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20100" windowHeight="9264"/>
  </bookViews>
  <sheets>
    <sheet name="Scenario Comparison Summary" sheetId="39" r:id="rId1"/>
    <sheet name="Summary All Studies" sheetId="3" r:id="rId2"/>
    <sheet name="NPV Frequency Distributions" sheetId="15" r:id="rId3"/>
    <sheet name="EE Development Distributions" sheetId="34" r:id="rId4"/>
    <sheet name="DR Development Distributions" sheetId="35" r:id="rId5"/>
    <sheet name="Thermal Dev. Distributions" sheetId="36" r:id="rId6"/>
    <sheet name="CO2 Emissions Distributions" sheetId="33" r:id="rId7"/>
    <sheet name="Summary of Historgrams" sheetId="14" r:id="rId8"/>
    <sheet name="Sheet2" sheetId="40" r:id="rId9"/>
  </sheets>
  <definedNames>
    <definedName name="_xlnm.Print_Area" localSheetId="1">'Summary All Studies'!$AA$464:$AD$507</definedName>
  </definedNames>
  <calcPr calcId="125725"/>
</workbook>
</file>

<file path=xl/calcChain.xml><?xml version="1.0" encoding="utf-8"?>
<calcChain xmlns="http://schemas.openxmlformats.org/spreadsheetml/2006/main">
  <c r="U1" i="40"/>
  <c r="N1"/>
  <c r="E1"/>
  <c r="W82" i="34" l="1"/>
  <c r="W83" s="1"/>
  <c r="W84" s="1"/>
  <c r="W85" s="1"/>
  <c r="W86" s="1"/>
  <c r="W87" s="1"/>
  <c r="W88" s="1"/>
  <c r="W89" s="1"/>
  <c r="W90" s="1"/>
  <c r="W91" s="1"/>
  <c r="W92" s="1"/>
  <c r="W93" s="1"/>
  <c r="W94" s="1"/>
  <c r="W95" s="1"/>
  <c r="W96" s="1"/>
  <c r="W97" s="1"/>
  <c r="W98" s="1"/>
  <c r="A83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82"/>
  <c r="W5"/>
  <c r="W6" s="1"/>
  <c r="W7" s="1"/>
  <c r="W8" s="1"/>
  <c r="W9" s="1"/>
  <c r="W10" s="1"/>
  <c r="W11" s="1"/>
  <c r="W12" s="1"/>
  <c r="W13" s="1"/>
  <c r="W14" s="1"/>
  <c r="W15" s="1"/>
  <c r="W16" s="1"/>
  <c r="W17" s="1"/>
  <c r="W18" s="1"/>
  <c r="W19" s="1"/>
  <c r="W20" s="1"/>
  <c r="W21" s="1"/>
  <c r="W22" s="1"/>
  <c r="W23" s="1"/>
  <c r="W24" s="1"/>
  <c r="W25" s="1"/>
  <c r="W26" s="1"/>
  <c r="W27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5"/>
  <c r="AQ32" i="33"/>
  <c r="U31"/>
  <c r="Y32" l="1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X32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B31"/>
  <c r="A24" i="36"/>
  <c r="X24"/>
  <c r="W28" i="33"/>
  <c r="W26"/>
  <c r="A28"/>
  <c r="A26"/>
  <c r="AO154" i="36" l="1"/>
  <c r="AN154"/>
  <c r="AM154"/>
  <c r="AL154"/>
  <c r="AJ154"/>
  <c r="AI154"/>
  <c r="AH154"/>
  <c r="AG154"/>
  <c r="AF154"/>
  <c r="AE154"/>
  <c r="AD154"/>
  <c r="AC154"/>
  <c r="AB154"/>
  <c r="AA154"/>
  <c r="Z154"/>
  <c r="Y154"/>
  <c r="AO78"/>
  <c r="AN78"/>
  <c r="AM78"/>
  <c r="AL78"/>
  <c r="AJ78"/>
  <c r="AI78"/>
  <c r="AH78"/>
  <c r="AG78"/>
  <c r="AF78"/>
  <c r="AE78"/>
  <c r="AD78"/>
  <c r="AC78"/>
  <c r="AB78"/>
  <c r="AA78"/>
  <c r="Z78"/>
  <c r="Y78"/>
  <c r="AO3"/>
  <c r="AN3"/>
  <c r="AM3"/>
  <c r="AL3"/>
  <c r="AJ3"/>
  <c r="AI3"/>
  <c r="AH3"/>
  <c r="AG3"/>
  <c r="AF3"/>
  <c r="AE3"/>
  <c r="AD3"/>
  <c r="AC3"/>
  <c r="AB3"/>
  <c r="AA3"/>
  <c r="Z3"/>
  <c r="Y3"/>
  <c r="VK156" i="14"/>
  <c r="VF156"/>
  <c r="UM156"/>
  <c r="UH156"/>
  <c r="UC156"/>
  <c r="TX156"/>
  <c r="TN156"/>
  <c r="TI156"/>
  <c r="TD156"/>
  <c r="SY156"/>
  <c r="ST156"/>
  <c r="SO156"/>
  <c r="SJ156"/>
  <c r="SE156"/>
  <c r="RZ156"/>
  <c r="RU156"/>
  <c r="RP156"/>
  <c r="RK156"/>
  <c r="VK80"/>
  <c r="VF80"/>
  <c r="UM80"/>
  <c r="UH80"/>
  <c r="UC80"/>
  <c r="TX80"/>
  <c r="TN80"/>
  <c r="TI80"/>
  <c r="TD80"/>
  <c r="SY80"/>
  <c r="ST80"/>
  <c r="SO80"/>
  <c r="SJ80"/>
  <c r="SE80"/>
  <c r="RZ80"/>
  <c r="RU80"/>
  <c r="RP80"/>
  <c r="RK80"/>
  <c r="VK3"/>
  <c r="VF3"/>
  <c r="UM3"/>
  <c r="UH3"/>
  <c r="UC3"/>
  <c r="TX3"/>
  <c r="TN3"/>
  <c r="TI3"/>
  <c r="TD3"/>
  <c r="SY3"/>
  <c r="ST3"/>
  <c r="SO3"/>
  <c r="SJ3"/>
  <c r="SE3"/>
  <c r="RZ3"/>
  <c r="RU3"/>
  <c r="RP3"/>
  <c r="RK3"/>
  <c r="TZ26"/>
  <c r="VE24"/>
  <c r="AP80" i="34" l="1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AP52"/>
  <c r="AO52"/>
  <c r="AN52"/>
  <c r="AM52"/>
  <c r="AL52"/>
  <c r="AK52"/>
  <c r="AI52"/>
  <c r="AH52"/>
  <c r="AG52"/>
  <c r="AF52"/>
  <c r="AE52"/>
  <c r="AD52"/>
  <c r="AC52"/>
  <c r="AB52"/>
  <c r="AA52"/>
  <c r="Z52"/>
  <c r="Y52"/>
  <c r="X52"/>
  <c r="AK28"/>
  <c r="AP3"/>
  <c r="AO3"/>
  <c r="AN3"/>
  <c r="AM3"/>
  <c r="AL3"/>
  <c r="AK3"/>
  <c r="AI3"/>
  <c r="AH3"/>
  <c r="AG3"/>
  <c r="AF3"/>
  <c r="AE3"/>
  <c r="AD3"/>
  <c r="AC3"/>
  <c r="AB3"/>
  <c r="AA3"/>
  <c r="Z3"/>
  <c r="Y3"/>
  <c r="X3"/>
  <c r="NO50" i="14"/>
  <c r="NJ50"/>
  <c r="NE50"/>
  <c r="MZ50"/>
  <c r="MU50"/>
  <c r="MP50"/>
  <c r="MF50"/>
  <c r="MA50"/>
  <c r="LV50"/>
  <c r="LQ50"/>
  <c r="LL50"/>
  <c r="LG50"/>
  <c r="LB50"/>
  <c r="KW50"/>
  <c r="KR50"/>
  <c r="KM50"/>
  <c r="KH50"/>
  <c r="KC50"/>
  <c r="NO30"/>
  <c r="NJ30"/>
  <c r="NE30"/>
  <c r="MZ30"/>
  <c r="MU30"/>
  <c r="MP30"/>
  <c r="MF30"/>
  <c r="MA30"/>
  <c r="LV30"/>
  <c r="LQ30"/>
  <c r="LL30"/>
  <c r="LG30"/>
  <c r="LB30"/>
  <c r="KW30"/>
  <c r="KR30"/>
  <c r="KM30"/>
  <c r="KH30"/>
  <c r="KC30"/>
  <c r="NO3"/>
  <c r="NJ3"/>
  <c r="NE3"/>
  <c r="MZ3"/>
  <c r="MU3"/>
  <c r="MP3"/>
  <c r="MF3"/>
  <c r="MA3"/>
  <c r="LV3"/>
  <c r="LQ3"/>
  <c r="LL3"/>
  <c r="LG3"/>
  <c r="LB3"/>
  <c r="KW3"/>
  <c r="KR3"/>
  <c r="KM3"/>
  <c r="KH3"/>
  <c r="KC3"/>
  <c r="AP38" i="33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TR206" i="14" l="1"/>
  <c r="TR205"/>
  <c r="TR204"/>
  <c r="TR203"/>
  <c r="TR202"/>
  <c r="TR201"/>
  <c r="TR200"/>
  <c r="TR199"/>
  <c r="TR198"/>
  <c r="TR197"/>
  <c r="TR196"/>
  <c r="TR195"/>
  <c r="TR194"/>
  <c r="TR193"/>
  <c r="TR192"/>
  <c r="TR191"/>
  <c r="TR190"/>
  <c r="TR189"/>
  <c r="TR188"/>
  <c r="TR187"/>
  <c r="TR186"/>
  <c r="TR185"/>
  <c r="TR184"/>
  <c r="TR183"/>
  <c r="TR182"/>
  <c r="TR181"/>
  <c r="TR180"/>
  <c r="TR179"/>
  <c r="TR178"/>
  <c r="TR177"/>
  <c r="TR176"/>
  <c r="TR175"/>
  <c r="TR174"/>
  <c r="TR173"/>
  <c r="TR172"/>
  <c r="TR171"/>
  <c r="TR170"/>
  <c r="TR169"/>
  <c r="TR168"/>
  <c r="TR167"/>
  <c r="TR166"/>
  <c r="TR165"/>
  <c r="TR164"/>
  <c r="TR163"/>
  <c r="TR162"/>
  <c r="TR161"/>
  <c r="TR160"/>
  <c r="TR159"/>
  <c r="TR107"/>
  <c r="TR106"/>
  <c r="TR105"/>
  <c r="TR104"/>
  <c r="TR103"/>
  <c r="TR102"/>
  <c r="TR101"/>
  <c r="TR100"/>
  <c r="TR99"/>
  <c r="TR98"/>
  <c r="TR97"/>
  <c r="TR96"/>
  <c r="TR95"/>
  <c r="TR94"/>
  <c r="TR93"/>
  <c r="TR92"/>
  <c r="TR91"/>
  <c r="TR90"/>
  <c r="TR89"/>
  <c r="TR88"/>
  <c r="TR87"/>
  <c r="TR86"/>
  <c r="TR85"/>
  <c r="TR84"/>
  <c r="TR83"/>
  <c r="TR22"/>
  <c r="TR21"/>
  <c r="TR20"/>
  <c r="TR19"/>
  <c r="TR18"/>
  <c r="TR17"/>
  <c r="TR16"/>
  <c r="TR15"/>
  <c r="TR14"/>
  <c r="TR13"/>
  <c r="TR12"/>
  <c r="TR11"/>
  <c r="TR10"/>
  <c r="TR9"/>
  <c r="TR8"/>
  <c r="TR7"/>
  <c r="TR6"/>
  <c r="TS6" s="1"/>
  <c r="TS22" l="1"/>
  <c r="TS106"/>
  <c r="TS205"/>
  <c r="TS8"/>
  <c r="TS12"/>
  <c r="TS16"/>
  <c r="TS20"/>
  <c r="TS84"/>
  <c r="TS88"/>
  <c r="TS92"/>
  <c r="TS96"/>
  <c r="TS100"/>
  <c r="TS104"/>
  <c r="TS159"/>
  <c r="TS163"/>
  <c r="TS171"/>
  <c r="TS7"/>
  <c r="TS9"/>
  <c r="TS11"/>
  <c r="TS13"/>
  <c r="TS15"/>
  <c r="TS17"/>
  <c r="TS19"/>
  <c r="TS21"/>
  <c r="TS83"/>
  <c r="TS85"/>
  <c r="TS87"/>
  <c r="TS89"/>
  <c r="TS91"/>
  <c r="TS93"/>
  <c r="TS95"/>
  <c r="TS97"/>
  <c r="TS99"/>
  <c r="TS101"/>
  <c r="TS103"/>
  <c r="TS105"/>
  <c r="TS107"/>
  <c r="TS160"/>
  <c r="TS162"/>
  <c r="TS164"/>
  <c r="TS166"/>
  <c r="TS168"/>
  <c r="TS170"/>
  <c r="TS172"/>
  <c r="TS174"/>
  <c r="TS176"/>
  <c r="TS178"/>
  <c r="TS180"/>
  <c r="TS182"/>
  <c r="TS184"/>
  <c r="TS186"/>
  <c r="TS188"/>
  <c r="TS190"/>
  <c r="TS192"/>
  <c r="TS194"/>
  <c r="TS196"/>
  <c r="TS198"/>
  <c r="TS200"/>
  <c r="TS202"/>
  <c r="TS204"/>
  <c r="TS206"/>
  <c r="TS10"/>
  <c r="TS14"/>
  <c r="TS18"/>
  <c r="TS86"/>
  <c r="TS90"/>
  <c r="TS94"/>
  <c r="TS98"/>
  <c r="TS102"/>
  <c r="TS161"/>
  <c r="TS165"/>
  <c r="TS167"/>
  <c r="TS169"/>
  <c r="TS173"/>
  <c r="TS175"/>
  <c r="TS177"/>
  <c r="TS179"/>
  <c r="TS181"/>
  <c r="TS183"/>
  <c r="TS185"/>
  <c r="TS187"/>
  <c r="TS189"/>
  <c r="TS191"/>
  <c r="TS193"/>
  <c r="TS195"/>
  <c r="TS197"/>
  <c r="TS199"/>
  <c r="TS201"/>
  <c r="TS203"/>
  <c r="QK68"/>
  <c r="QF103"/>
  <c r="QF102"/>
  <c r="QF101"/>
  <c r="QF100"/>
  <c r="QF99"/>
  <c r="QF98"/>
  <c r="QF97"/>
  <c r="QF96"/>
  <c r="QF95"/>
  <c r="QF94"/>
  <c r="QF93"/>
  <c r="QF92"/>
  <c r="QF91"/>
  <c r="QF90"/>
  <c r="QF89"/>
  <c r="QF88"/>
  <c r="QF87"/>
  <c r="QF86"/>
  <c r="QF85"/>
  <c r="QF84"/>
  <c r="QF83"/>
  <c r="QF82"/>
  <c r="QF81"/>
  <c r="QF80"/>
  <c r="QF79"/>
  <c r="QF78"/>
  <c r="QF77"/>
  <c r="QF76"/>
  <c r="QF68"/>
  <c r="QF67"/>
  <c r="QF66"/>
  <c r="QF65"/>
  <c r="QF64"/>
  <c r="QF63"/>
  <c r="QF62"/>
  <c r="QF61"/>
  <c r="QF60"/>
  <c r="QF59"/>
  <c r="QF58"/>
  <c r="QF57"/>
  <c r="QF56"/>
  <c r="QF55"/>
  <c r="QF54"/>
  <c r="QF53"/>
  <c r="QF52"/>
  <c r="QF51"/>
  <c r="QF50"/>
  <c r="QF49"/>
  <c r="QF48"/>
  <c r="QF47"/>
  <c r="QF46"/>
  <c r="QF45"/>
  <c r="QF44"/>
  <c r="QF43"/>
  <c r="QF42"/>
  <c r="QF41"/>
  <c r="QF33"/>
  <c r="QF32"/>
  <c r="QF31"/>
  <c r="QF30"/>
  <c r="QF29"/>
  <c r="QF28"/>
  <c r="QF27"/>
  <c r="QF26"/>
  <c r="QF25"/>
  <c r="QF24"/>
  <c r="QF23"/>
  <c r="QF22"/>
  <c r="QF21"/>
  <c r="QF20"/>
  <c r="QF19"/>
  <c r="QF18"/>
  <c r="QF17"/>
  <c r="QF16"/>
  <c r="QF15"/>
  <c r="QF14"/>
  <c r="QF13"/>
  <c r="QF12"/>
  <c r="QF11"/>
  <c r="QF10"/>
  <c r="QF9"/>
  <c r="QF8"/>
  <c r="QF7"/>
  <c r="QF6"/>
  <c r="QA103"/>
  <c r="QA102"/>
  <c r="QA101"/>
  <c r="QA100"/>
  <c r="QA99"/>
  <c r="QA98"/>
  <c r="QA97"/>
  <c r="QA96"/>
  <c r="QA95"/>
  <c r="QA94"/>
  <c r="QA93"/>
  <c r="QA92"/>
  <c r="QA91"/>
  <c r="QA90"/>
  <c r="QA89"/>
  <c r="QA88"/>
  <c r="QA87"/>
  <c r="QA86"/>
  <c r="QA85"/>
  <c r="QA84"/>
  <c r="QA83"/>
  <c r="QA82"/>
  <c r="QA81"/>
  <c r="QA80"/>
  <c r="QA79"/>
  <c r="QA78"/>
  <c r="QA77"/>
  <c r="QA76"/>
  <c r="QA68"/>
  <c r="QA67"/>
  <c r="QA66"/>
  <c r="QA65"/>
  <c r="QA64"/>
  <c r="QA63"/>
  <c r="QA62"/>
  <c r="QA61"/>
  <c r="QA60"/>
  <c r="QA59"/>
  <c r="QA58"/>
  <c r="QA57"/>
  <c r="QA56"/>
  <c r="QA55"/>
  <c r="QA54"/>
  <c r="QA53"/>
  <c r="QA52"/>
  <c r="QA51"/>
  <c r="QA50"/>
  <c r="QA49"/>
  <c r="QA48"/>
  <c r="QA47"/>
  <c r="QA46"/>
  <c r="QA45"/>
  <c r="QA44"/>
  <c r="QA43"/>
  <c r="QA42"/>
  <c r="QA41"/>
  <c r="QG7" l="1"/>
  <c r="QG101"/>
  <c r="QG99"/>
  <c r="QG93"/>
  <c r="QG15"/>
  <c r="QG23"/>
  <c r="QG31"/>
  <c r="QG46"/>
  <c r="QG54"/>
  <c r="QG62"/>
  <c r="QG77"/>
  <c r="QG85"/>
  <c r="QG9"/>
  <c r="QG17"/>
  <c r="QG25"/>
  <c r="QG33"/>
  <c r="QG48"/>
  <c r="QG56"/>
  <c r="QG64"/>
  <c r="QG79"/>
  <c r="QG87"/>
  <c r="QG95"/>
  <c r="QG103"/>
  <c r="QG102"/>
  <c r="QG11"/>
  <c r="QG19"/>
  <c r="QG27"/>
  <c r="QG42"/>
  <c r="QG50"/>
  <c r="QG58"/>
  <c r="QG66"/>
  <c r="QG81"/>
  <c r="QG89"/>
  <c r="QG97"/>
  <c r="QG13"/>
  <c r="QG21"/>
  <c r="QG29"/>
  <c r="QG44"/>
  <c r="QG52"/>
  <c r="QG60"/>
  <c r="QG68"/>
  <c r="QG83"/>
  <c r="QG91"/>
  <c r="QG6"/>
  <c r="QG8"/>
  <c r="QG10"/>
  <c r="QG12"/>
  <c r="QG14"/>
  <c r="QG16"/>
  <c r="QG18"/>
  <c r="QG20"/>
  <c r="QG22"/>
  <c r="QG24"/>
  <c r="QG26"/>
  <c r="QG28"/>
  <c r="QG30"/>
  <c r="QG32"/>
  <c r="QG41"/>
  <c r="QG43"/>
  <c r="QG45"/>
  <c r="QG47"/>
  <c r="QG49"/>
  <c r="QG51"/>
  <c r="QG53"/>
  <c r="QG55"/>
  <c r="QG57"/>
  <c r="QG59"/>
  <c r="QG61"/>
  <c r="QG63"/>
  <c r="QG65"/>
  <c r="QG67"/>
  <c r="QG76"/>
  <c r="QG78"/>
  <c r="QG80"/>
  <c r="QG82"/>
  <c r="QG84"/>
  <c r="QG86"/>
  <c r="QG88"/>
  <c r="QG90"/>
  <c r="QG92"/>
  <c r="QG94"/>
  <c r="QG96"/>
  <c r="QG98"/>
  <c r="QG100"/>
  <c r="XM89" l="1"/>
  <c r="XM59"/>
  <c r="XM29"/>
  <c r="XM88"/>
  <c r="XM58"/>
  <c r="XM28"/>
  <c r="XM87"/>
  <c r="XM57"/>
  <c r="XM27"/>
  <c r="XM86"/>
  <c r="XM56"/>
  <c r="XM26"/>
  <c r="XM85"/>
  <c r="XM55"/>
  <c r="XM25"/>
  <c r="XM84"/>
  <c r="XM54"/>
  <c r="XM24"/>
  <c r="XM83"/>
  <c r="XM53"/>
  <c r="XM23"/>
  <c r="XM82"/>
  <c r="XM52"/>
  <c r="XM22"/>
  <c r="XM81"/>
  <c r="XM51"/>
  <c r="XM21"/>
  <c r="XM80"/>
  <c r="XM50"/>
  <c r="XM20"/>
  <c r="XM79"/>
  <c r="XM49"/>
  <c r="XM19"/>
  <c r="XM78"/>
  <c r="XM48"/>
  <c r="XM18"/>
  <c r="XM77"/>
  <c r="XM47"/>
  <c r="XM17"/>
  <c r="XM76"/>
  <c r="XM46"/>
  <c r="XM16"/>
  <c r="XM75"/>
  <c r="XM45"/>
  <c r="XM15"/>
  <c r="XM74"/>
  <c r="XM44"/>
  <c r="XM14"/>
  <c r="XM73"/>
  <c r="XM43"/>
  <c r="XM13"/>
  <c r="XM72"/>
  <c r="XM42"/>
  <c r="XM12"/>
  <c r="XM71"/>
  <c r="XM41"/>
  <c r="XM11"/>
  <c r="XM70"/>
  <c r="XM40"/>
  <c r="XM10"/>
  <c r="XM69"/>
  <c r="XM39"/>
  <c r="XM9"/>
  <c r="XM68"/>
  <c r="XM38"/>
  <c r="XM8"/>
  <c r="XM67"/>
  <c r="XM37"/>
  <c r="XM7"/>
  <c r="XM66"/>
  <c r="XM36"/>
  <c r="XN36" s="1"/>
  <c r="XM6"/>
  <c r="VE89"/>
  <c r="VE59"/>
  <c r="VE29"/>
  <c r="VE88"/>
  <c r="VE58"/>
  <c r="VE28"/>
  <c r="VE87"/>
  <c r="VE57"/>
  <c r="VE27"/>
  <c r="VE86"/>
  <c r="VE56"/>
  <c r="VE85"/>
  <c r="VE55"/>
  <c r="VE25"/>
  <c r="VE84"/>
  <c r="VE54"/>
  <c r="VE83"/>
  <c r="VE53"/>
  <c r="VE23"/>
  <c r="VE82"/>
  <c r="VE52"/>
  <c r="VE22"/>
  <c r="VE81"/>
  <c r="VE51"/>
  <c r="VE21"/>
  <c r="VE50"/>
  <c r="VE20"/>
  <c r="VE79"/>
  <c r="VE49"/>
  <c r="VE19"/>
  <c r="VE78"/>
  <c r="VE48"/>
  <c r="VE18"/>
  <c r="VE77"/>
  <c r="VE47"/>
  <c r="VE17"/>
  <c r="VE76"/>
  <c r="VE46"/>
  <c r="VE16"/>
  <c r="VE75"/>
  <c r="VE45"/>
  <c r="VE15"/>
  <c r="VE74"/>
  <c r="VE44"/>
  <c r="VE14"/>
  <c r="VE73"/>
  <c r="VE43"/>
  <c r="VE13"/>
  <c r="VE72"/>
  <c r="VE42"/>
  <c r="VE12"/>
  <c r="VE71"/>
  <c r="VE41"/>
  <c r="VE11"/>
  <c r="VE70"/>
  <c r="VE40"/>
  <c r="VE10"/>
  <c r="VE69"/>
  <c r="VE39"/>
  <c r="VE9"/>
  <c r="VE68"/>
  <c r="VE38"/>
  <c r="VE8"/>
  <c r="VE37"/>
  <c r="VE7"/>
  <c r="VE66"/>
  <c r="VE36"/>
  <c r="VF36" s="1"/>
  <c r="VE6"/>
  <c r="VF24" l="1"/>
  <c r="VF37"/>
  <c r="XN25"/>
  <c r="XN28"/>
  <c r="XN37"/>
  <c r="VF28"/>
  <c r="XN87"/>
  <c r="XN86"/>
  <c r="XN67"/>
  <c r="XN57"/>
  <c r="XN59"/>
  <c r="XN68"/>
  <c r="XN88"/>
  <c r="XN29"/>
  <c r="XN7"/>
  <c r="XN38"/>
  <c r="XN69"/>
  <c r="XN11"/>
  <c r="XN42"/>
  <c r="XN73"/>
  <c r="XN15"/>
  <c r="XN46"/>
  <c r="XN77"/>
  <c r="XN19"/>
  <c r="XN50"/>
  <c r="XN81"/>
  <c r="XN23"/>
  <c r="XN54"/>
  <c r="XN85"/>
  <c r="XN27"/>
  <c r="XN58"/>
  <c r="XN89"/>
  <c r="XN10"/>
  <c r="XN41"/>
  <c r="XN72"/>
  <c r="XN14"/>
  <c r="XN45"/>
  <c r="XN76"/>
  <c r="XN18"/>
  <c r="XN49"/>
  <c r="XN80"/>
  <c r="XN22"/>
  <c r="XN53"/>
  <c r="XN84"/>
  <c r="XN26"/>
  <c r="XN9"/>
  <c r="XN40"/>
  <c r="XN71"/>
  <c r="XN13"/>
  <c r="XN44"/>
  <c r="XN75"/>
  <c r="XN17"/>
  <c r="XN48"/>
  <c r="XN79"/>
  <c r="XN21"/>
  <c r="XN52"/>
  <c r="XN83"/>
  <c r="XN56"/>
  <c r="XN6"/>
  <c r="XN66"/>
  <c r="XN8"/>
  <c r="XN39"/>
  <c r="XN70"/>
  <c r="XN12"/>
  <c r="XN43"/>
  <c r="XN74"/>
  <c r="XN16"/>
  <c r="XN47"/>
  <c r="XN78"/>
  <c r="XN20"/>
  <c r="XN51"/>
  <c r="XN82"/>
  <c r="XN24"/>
  <c r="XN55"/>
  <c r="VF86"/>
  <c r="VF38"/>
  <c r="VF58"/>
  <c r="VF59"/>
  <c r="VF57"/>
  <c r="VF68"/>
  <c r="VF10"/>
  <c r="VF41"/>
  <c r="VF72"/>
  <c r="VF14"/>
  <c r="VF45"/>
  <c r="VF76"/>
  <c r="VF18"/>
  <c r="VF49"/>
  <c r="VF22"/>
  <c r="VF53"/>
  <c r="VF84"/>
  <c r="VF88"/>
  <c r="VF7"/>
  <c r="VF42"/>
  <c r="VF15"/>
  <c r="VF81"/>
  <c r="VF23"/>
  <c r="VF54"/>
  <c r="VF85"/>
  <c r="VF9"/>
  <c r="VF40"/>
  <c r="VF71"/>
  <c r="VF13"/>
  <c r="VF44"/>
  <c r="VF75"/>
  <c r="VF17"/>
  <c r="VF48"/>
  <c r="VF79"/>
  <c r="VF21"/>
  <c r="VF52"/>
  <c r="VF83"/>
  <c r="VF25"/>
  <c r="VF56"/>
  <c r="VF87"/>
  <c r="VF29"/>
  <c r="VF69"/>
  <c r="VF11"/>
  <c r="VF73"/>
  <c r="VF46"/>
  <c r="VF77"/>
  <c r="VF19"/>
  <c r="VF50"/>
  <c r="VF27"/>
  <c r="VF89"/>
  <c r="VF6"/>
  <c r="VF66"/>
  <c r="VF8"/>
  <c r="VF39"/>
  <c r="VF70"/>
  <c r="VF12"/>
  <c r="VF43"/>
  <c r="VF74"/>
  <c r="VF16"/>
  <c r="VF47"/>
  <c r="VF78"/>
  <c r="VF20"/>
  <c r="VF51"/>
  <c r="VF82"/>
  <c r="VF55"/>
  <c r="BK126" l="1"/>
  <c r="BK125"/>
  <c r="BK124"/>
  <c r="BK123"/>
  <c r="BK122"/>
  <c r="BK121"/>
  <c r="BK120"/>
  <c r="BK119"/>
  <c r="BK118"/>
  <c r="BK117"/>
  <c r="BK116"/>
  <c r="BK115"/>
  <c r="BK114"/>
  <c r="BK113"/>
  <c r="BK112"/>
  <c r="BK111"/>
  <c r="BK110"/>
  <c r="BK109"/>
  <c r="BK108"/>
  <c r="BK107"/>
  <c r="BK106"/>
  <c r="BK105"/>
  <c r="BK104"/>
  <c r="BK103"/>
  <c r="BK102"/>
  <c r="BK101"/>
  <c r="BK100"/>
  <c r="BK99"/>
  <c r="BK98"/>
  <c r="BK97"/>
  <c r="BK96"/>
  <c r="BK95"/>
  <c r="BK94"/>
  <c r="BK93"/>
  <c r="BK92"/>
  <c r="BK91"/>
  <c r="BK90"/>
  <c r="BK89"/>
  <c r="BK88"/>
  <c r="BK87"/>
  <c r="BK86"/>
  <c r="BK85"/>
  <c r="BK84"/>
  <c r="BK83"/>
  <c r="BK82"/>
  <c r="BK81"/>
  <c r="BK80"/>
  <c r="BK79"/>
  <c r="BK78"/>
  <c r="BK77"/>
  <c r="BK76"/>
  <c r="BK75"/>
  <c r="BK74"/>
  <c r="BK73"/>
  <c r="BK72"/>
  <c r="BK71"/>
  <c r="BK70"/>
  <c r="BK69"/>
  <c r="BK68"/>
  <c r="BK67"/>
  <c r="BK66"/>
  <c r="BK65"/>
  <c r="BK64"/>
  <c r="BK63"/>
  <c r="BK62"/>
  <c r="BK61"/>
  <c r="BK60"/>
  <c r="BK59"/>
  <c r="BK58"/>
  <c r="BK57"/>
  <c r="BK56"/>
  <c r="BK55"/>
  <c r="BK54"/>
  <c r="BK53"/>
  <c r="BK52"/>
  <c r="BK51"/>
  <c r="BK50"/>
  <c r="BK49"/>
  <c r="BK48"/>
  <c r="BK47"/>
  <c r="BK46"/>
  <c r="BK45"/>
  <c r="BK44"/>
  <c r="BK43"/>
  <c r="BK42"/>
  <c r="BK41"/>
  <c r="BK40"/>
  <c r="BK39"/>
  <c r="BK38"/>
  <c r="BK37"/>
  <c r="BK36"/>
  <c r="BK35"/>
  <c r="BK34"/>
  <c r="BK33"/>
  <c r="BK32"/>
  <c r="BK31"/>
  <c r="BK30"/>
  <c r="BK29"/>
  <c r="BK28"/>
  <c r="BK27"/>
  <c r="BK26"/>
  <c r="BK25"/>
  <c r="BK24"/>
  <c r="BK23"/>
  <c r="BK22"/>
  <c r="BK21"/>
  <c r="BK20"/>
  <c r="BK19"/>
  <c r="BK18"/>
  <c r="BK17"/>
  <c r="BK16"/>
  <c r="BK15"/>
  <c r="BK14"/>
  <c r="BK13"/>
  <c r="BK12"/>
  <c r="BK11"/>
  <c r="BK10"/>
  <c r="BK9"/>
  <c r="BK8"/>
  <c r="BK7"/>
  <c r="BK6"/>
  <c r="QA33"/>
  <c r="QA32"/>
  <c r="QA31"/>
  <c r="QA30"/>
  <c r="QA29"/>
  <c r="QA28"/>
  <c r="QA27"/>
  <c r="QA26"/>
  <c r="QA25"/>
  <c r="QA24"/>
  <c r="QA23"/>
  <c r="QA22"/>
  <c r="QA21"/>
  <c r="QA20"/>
  <c r="QA19"/>
  <c r="QA18"/>
  <c r="QA17"/>
  <c r="QA16"/>
  <c r="QA15"/>
  <c r="QA14"/>
  <c r="QA13"/>
  <c r="QA12"/>
  <c r="QA11"/>
  <c r="QA10"/>
  <c r="QA9"/>
  <c r="QA8"/>
  <c r="QA7"/>
  <c r="QA6"/>
  <c r="QB66" l="1"/>
  <c r="QB58"/>
  <c r="QB50"/>
  <c r="QB42"/>
  <c r="QB76"/>
  <c r="QB64"/>
  <c r="QB56"/>
  <c r="QB48"/>
  <c r="QB62"/>
  <c r="QB54"/>
  <c r="QB46"/>
  <c r="QB41"/>
  <c r="QB68"/>
  <c r="QB60"/>
  <c r="QB52"/>
  <c r="QB44"/>
  <c r="QB78"/>
  <c r="QB77"/>
  <c r="QB85"/>
  <c r="QB93"/>
  <c r="QB101"/>
  <c r="QB90"/>
  <c r="QB98"/>
  <c r="QB49"/>
  <c r="QB57"/>
  <c r="QB65"/>
  <c r="QB86"/>
  <c r="QB81"/>
  <c r="QB97"/>
  <c r="QB84"/>
  <c r="QB45"/>
  <c r="QB53"/>
  <c r="QB67"/>
  <c r="QB103"/>
  <c r="QB82"/>
  <c r="QB79"/>
  <c r="QB95"/>
  <c r="QB92"/>
  <c r="QB43"/>
  <c r="QB59"/>
  <c r="QB102"/>
  <c r="QB83"/>
  <c r="QB91"/>
  <c r="QB99"/>
  <c r="QB88"/>
  <c r="QB96"/>
  <c r="QB47"/>
  <c r="QB55"/>
  <c r="QB63"/>
  <c r="QB100"/>
  <c r="QB89"/>
  <c r="QB94"/>
  <c r="QB61"/>
  <c r="QB87"/>
  <c r="QB80"/>
  <c r="QB51"/>
  <c r="BL125"/>
  <c r="BL7"/>
  <c r="BL15"/>
  <c r="BL23"/>
  <c r="BL31"/>
  <c r="BL47"/>
  <c r="BL55"/>
  <c r="BL63"/>
  <c r="BL71"/>
  <c r="BL75"/>
  <c r="BL79"/>
  <c r="BL99"/>
  <c r="BL111"/>
  <c r="BL8"/>
  <c r="BL16"/>
  <c r="BL28"/>
  <c r="BL32"/>
  <c r="BL64"/>
  <c r="BL68"/>
  <c r="BL76"/>
  <c r="BL88"/>
  <c r="BL124"/>
  <c r="BL6"/>
  <c r="BL10"/>
  <c r="BL14"/>
  <c r="BL18"/>
  <c r="BL22"/>
  <c r="BL26"/>
  <c r="BL30"/>
  <c r="BL34"/>
  <c r="BL38"/>
  <c r="BL42"/>
  <c r="BL46"/>
  <c r="BL50"/>
  <c r="BL54"/>
  <c r="BL58"/>
  <c r="BL62"/>
  <c r="BL66"/>
  <c r="BL70"/>
  <c r="BL74"/>
  <c r="BL78"/>
  <c r="BL82"/>
  <c r="BL86"/>
  <c r="BL90"/>
  <c r="BL94"/>
  <c r="BL98"/>
  <c r="BL102"/>
  <c r="BL106"/>
  <c r="BL110"/>
  <c r="BL114"/>
  <c r="BL118"/>
  <c r="BL122"/>
  <c r="BL126"/>
  <c r="BL11"/>
  <c r="BL19"/>
  <c r="BL27"/>
  <c r="BL35"/>
  <c r="BL39"/>
  <c r="BL43"/>
  <c r="BL51"/>
  <c r="BL59"/>
  <c r="BL67"/>
  <c r="BL83"/>
  <c r="BL87"/>
  <c r="BL91"/>
  <c r="BL95"/>
  <c r="BL103"/>
  <c r="BL107"/>
  <c r="BL115"/>
  <c r="BL119"/>
  <c r="BL123"/>
  <c r="BL12"/>
  <c r="BL20"/>
  <c r="BL24"/>
  <c r="BL36"/>
  <c r="BL40"/>
  <c r="BL44"/>
  <c r="BL48"/>
  <c r="BL52"/>
  <c r="BL56"/>
  <c r="BL60"/>
  <c r="BL72"/>
  <c r="BL80"/>
  <c r="BL84"/>
  <c r="BL92"/>
  <c r="BL96"/>
  <c r="BL100"/>
  <c r="BL104"/>
  <c r="BL108"/>
  <c r="BL112"/>
  <c r="BL116"/>
  <c r="BL120"/>
  <c r="BL9"/>
  <c r="BL13"/>
  <c r="BL17"/>
  <c r="BL21"/>
  <c r="BL25"/>
  <c r="BL29"/>
  <c r="BL33"/>
  <c r="BL37"/>
  <c r="BL41"/>
  <c r="BL45"/>
  <c r="BL49"/>
  <c r="BL53"/>
  <c r="BL57"/>
  <c r="BL61"/>
  <c r="BL65"/>
  <c r="BL69"/>
  <c r="BL73"/>
  <c r="BL77"/>
  <c r="BL81"/>
  <c r="BL85"/>
  <c r="BL89"/>
  <c r="BL93"/>
  <c r="BL97"/>
  <c r="BL101"/>
  <c r="BL105"/>
  <c r="BL109"/>
  <c r="BL113"/>
  <c r="BL117"/>
  <c r="BL121"/>
  <c r="QB32"/>
  <c r="QB9"/>
  <c r="QB13"/>
  <c r="QB17"/>
  <c r="QB21"/>
  <c r="QB25"/>
  <c r="QB29"/>
  <c r="QB33"/>
  <c r="QB6"/>
  <c r="QB10"/>
  <c r="QB14"/>
  <c r="QB18"/>
  <c r="QB22"/>
  <c r="QB26"/>
  <c r="QB30"/>
  <c r="QB7"/>
  <c r="QB11"/>
  <c r="QB15"/>
  <c r="QB19"/>
  <c r="QB23"/>
  <c r="QB27"/>
  <c r="QB31"/>
  <c r="QB8"/>
  <c r="QB12"/>
  <c r="QB16"/>
  <c r="QB20"/>
  <c r="QB24"/>
  <c r="QB28"/>
</calcChain>
</file>

<file path=xl/sharedStrings.xml><?xml version="1.0" encoding="utf-8"?>
<sst xmlns="http://schemas.openxmlformats.org/spreadsheetml/2006/main" count="3929" uniqueCount="240">
  <si>
    <t>Graphing Data</t>
  </si>
  <si>
    <t>Winter Peak Contribution (MW)</t>
  </si>
  <si>
    <t>Conservation</t>
  </si>
  <si>
    <t>DR</t>
  </si>
  <si>
    <t>Renewable</t>
  </si>
  <si>
    <t>Thermal</t>
  </si>
  <si>
    <t>Scenario 3A</t>
  </si>
  <si>
    <t>Scenario 3A - Maximum Carbon Reduction, Existing Technology</t>
  </si>
  <si>
    <t>Contribution to Winter Peak (MW)</t>
  </si>
  <si>
    <t>NPV System Cost (billions)</t>
  </si>
  <si>
    <t>10% Percentile</t>
  </si>
  <si>
    <t>First Quartile</t>
  </si>
  <si>
    <t>Median</t>
  </si>
  <si>
    <t>Third Quartile</t>
  </si>
  <si>
    <t>90% Percentile</t>
  </si>
  <si>
    <t>TailVar90</t>
  </si>
  <si>
    <t>Thermal Resource Mix (aMW)</t>
  </si>
  <si>
    <t>Must Run</t>
  </si>
  <si>
    <t>Wind</t>
  </si>
  <si>
    <t>Solar</t>
  </si>
  <si>
    <t>Natural Gas - New</t>
  </si>
  <si>
    <t>Natural Gas - Existing</t>
  </si>
  <si>
    <t>Coal</t>
  </si>
  <si>
    <t>Mean Conservation Development (aMW)</t>
  </si>
  <si>
    <t>Mean Renewable Development (aMW)</t>
  </si>
  <si>
    <t>2030 CO2 Emissions - 111(d) (MMTE)</t>
  </si>
  <si>
    <t>Mean</t>
  </si>
  <si>
    <t>90th Percentile</t>
  </si>
  <si>
    <t>Scenario 1B - Existing Policy, No Carbon Risk</t>
  </si>
  <si>
    <t>Scenario 2B - Carbon Reduction - Social Cost of Carbon</t>
  </si>
  <si>
    <t>Scenario 2C - Carbon Risk</t>
  </si>
  <si>
    <t>Scenarios</t>
  </si>
  <si>
    <t>Scenario 1B</t>
  </si>
  <si>
    <t>Scenario 2B</t>
  </si>
  <si>
    <t>Scenario 2C</t>
  </si>
  <si>
    <t xml:space="preserve">Scenario 4C - Faster Near-Term Pace of Conservation Deployment </t>
  </si>
  <si>
    <t xml:space="preserve">Scenario 4D - Slower Near-Term Pace of Conservation Deployment </t>
  </si>
  <si>
    <t>aMW</t>
  </si>
  <si>
    <t>NPV Distribution</t>
  </si>
  <si>
    <t>111(d) Emissions</t>
  </si>
  <si>
    <t>PNW Emissions</t>
  </si>
  <si>
    <t>Conservation Development - 2021</t>
  </si>
  <si>
    <t>Conservation Development - 2026</t>
  </si>
  <si>
    <t>Conservation Development - 2035</t>
  </si>
  <si>
    <t>DR Development - 2021</t>
  </si>
  <si>
    <t>DR Development - 2026</t>
  </si>
  <si>
    <t>DR Development - 2035</t>
  </si>
  <si>
    <t>Thermal Development - 2021</t>
  </si>
  <si>
    <t>Thernal Development - 2026</t>
  </si>
  <si>
    <t>Thermal Development - 2035</t>
  </si>
  <si>
    <t>Bin</t>
  </si>
  <si>
    <t>Frequency</t>
  </si>
  <si>
    <t>%</t>
  </si>
  <si>
    <t>Cumulative</t>
  </si>
  <si>
    <t>Share</t>
  </si>
  <si>
    <t>More</t>
  </si>
  <si>
    <t>Thernal Development - 2021</t>
  </si>
  <si>
    <t>Net Imports - 2021</t>
  </si>
  <si>
    <t>Net Imports - 2026</t>
  </si>
  <si>
    <t>Net Imports - 2035</t>
  </si>
  <si>
    <t>Scenario 4C</t>
  </si>
  <si>
    <t>Scenario 4D</t>
  </si>
  <si>
    <t>Scenario 1B_LowGas</t>
  </si>
  <si>
    <t>Sensitivity Scenario 1B_NoDR</t>
  </si>
  <si>
    <t>Scenario 2B-95th Percentile</t>
  </si>
  <si>
    <t>Scenario 4B - Planned Loss of Major Non-GHG Emitting Resource</t>
  </si>
  <si>
    <t>Scenario 4B</t>
  </si>
  <si>
    <t>Thermal Development - 2026</t>
  </si>
  <si>
    <t>Scenario 4A</t>
  </si>
  <si>
    <t>Scenario 2B_NoCon</t>
  </si>
  <si>
    <t>Scenario 2C w/Low Gas Prices - Carbon Risk with Low Gas Prices</t>
  </si>
  <si>
    <t>Scenario 5B - Increased Reliance on External Market</t>
  </si>
  <si>
    <t>Scenario 4A - Unplanned Loss of Major Non-GHG Emitting Resource</t>
  </si>
  <si>
    <t>Demand Response</t>
  </si>
  <si>
    <t>CO2 Emissions - 111(d) (MMTE)</t>
  </si>
  <si>
    <t>Sensitivity S3 - Scenario 1B_No Demand Response</t>
  </si>
  <si>
    <t>Sensitivity S2 - Scenario 1B_Low Gas Prices</t>
  </si>
  <si>
    <t>Sensitivity S3.1 - Scenario 2C_No Demand Response</t>
  </si>
  <si>
    <t>Sensitivity S1 - Scenario 1B_No Coal Retirements</t>
  </si>
  <si>
    <t>Sensitivity S2.1 - Scenario 2C_Low Gas Prices</t>
  </si>
  <si>
    <t>Sensitivity S5 - Scenario 1B_35% RPS</t>
  </si>
  <si>
    <t>Sensitivity S6 - Scenario 2B_95th Percentile SCC</t>
  </si>
  <si>
    <t>Sensitivity S7 - Scenario 2B_No Conservation</t>
  </si>
  <si>
    <t>Sensitivity S8 - Scenario 2B_95th Percentile SCC w/No Conservation</t>
  </si>
  <si>
    <t xml:space="preserve">Sensitivity S9 - Scenario 1B_No Transmission and Distribution Cost Deferral Credit </t>
  </si>
  <si>
    <t>Sum</t>
  </si>
  <si>
    <t>Scenario 5B</t>
  </si>
  <si>
    <t>Scenario 1B_NoCoalRet</t>
  </si>
  <si>
    <t>Scenario 2C_LowGas</t>
  </si>
  <si>
    <t>Sensitivity S1 - Scenario 1B_No Coal Retirement</t>
  </si>
  <si>
    <t>Senssitivity S2 - Scenario 1B_Low Gas Prices</t>
  </si>
  <si>
    <t>Sensitivity S3 -  Scenario 1B_No DR</t>
  </si>
  <si>
    <t>Sensitivity S3.1 - Scenario 2C_NoDR</t>
  </si>
  <si>
    <t>Scenario 1B_RPS35</t>
  </si>
  <si>
    <t>Sensitivity S5 - Scenario 1B_RPS at 35%</t>
  </si>
  <si>
    <t>Sensitivity S6 - Scenario 2B_SCC at 95%</t>
  </si>
  <si>
    <t>Sensitivity S7 - Scenario 2B_No Coneservation</t>
  </si>
  <si>
    <t>Sensitivity S8 - Scenario 2B_SCC at 95% w/o Conservation</t>
  </si>
  <si>
    <t>Sensitivity S9 - Scenario 1B_No Transmission and Distribution Deferral Credit</t>
  </si>
  <si>
    <t>Sensitivity Scenario 2C_NoDR</t>
  </si>
  <si>
    <t>Sensitivity Scenario 1B_RPS35</t>
  </si>
  <si>
    <t>Scenario 2B_95th_NoCon</t>
  </si>
  <si>
    <t>Scenario 1B_NoTnD</t>
  </si>
  <si>
    <t>Scenario 1B_NoCR</t>
  </si>
  <si>
    <t>Scenario 2B_95thNoCon</t>
  </si>
  <si>
    <t>NPV Distribution Across Futures</t>
  </si>
  <si>
    <t>NPV Cumulative Distribution Across Futures</t>
  </si>
  <si>
    <t>NPV Bin (millions -2012$</t>
  </si>
  <si>
    <t>Distribution Conservation Development by 2021</t>
  </si>
  <si>
    <t>Distribution Conservation Development by 2026</t>
  </si>
  <si>
    <t>Distribution Conservation Development by 2035</t>
  </si>
  <si>
    <t>Distribution of Cumulative Conservation Development by 2021</t>
  </si>
  <si>
    <t>Distribution of Cumulative Conservation Development by 2026</t>
  </si>
  <si>
    <t>Distribution of Cumulative Conservation Development by 2035</t>
  </si>
  <si>
    <t>Distribution Demand Response Development by 2021</t>
  </si>
  <si>
    <t>Cumulative Distribution Demand Response Development by 2021</t>
  </si>
  <si>
    <t>Distribution Demand Response Development by 2026</t>
  </si>
  <si>
    <t>Cumulative Distribution Demand Response Development by 2026</t>
  </si>
  <si>
    <t>Distribution Demand Response Development by 2035</t>
  </si>
  <si>
    <t>Cumulative Distribution Demand Response Development by 2035</t>
  </si>
  <si>
    <t>Base Case</t>
  </si>
  <si>
    <t>1B</t>
  </si>
  <si>
    <t>2B</t>
  </si>
  <si>
    <t>2C</t>
  </si>
  <si>
    <t>3A</t>
  </si>
  <si>
    <t>Mean Demand Response Development (Winter Peak MW)</t>
  </si>
  <si>
    <t>Mean Coal Dispatch (aMW)</t>
  </si>
  <si>
    <t>Mean Natural Gas Dispatch - New (aMW)</t>
  </si>
  <si>
    <t>Mean Natural Gas Dispatch - Existing (aMW)</t>
  </si>
  <si>
    <t>Net Load After Conservation (aMW)</t>
  </si>
  <si>
    <t>Net Imports (Negative = Region is a net exporter) (aMW)</t>
  </si>
  <si>
    <t>CO2 Emissions - PNW System (MMTE)</t>
  </si>
  <si>
    <t>2030 CO2 Emissions - PNW System (MMTE)</t>
  </si>
  <si>
    <t>CO2 Emission Relative to Base = (1B)</t>
  </si>
  <si>
    <t>Scenario 1A - Existing Policy, No Uncertainty</t>
  </si>
  <si>
    <t>Average System Cost w/oCO2$</t>
  </si>
  <si>
    <t>Average System Risk w/oCO2$</t>
  </si>
  <si>
    <t>Average System</t>
  </si>
  <si>
    <t>Not Estimated</t>
  </si>
  <si>
    <t>111(d) Emissions by MMTE Bin</t>
  </si>
  <si>
    <t>PNW Emissions MMTE Bin</t>
  </si>
  <si>
    <t>Distribution of 111(d) Emissions in 2030</t>
  </si>
  <si>
    <t>Cumulative Distribution of 111(d) Emissions in 2030</t>
  </si>
  <si>
    <t>Cumulative Distribution of PNW CO2 Emissions in 2030 (MMTE)</t>
  </si>
  <si>
    <t>Distribution of PNW Emissions in 2030 (MMTE)</t>
  </si>
  <si>
    <t>Development Bin (aMW)</t>
  </si>
  <si>
    <t>Development Bin (MW)</t>
  </si>
  <si>
    <t>Distribution of Thermal Development by 2035 (MW)</t>
  </si>
  <si>
    <t>Cumulative Distribution of Thermal Development by 2035 (MW)</t>
  </si>
  <si>
    <t>Cumulative Distribution of Thermal Development by 2026(MW)</t>
  </si>
  <si>
    <t>Distribution of Thermal Development by 2026 (MW)</t>
  </si>
  <si>
    <t>Distribution of Thermal Development by 2021 (MW)</t>
  </si>
  <si>
    <t>Cumulative Distribution of Thermal Development by 2021 (MW)</t>
  </si>
  <si>
    <t>Thermal Development Bin (MW)</t>
  </si>
  <si>
    <t>Average System Cost w/o CO2$</t>
  </si>
  <si>
    <t>Average System Cost w/CO2$</t>
  </si>
  <si>
    <t>Average System Risk w/CO$ (TailVar90)</t>
  </si>
  <si>
    <t>Average System Risk w/o CO2$ (TailVar90)</t>
  </si>
  <si>
    <t>Change Relative to 1B</t>
  </si>
  <si>
    <t>RPS at 35%</t>
  </si>
  <si>
    <t>No Demand Response with Carbon Risk</t>
  </si>
  <si>
    <t>No Demand Response, No Carbon Risk</t>
  </si>
  <si>
    <t>Low Gas Prices with Carbon Risk</t>
  </si>
  <si>
    <t>Low Gas Prices, No Carbon Risk</t>
  </si>
  <si>
    <t>Increased Market Reliance</t>
  </si>
  <si>
    <t xml:space="preserve">Slower Conservation Deployment </t>
  </si>
  <si>
    <t xml:space="preserve">Faster Conservation Deployment </t>
  </si>
  <si>
    <t>Planned Loss of Major Resource</t>
  </si>
  <si>
    <t>Unplanned Loss of Major Resource</t>
  </si>
  <si>
    <t>Maximum CO2 Reduction</t>
  </si>
  <si>
    <t>Carbon Risk</t>
  </si>
  <si>
    <t>Social Cost of Carbon - High</t>
  </si>
  <si>
    <t>Social Cost of Carbon - Base</t>
  </si>
  <si>
    <t>Existing Policy, No Carbon Risk</t>
  </si>
  <si>
    <t>Incremental Cost Over 1B</t>
  </si>
  <si>
    <t>Sensitivity S10 - Scenario 1B_No Conservation Adder</t>
  </si>
  <si>
    <t xml:space="preserve">Sensitivity S9 - Scenario 1B - No Transmission and Distribution Cost Deferral Credit </t>
  </si>
  <si>
    <t>Probability of Any Thermal Option Moving to Development</t>
  </si>
  <si>
    <t>Lower Conservation, No Carbon Risk</t>
  </si>
  <si>
    <t>Net Imports ( Region is a net exporter) (aMW)</t>
  </si>
  <si>
    <t>Scenario Code</t>
  </si>
  <si>
    <t>Scenario 1A</t>
  </si>
  <si>
    <t>Sensitivity S1</t>
  </si>
  <si>
    <t>Sensitivity S2</t>
  </si>
  <si>
    <t>Sensitivity S2.1</t>
  </si>
  <si>
    <t>Sensitivity S3</t>
  </si>
  <si>
    <t>Sensitivity S3.1</t>
  </si>
  <si>
    <t>Sensitivity S5</t>
  </si>
  <si>
    <t>Sensitivity S6</t>
  </si>
  <si>
    <t>Sensitivity S7</t>
  </si>
  <si>
    <t>Sensitivity S8</t>
  </si>
  <si>
    <t>Sensitivity S9</t>
  </si>
  <si>
    <t>Sensitivity S10</t>
  </si>
  <si>
    <t>Scenario Name</t>
  </si>
  <si>
    <t>Existing Policy, No Uncertainty</t>
  </si>
  <si>
    <t>Maximum CO2 Reduction, Existing Technology</t>
  </si>
  <si>
    <t xml:space="preserve">Faster Near-Term Pace of Conservation Deployment </t>
  </si>
  <si>
    <t xml:space="preserve">Slower Near-Term Pace of Conservation Deployment </t>
  </si>
  <si>
    <t>No Coal Retirements</t>
  </si>
  <si>
    <t>No Conservation with Social Cost of Carbon - Base</t>
  </si>
  <si>
    <t>No Conservation with Social Cost of Carbon - High</t>
  </si>
  <si>
    <t>No Transmission and Distribution Cost Deferral Credit, No Carbon Risk</t>
  </si>
  <si>
    <t>NPV System Cost (billion 2012$)</t>
  </si>
  <si>
    <t>Average System w/CO2 Costs</t>
  </si>
  <si>
    <t>Average System Risk with CO2 Costs</t>
  </si>
  <si>
    <t>Average System Cost without CO2 Costs</t>
  </si>
  <si>
    <t>N/A</t>
  </si>
  <si>
    <t>Average System Risk without CO2 Costs</t>
  </si>
  <si>
    <t>Rates and Bills (2012$)</t>
  </si>
  <si>
    <t>Retail Average Revenue Requirement per Megawatt-hour (2012$/MWH)</t>
  </si>
  <si>
    <t>with CO2 Cost</t>
  </si>
  <si>
    <t>without CO2 Cost</t>
  </si>
  <si>
    <t>Average Residential Monthly Bill (2012$/Month)</t>
  </si>
  <si>
    <t>Carbon Emissions</t>
  </si>
  <si>
    <t>In-Region Plants Covered by Clean Power Plan (MMTE)</t>
  </si>
  <si>
    <t>2030 Emissions</t>
  </si>
  <si>
    <t>Cumulative 2016-2035 Emissions</t>
  </si>
  <si>
    <t>Total PNW Power System (MMTE)</t>
  </si>
  <si>
    <t>Resource Development (Average Across All Futures)</t>
  </si>
  <si>
    <t>Conservation (aMW)</t>
  </si>
  <si>
    <t>by 2021</t>
  </si>
  <si>
    <t>by 2026</t>
  </si>
  <si>
    <t>by 2035</t>
  </si>
  <si>
    <t>Conservation (MW)</t>
  </si>
  <si>
    <t>Renewable Resources (aMW)</t>
  </si>
  <si>
    <t>Renewable Resources (MW)</t>
  </si>
  <si>
    <t>New Gas Generation Dispatch (aMW)</t>
  </si>
  <si>
    <t>Demand Response (MW)</t>
  </si>
  <si>
    <t>Existing Resource Dispatch</t>
  </si>
  <si>
    <t>Gas (aMW)</t>
  </si>
  <si>
    <t>in 2021</t>
  </si>
  <si>
    <t>in 2026</t>
  </si>
  <si>
    <t>in 2035</t>
  </si>
  <si>
    <t>Coal (aMW)</t>
  </si>
  <si>
    <t>Hydro (aMW)</t>
  </si>
  <si>
    <t>OffPeak</t>
  </si>
  <si>
    <t>OnPeak</t>
  </si>
  <si>
    <t>Flat</t>
  </si>
  <si>
    <t>Net Market Exports (Exports minus Imports) (aMW)</t>
  </si>
  <si>
    <t>Net Load After Energy Efficiency (aMW)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</si>
</sst>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7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0" fillId="0" borderId="3" xfId="0" applyFill="1" applyBorder="1" applyAlignment="1">
      <alignment wrapText="1"/>
    </xf>
    <xf numFmtId="164" fontId="0" fillId="0" borderId="3" xfId="1" applyNumberFormat="1" applyFont="1" applyBorder="1"/>
    <xf numFmtId="0" fontId="0" fillId="0" borderId="4" xfId="0" applyFill="1" applyBorder="1" applyAlignment="1">
      <alignment wrapText="1"/>
    </xf>
    <xf numFmtId="164" fontId="0" fillId="0" borderId="4" xfId="1" applyNumberFormat="1" applyFont="1" applyBorder="1"/>
    <xf numFmtId="0" fontId="0" fillId="0" borderId="0" xfId="0" applyAlignment="1">
      <alignment horizontal="right"/>
    </xf>
    <xf numFmtId="164" fontId="0" fillId="0" borderId="0" xfId="1" applyNumberFormat="1" applyFont="1"/>
    <xf numFmtId="0" fontId="2" fillId="0" borderId="5" xfId="0" applyFont="1" applyBorder="1" applyAlignment="1">
      <alignment wrapText="1"/>
    </xf>
    <xf numFmtId="0" fontId="2" fillId="0" borderId="6" xfId="0" applyFont="1" applyBorder="1"/>
    <xf numFmtId="164" fontId="0" fillId="0" borderId="4" xfId="0" applyNumberFormat="1" applyBorder="1"/>
    <xf numFmtId="0" fontId="0" fillId="0" borderId="4" xfId="0" applyBorder="1"/>
    <xf numFmtId="165" fontId="0" fillId="0" borderId="0" xfId="2" applyNumberFormat="1" applyFont="1"/>
    <xf numFmtId="0" fontId="2" fillId="0" borderId="5" xfId="0" applyFont="1" applyBorder="1" applyAlignment="1">
      <alignment horizontal="right"/>
    </xf>
    <xf numFmtId="0" fontId="2" fillId="0" borderId="9" xfId="0" applyFont="1" applyBorder="1"/>
    <xf numFmtId="0" fontId="0" fillId="0" borderId="3" xfId="0" applyBorder="1" applyAlignment="1">
      <alignment horizontal="right"/>
    </xf>
    <xf numFmtId="164" fontId="0" fillId="0" borderId="10" xfId="1" applyNumberFormat="1" applyFont="1" applyBorder="1"/>
    <xf numFmtId="0" fontId="0" fillId="0" borderId="4" xfId="0" applyBorder="1" applyAlignment="1">
      <alignment horizontal="right"/>
    </xf>
    <xf numFmtId="164" fontId="0" fillId="0" borderId="11" xfId="1" applyNumberFormat="1" applyFont="1" applyBorder="1"/>
    <xf numFmtId="0" fontId="2" fillId="0" borderId="5" xfId="0" applyFont="1" applyBorder="1"/>
    <xf numFmtId="0" fontId="0" fillId="0" borderId="12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0" fillId="0" borderId="4" xfId="0" applyBorder="1" applyAlignment="1">
      <alignment wrapText="1"/>
    </xf>
    <xf numFmtId="0" fontId="0" fillId="0" borderId="3" xfId="0" applyBorder="1"/>
    <xf numFmtId="0" fontId="2" fillId="0" borderId="4" xfId="0" applyFont="1" applyBorder="1"/>
    <xf numFmtId="0" fontId="2" fillId="0" borderId="14" xfId="0" applyFont="1" applyBorder="1"/>
    <xf numFmtId="164" fontId="1" fillId="0" borderId="4" xfId="1" applyNumberFormat="1" applyFont="1" applyBorder="1"/>
    <xf numFmtId="164" fontId="1" fillId="0" borderId="3" xfId="1" applyNumberFormat="1" applyFont="1" applyBorder="1"/>
    <xf numFmtId="164" fontId="0" fillId="0" borderId="3" xfId="0" applyNumberFormat="1" applyBorder="1"/>
    <xf numFmtId="0" fontId="2" fillId="0" borderId="5" xfId="0" applyFont="1" applyFill="1" applyBorder="1" applyAlignment="1">
      <alignment wrapText="1"/>
    </xf>
    <xf numFmtId="165" fontId="0" fillId="0" borderId="4" xfId="2" applyNumberFormat="1" applyFont="1" applyBorder="1"/>
    <xf numFmtId="165" fontId="0" fillId="2" borderId="4" xfId="2" applyNumberFormat="1" applyFont="1" applyFill="1" applyBorder="1"/>
    <xf numFmtId="0" fontId="2" fillId="0" borderId="4" xfId="0" applyFont="1" applyBorder="1" applyAlignment="1">
      <alignment horizontal="right"/>
    </xf>
    <xf numFmtId="164" fontId="0" fillId="0" borderId="12" xfId="1" applyNumberFormat="1" applyFont="1" applyFill="1" applyBorder="1" applyAlignment="1">
      <alignment wrapText="1"/>
    </xf>
    <xf numFmtId="0" fontId="2" fillId="0" borderId="13" xfId="0" applyFont="1" applyBorder="1" applyAlignment="1">
      <alignment horizontal="right"/>
    </xf>
    <xf numFmtId="0" fontId="0" fillId="0" borderId="15" xfId="0" applyFill="1" applyBorder="1" applyAlignment="1">
      <alignment wrapText="1"/>
    </xf>
    <xf numFmtId="164" fontId="0" fillId="0" borderId="4" xfId="1" applyNumberFormat="1" applyFont="1" applyFill="1" applyBorder="1" applyAlignment="1">
      <alignment wrapText="1"/>
    </xf>
    <xf numFmtId="0" fontId="2" fillId="0" borderId="13" xfId="0" applyFont="1" applyFill="1" applyBorder="1" applyAlignment="1">
      <alignment horizontal="right" wrapText="1"/>
    </xf>
    <xf numFmtId="164" fontId="0" fillId="0" borderId="0" xfId="0" applyNumberFormat="1"/>
    <xf numFmtId="0" fontId="0" fillId="0" borderId="0" xfId="0" applyFill="1" applyBorder="1" applyAlignment="1">
      <alignment wrapText="1"/>
    </xf>
    <xf numFmtId="165" fontId="0" fillId="0" borderId="0" xfId="0" applyNumberFormat="1"/>
    <xf numFmtId="9" fontId="0" fillId="0" borderId="0" xfId="0" applyNumberFormat="1"/>
    <xf numFmtId="0" fontId="3" fillId="0" borderId="16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9" fontId="0" fillId="0" borderId="0" xfId="3" applyFont="1"/>
    <xf numFmtId="0" fontId="0" fillId="0" borderId="17" xfId="0" applyFill="1" applyBorder="1" applyAlignment="1"/>
    <xf numFmtId="165" fontId="0" fillId="0" borderId="0" xfId="0" applyNumberFormat="1" applyFill="1" applyBorder="1" applyAlignment="1"/>
    <xf numFmtId="0" fontId="0" fillId="0" borderId="0" xfId="0" applyNumberFormat="1"/>
    <xf numFmtId="164" fontId="0" fillId="0" borderId="0" xfId="1" applyNumberFormat="1" applyFont="1" applyBorder="1"/>
    <xf numFmtId="9" fontId="0" fillId="0" borderId="4" xfId="0" applyNumberFormat="1" applyBorder="1"/>
    <xf numFmtId="9" fontId="0" fillId="0" borderId="4" xfId="3" applyFont="1" applyBorder="1"/>
    <xf numFmtId="164" fontId="0" fillId="0" borderId="21" xfId="0" applyNumberFormat="1" applyBorder="1"/>
    <xf numFmtId="164" fontId="0" fillId="0" borderId="23" xfId="1" applyNumberFormat="1" applyFont="1" applyBorder="1"/>
    <xf numFmtId="164" fontId="0" fillId="0" borderId="24" xfId="0" applyNumberFormat="1" applyBorder="1"/>
    <xf numFmtId="164" fontId="0" fillId="0" borderId="19" xfId="1" applyNumberFormat="1" applyFont="1" applyBorder="1"/>
    <xf numFmtId="164" fontId="0" fillId="0" borderId="21" xfId="1" applyNumberFormat="1" applyFont="1" applyBorder="1"/>
    <xf numFmtId="164" fontId="0" fillId="0" borderId="26" xfId="1" applyNumberFormat="1" applyFont="1" applyBorder="1"/>
    <xf numFmtId="0" fontId="0" fillId="0" borderId="0" xfId="0" applyBorder="1" applyAlignment="1">
      <alignment horizontal="right"/>
    </xf>
    <xf numFmtId="164" fontId="0" fillId="0" borderId="25" xfId="1" applyNumberFormat="1" applyFont="1" applyBorder="1"/>
    <xf numFmtId="0" fontId="2" fillId="0" borderId="2" xfId="0" applyFont="1" applyBorder="1" applyAlignment="1">
      <alignment horizontal="center" wrapText="1"/>
    </xf>
    <xf numFmtId="164" fontId="0" fillId="0" borderId="24" xfId="1" applyNumberFormat="1" applyFont="1" applyBorder="1"/>
    <xf numFmtId="0" fontId="2" fillId="0" borderId="4" xfId="0" applyFon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0" fillId="0" borderId="30" xfId="1" applyNumberFormat="1" applyFont="1" applyBorder="1"/>
    <xf numFmtId="0" fontId="2" fillId="0" borderId="32" xfId="0" applyFont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8" xfId="0" applyBorder="1"/>
    <xf numFmtId="0" fontId="0" fillId="0" borderId="20" xfId="0" applyBorder="1"/>
    <xf numFmtId="0" fontId="0" fillId="0" borderId="22" xfId="0" applyBorder="1" applyAlignment="1">
      <alignment horizontal="right"/>
    </xf>
    <xf numFmtId="0" fontId="0" fillId="0" borderId="22" xfId="0" applyBorder="1"/>
    <xf numFmtId="0" fontId="0" fillId="0" borderId="33" xfId="0" applyBorder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Alignment="1">
      <alignment horizontal="left"/>
    </xf>
    <xf numFmtId="0" fontId="0" fillId="0" borderId="23" xfId="0" applyBorder="1"/>
    <xf numFmtId="0" fontId="0" fillId="0" borderId="18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2" xfId="0" applyFill="1" applyBorder="1" applyAlignment="1">
      <alignment wrapText="1"/>
    </xf>
    <xf numFmtId="0" fontId="2" fillId="0" borderId="29" xfId="0" applyFont="1" applyBorder="1" applyAlignment="1">
      <alignment horizontal="right"/>
    </xf>
    <xf numFmtId="0" fontId="0" fillId="0" borderId="21" xfId="0" applyBorder="1"/>
    <xf numFmtId="164" fontId="0" fillId="0" borderId="23" xfId="0" applyNumberFormat="1" applyBorder="1"/>
    <xf numFmtId="164" fontId="0" fillId="0" borderId="20" xfId="0" applyNumberFormat="1" applyBorder="1" applyAlignment="1">
      <alignment horizontal="right"/>
    </xf>
    <xf numFmtId="165" fontId="0" fillId="0" borderId="21" xfId="2" applyNumberFormat="1" applyFont="1" applyBorder="1"/>
    <xf numFmtId="165" fontId="0" fillId="2" borderId="21" xfId="2" applyNumberFormat="1" applyFont="1" applyFill="1" applyBorder="1"/>
    <xf numFmtId="164" fontId="0" fillId="0" borderId="22" xfId="0" applyNumberFormat="1" applyBorder="1" applyAlignment="1">
      <alignment horizontal="right"/>
    </xf>
    <xf numFmtId="0" fontId="2" fillId="0" borderId="36" xfId="0" applyFont="1" applyBorder="1"/>
    <xf numFmtId="0" fontId="2" fillId="0" borderId="37" xfId="0" applyFont="1" applyBorder="1" applyAlignment="1">
      <alignment horizontal="center"/>
    </xf>
    <xf numFmtId="164" fontId="1" fillId="0" borderId="15" xfId="1" applyNumberFormat="1" applyFont="1" applyBorder="1"/>
    <xf numFmtId="164" fontId="0" fillId="4" borderId="38" xfId="0" applyNumberFormat="1" applyFill="1" applyBorder="1"/>
    <xf numFmtId="164" fontId="0" fillId="4" borderId="39" xfId="0" applyNumberFormat="1" applyFill="1" applyBorder="1"/>
    <xf numFmtId="164" fontId="0" fillId="4" borderId="40" xfId="0" applyNumberFormat="1" applyFill="1" applyBorder="1"/>
    <xf numFmtId="164" fontId="0" fillId="0" borderId="3" xfId="1" applyNumberFormat="1" applyFont="1" applyFill="1" applyBorder="1" applyAlignment="1">
      <alignment wrapText="1"/>
    </xf>
    <xf numFmtId="0" fontId="0" fillId="0" borderId="41" xfId="0" applyBorder="1"/>
    <xf numFmtId="0" fontId="0" fillId="0" borderId="42" xfId="0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164" fontId="0" fillId="0" borderId="21" xfId="0" applyNumberForma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2" fillId="0" borderId="9" xfId="0" applyFont="1" applyBorder="1" applyAlignment="1">
      <alignment horizontal="center" wrapText="1"/>
    </xf>
    <xf numFmtId="165" fontId="0" fillId="0" borderId="11" xfId="2" applyNumberFormat="1" applyFont="1" applyBorder="1"/>
    <xf numFmtId="165" fontId="0" fillId="2" borderId="11" xfId="2" applyNumberFormat="1" applyFont="1" applyFill="1" applyBorder="1"/>
    <xf numFmtId="165" fontId="0" fillId="0" borderId="10" xfId="2" applyNumberFormat="1" applyFont="1" applyBorder="1"/>
    <xf numFmtId="165" fontId="0" fillId="0" borderId="3" xfId="2" applyNumberFormat="1" applyFont="1" applyBorder="1"/>
    <xf numFmtId="164" fontId="2" fillId="0" borderId="5" xfId="0" applyNumberFormat="1" applyFon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5" fontId="0" fillId="0" borderId="19" xfId="2" applyNumberFormat="1" applyFont="1" applyBorder="1"/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165" fontId="0" fillId="0" borderId="20" xfId="2" applyNumberFormat="1" applyFont="1" applyBorder="1"/>
    <xf numFmtId="9" fontId="0" fillId="0" borderId="21" xfId="3" applyFont="1" applyBorder="1"/>
    <xf numFmtId="165" fontId="0" fillId="0" borderId="20" xfId="0" applyNumberFormat="1" applyBorder="1"/>
    <xf numFmtId="9" fontId="0" fillId="0" borderId="21" xfId="0" applyNumberFormat="1" applyBorder="1"/>
    <xf numFmtId="9" fontId="0" fillId="0" borderId="23" xfId="3" applyFont="1" applyBorder="1"/>
    <xf numFmtId="0" fontId="0" fillId="0" borderId="24" xfId="0" applyBorder="1"/>
    <xf numFmtId="0" fontId="0" fillId="0" borderId="29" xfId="0" applyBorder="1" applyAlignment="1">
      <alignment wrapText="1"/>
    </xf>
    <xf numFmtId="166" fontId="0" fillId="0" borderId="0" xfId="0" applyNumberFormat="1"/>
    <xf numFmtId="164" fontId="0" fillId="0" borderId="15" xfId="1" applyNumberFormat="1" applyFont="1" applyFill="1" applyBorder="1" applyAlignment="1">
      <alignment wrapText="1"/>
    </xf>
    <xf numFmtId="9" fontId="0" fillId="0" borderId="24" xfId="3" applyFont="1" applyBorder="1"/>
    <xf numFmtId="0" fontId="0" fillId="0" borderId="33" xfId="0" applyFont="1" applyBorder="1" applyAlignment="1">
      <alignment horizontal="left"/>
    </xf>
    <xf numFmtId="0" fontId="0" fillId="0" borderId="18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Border="1" applyAlignment="1">
      <alignment horizontal="left"/>
    </xf>
    <xf numFmtId="9" fontId="0" fillId="0" borderId="19" xfId="3" applyFont="1" applyBorder="1"/>
    <xf numFmtId="165" fontId="0" fillId="0" borderId="4" xfId="0" applyNumberFormat="1" applyBorder="1"/>
    <xf numFmtId="165" fontId="0" fillId="3" borderId="43" xfId="2" applyNumberFormat="1" applyFont="1" applyFill="1" applyBorder="1"/>
    <xf numFmtId="165" fontId="0" fillId="3" borderId="28" xfId="2" applyNumberFormat="1" applyFont="1" applyFill="1" applyBorder="1"/>
    <xf numFmtId="165" fontId="0" fillId="3" borderId="44" xfId="2" applyNumberFormat="1" applyFont="1" applyFill="1" applyBorder="1"/>
    <xf numFmtId="165" fontId="0" fillId="5" borderId="4" xfId="0" applyNumberFormat="1" applyFill="1" applyBorder="1"/>
    <xf numFmtId="165" fontId="0" fillId="6" borderId="4" xfId="0" applyNumberFormat="1" applyFill="1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0" xfId="0" applyFont="1" applyBorder="1"/>
    <xf numFmtId="9" fontId="0" fillId="0" borderId="0" xfId="3" applyFont="1" applyBorder="1"/>
    <xf numFmtId="9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4" xfId="0" applyNumberFormat="1" applyFill="1" applyBorder="1" applyAlignment="1"/>
    <xf numFmtId="0" fontId="0" fillId="0" borderId="4" xfId="0" applyFill="1" applyBorder="1" applyAlignment="1"/>
    <xf numFmtId="164" fontId="2" fillId="0" borderId="4" xfId="1" applyNumberFormat="1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4" xfId="1" applyNumberFormat="1" applyFont="1" applyBorder="1" applyAlignment="1">
      <alignment horizontal="left"/>
    </xf>
    <xf numFmtId="0" fontId="0" fillId="0" borderId="29" xfId="0" applyFill="1" applyBorder="1" applyAlignment="1">
      <alignment wrapText="1"/>
    </xf>
    <xf numFmtId="164" fontId="0" fillId="0" borderId="30" xfId="0" applyNumberFormat="1" applyBorder="1"/>
    <xf numFmtId="9" fontId="0" fillId="0" borderId="31" xfId="3" applyFont="1" applyBorder="1"/>
    <xf numFmtId="164" fontId="0" fillId="0" borderId="23" xfId="1" applyNumberFormat="1" applyFont="1" applyFill="1" applyBorder="1" applyAlignment="1">
      <alignment wrapText="1"/>
    </xf>
    <xf numFmtId="0" fontId="2" fillId="0" borderId="37" xfId="0" applyFont="1" applyBorder="1" applyAlignment="1">
      <alignment horizontal="right"/>
    </xf>
    <xf numFmtId="0" fontId="2" fillId="0" borderId="4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7" xfId="0" applyFont="1" applyBorder="1" applyAlignment="1">
      <alignment horizontal="center" wrapText="1"/>
    </xf>
    <xf numFmtId="0" fontId="0" fillId="0" borderId="29" xfId="0" applyFill="1" applyBorder="1" applyAlignment="1">
      <alignment horizontal="left" wrapText="1"/>
    </xf>
    <xf numFmtId="164" fontId="0" fillId="0" borderId="0" xfId="0" applyNumberFormat="1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4" xfId="1" applyNumberFormat="1" applyFont="1" applyFill="1" applyBorder="1" applyAlignment="1">
      <alignment horizontal="left"/>
    </xf>
    <xf numFmtId="44" fontId="0" fillId="0" borderId="4" xfId="2" applyFont="1" applyBorder="1"/>
    <xf numFmtId="165" fontId="0" fillId="0" borderId="4" xfId="0" applyNumberFormat="1" applyFill="1" applyBorder="1"/>
    <xf numFmtId="44" fontId="0" fillId="0" borderId="4" xfId="2" applyFont="1" applyFill="1" applyBorder="1"/>
    <xf numFmtId="0" fontId="2" fillId="0" borderId="30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164" fontId="0" fillId="0" borderId="24" xfId="0" applyNumberFormat="1" applyBorder="1" applyAlignment="1">
      <alignment horizontal="right"/>
    </xf>
    <xf numFmtId="0" fontId="4" fillId="0" borderId="0" xfId="0" applyFont="1"/>
    <xf numFmtId="0" fontId="5" fillId="0" borderId="13" xfId="0" applyFont="1" applyBorder="1"/>
    <xf numFmtId="0" fontId="5" fillId="0" borderId="9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/>
    <xf numFmtId="0" fontId="5" fillId="0" borderId="37" xfId="0" applyFont="1" applyBorder="1" applyAlignment="1">
      <alignment wrapText="1"/>
    </xf>
    <xf numFmtId="164" fontId="5" fillId="0" borderId="43" xfId="1" applyNumberFormat="1" applyFont="1" applyBorder="1" applyAlignment="1">
      <alignment horizontal="left" wrapText="1"/>
    </xf>
    <xf numFmtId="164" fontId="5" fillId="0" borderId="28" xfId="1" applyNumberFormat="1" applyFont="1" applyBorder="1" applyAlignment="1">
      <alignment horizontal="left" wrapText="1"/>
    </xf>
    <xf numFmtId="0" fontId="5" fillId="0" borderId="27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28" xfId="0" applyFont="1" applyBorder="1" applyAlignment="1">
      <alignment wrapText="1"/>
    </xf>
    <xf numFmtId="164" fontId="5" fillId="0" borderId="6" xfId="0" applyNumberFormat="1" applyFont="1" applyBorder="1" applyAlignment="1">
      <alignment horizontal="left"/>
    </xf>
    <xf numFmtId="0" fontId="4" fillId="0" borderId="13" xfId="0" applyFont="1" applyBorder="1"/>
    <xf numFmtId="0" fontId="4" fillId="0" borderId="7" xfId="0" applyFont="1" applyBorder="1"/>
    <xf numFmtId="0" fontId="4" fillId="0" borderId="8" xfId="0" applyFont="1" applyBorder="1"/>
    <xf numFmtId="164" fontId="4" fillId="0" borderId="34" xfId="0" applyNumberFormat="1" applyFont="1" applyBorder="1" applyAlignment="1">
      <alignment horizontal="right"/>
    </xf>
    <xf numFmtId="5" fontId="4" fillId="0" borderId="46" xfId="2" applyNumberFormat="1" applyFont="1" applyFill="1" applyBorder="1"/>
    <xf numFmtId="164" fontId="4" fillId="0" borderId="47" xfId="0" applyNumberFormat="1" applyFont="1" applyBorder="1" applyAlignment="1">
      <alignment horizontal="right"/>
    </xf>
    <xf numFmtId="5" fontId="4" fillId="0" borderId="48" xfId="2" applyNumberFormat="1" applyFont="1" applyFill="1" applyBorder="1"/>
    <xf numFmtId="164" fontId="4" fillId="0" borderId="49" xfId="0" applyNumberFormat="1" applyFont="1" applyBorder="1" applyAlignment="1">
      <alignment horizontal="right"/>
    </xf>
    <xf numFmtId="5" fontId="4" fillId="0" borderId="38" xfId="2" applyNumberFormat="1" applyFont="1" applyFill="1" applyBorder="1"/>
    <xf numFmtId="164" fontId="4" fillId="0" borderId="35" xfId="0" applyNumberFormat="1" applyFont="1" applyBorder="1" applyAlignment="1">
      <alignment horizontal="right"/>
    </xf>
    <xf numFmtId="5" fontId="4" fillId="0" borderId="50" xfId="2" applyNumberFormat="1" applyFont="1" applyFill="1" applyBorder="1"/>
    <xf numFmtId="0" fontId="4" fillId="0" borderId="6" xfId="0" applyFont="1" applyBorder="1"/>
    <xf numFmtId="164" fontId="6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6" fillId="0" borderId="32" xfId="0" applyNumberFormat="1" applyFont="1" applyFill="1" applyBorder="1" applyAlignment="1">
      <alignment horizontal="right"/>
    </xf>
    <xf numFmtId="164" fontId="4" fillId="0" borderId="33" xfId="0" applyNumberFormat="1" applyFont="1" applyFill="1" applyBorder="1" applyAlignment="1">
      <alignment horizontal="right"/>
    </xf>
    <xf numFmtId="164" fontId="4" fillId="0" borderId="42" xfId="0" applyNumberFormat="1" applyFont="1" applyFill="1" applyBorder="1" applyAlignment="1">
      <alignment horizontal="right"/>
    </xf>
    <xf numFmtId="0" fontId="4" fillId="0" borderId="37" xfId="0" applyFont="1" applyBorder="1"/>
    <xf numFmtId="164" fontId="4" fillId="0" borderId="48" xfId="0" applyNumberFormat="1" applyFont="1" applyBorder="1"/>
    <xf numFmtId="164" fontId="4" fillId="0" borderId="50" xfId="0" applyNumberFormat="1" applyFont="1" applyBorder="1"/>
    <xf numFmtId="0" fontId="4" fillId="0" borderId="48" xfId="0" applyFont="1" applyBorder="1"/>
    <xf numFmtId="164" fontId="5" fillId="0" borderId="38" xfId="0" applyNumberFormat="1" applyFont="1" applyBorder="1" applyAlignment="1">
      <alignment horizontal="right"/>
    </xf>
    <xf numFmtId="164" fontId="4" fillId="0" borderId="39" xfId="0" applyNumberFormat="1" applyFont="1" applyFill="1" applyBorder="1" applyAlignment="1">
      <alignment horizontal="right"/>
    </xf>
    <xf numFmtId="164" fontId="4" fillId="0" borderId="40" xfId="0" applyNumberFormat="1" applyFont="1" applyFill="1" applyBorder="1" applyAlignment="1">
      <alignment horizontal="right"/>
    </xf>
    <xf numFmtId="164" fontId="5" fillId="0" borderId="38" xfId="0" applyNumberFormat="1" applyFont="1" applyBorder="1" applyAlignment="1">
      <alignment horizontal="left"/>
    </xf>
    <xf numFmtId="164" fontId="4" fillId="0" borderId="41" xfId="0" applyNumberFormat="1" applyFont="1" applyBorder="1"/>
    <xf numFmtId="164" fontId="4" fillId="0" borderId="37" xfId="0" applyNumberFormat="1" applyFont="1" applyFill="1" applyBorder="1" applyAlignment="1">
      <alignment horizontal="right"/>
    </xf>
    <xf numFmtId="164" fontId="4" fillId="0" borderId="48" xfId="0" applyNumberFormat="1" applyFont="1" applyFill="1" applyBorder="1" applyAlignment="1">
      <alignment horizontal="right"/>
    </xf>
    <xf numFmtId="164" fontId="4" fillId="0" borderId="50" xfId="0" applyNumberFormat="1" applyFont="1" applyFill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5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0"/>
          <c:tx>
            <c:strRef>
              <c:f>'NPV Frequency Distributions'!$B$3</c:f>
              <c:strCache>
                <c:ptCount val="1"/>
                <c:pt idx="0">
                  <c:v>Scenario 1B</c:v>
                </c:pt>
              </c:strCache>
            </c:strRef>
          </c:tx>
          <c:marker>
            <c:symbol val="none"/>
          </c:marker>
          <c:val>
            <c:numRef>
              <c:f>'NPV Frequency Distributions'!$B$4:$B$228</c:f>
              <c:numCache>
                <c:formatCode>0%</c:formatCode>
                <c:ptCount val="225"/>
                <c:pt idx="0">
                  <c:v>0</c:v>
                </c:pt>
                <c:pt idx="1">
                  <c:v>1.25E-3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1.25E-3</c:v>
                </c:pt>
                <c:pt idx="6">
                  <c:v>0</c:v>
                </c:pt>
                <c:pt idx="7">
                  <c:v>0</c:v>
                </c:pt>
                <c:pt idx="8">
                  <c:v>2.5000000000000001E-3</c:v>
                </c:pt>
                <c:pt idx="9">
                  <c:v>0</c:v>
                </c:pt>
                <c:pt idx="10">
                  <c:v>6.2500000000000003E-3</c:v>
                </c:pt>
                <c:pt idx="11">
                  <c:v>0</c:v>
                </c:pt>
                <c:pt idx="12">
                  <c:v>6.2500000000000003E-3</c:v>
                </c:pt>
                <c:pt idx="13">
                  <c:v>1.25E-3</c:v>
                </c:pt>
                <c:pt idx="14">
                  <c:v>0.01</c:v>
                </c:pt>
                <c:pt idx="15">
                  <c:v>6.2500000000000003E-3</c:v>
                </c:pt>
                <c:pt idx="16">
                  <c:v>1.2500000000000001E-2</c:v>
                </c:pt>
                <c:pt idx="17">
                  <c:v>8.7500000000000008E-3</c:v>
                </c:pt>
                <c:pt idx="18">
                  <c:v>1.4999999999999999E-2</c:v>
                </c:pt>
                <c:pt idx="19">
                  <c:v>2.1250000000000002E-2</c:v>
                </c:pt>
                <c:pt idx="20">
                  <c:v>1.4999999999999999E-2</c:v>
                </c:pt>
                <c:pt idx="21">
                  <c:v>2.1250000000000002E-2</c:v>
                </c:pt>
                <c:pt idx="22">
                  <c:v>1.4999999999999999E-2</c:v>
                </c:pt>
                <c:pt idx="23">
                  <c:v>1.6250000000000001E-2</c:v>
                </c:pt>
                <c:pt idx="24">
                  <c:v>1.2500000000000001E-2</c:v>
                </c:pt>
                <c:pt idx="25">
                  <c:v>2.6249999999999999E-2</c:v>
                </c:pt>
                <c:pt idx="26">
                  <c:v>2.375E-2</c:v>
                </c:pt>
                <c:pt idx="27">
                  <c:v>3.3750000000000002E-2</c:v>
                </c:pt>
                <c:pt idx="28">
                  <c:v>2.375E-2</c:v>
                </c:pt>
                <c:pt idx="29">
                  <c:v>1.6250000000000001E-2</c:v>
                </c:pt>
                <c:pt idx="30">
                  <c:v>3.125E-2</c:v>
                </c:pt>
                <c:pt idx="31">
                  <c:v>2.2499999999999999E-2</c:v>
                </c:pt>
                <c:pt idx="32">
                  <c:v>2.2499999999999999E-2</c:v>
                </c:pt>
                <c:pt idx="33">
                  <c:v>3.2500000000000001E-2</c:v>
                </c:pt>
                <c:pt idx="34">
                  <c:v>0.02</c:v>
                </c:pt>
                <c:pt idx="35">
                  <c:v>0.02</c:v>
                </c:pt>
                <c:pt idx="36">
                  <c:v>2.1250000000000002E-2</c:v>
                </c:pt>
                <c:pt idx="37">
                  <c:v>2.2499999999999999E-2</c:v>
                </c:pt>
                <c:pt idx="38">
                  <c:v>1.4999999999999999E-2</c:v>
                </c:pt>
                <c:pt idx="39">
                  <c:v>1.375E-2</c:v>
                </c:pt>
                <c:pt idx="40">
                  <c:v>2.2499999999999999E-2</c:v>
                </c:pt>
                <c:pt idx="41">
                  <c:v>0.02</c:v>
                </c:pt>
                <c:pt idx="42">
                  <c:v>0.01</c:v>
                </c:pt>
                <c:pt idx="43">
                  <c:v>0.02</c:v>
                </c:pt>
                <c:pt idx="44">
                  <c:v>1.7500000000000002E-2</c:v>
                </c:pt>
                <c:pt idx="45">
                  <c:v>1.4999999999999999E-2</c:v>
                </c:pt>
                <c:pt idx="46">
                  <c:v>0.02</c:v>
                </c:pt>
                <c:pt idx="47">
                  <c:v>1.8749999999999999E-2</c:v>
                </c:pt>
                <c:pt idx="48">
                  <c:v>1.7500000000000002E-2</c:v>
                </c:pt>
                <c:pt idx="49">
                  <c:v>1.125E-2</c:v>
                </c:pt>
                <c:pt idx="50">
                  <c:v>1.25E-3</c:v>
                </c:pt>
                <c:pt idx="51">
                  <c:v>8.7500000000000008E-3</c:v>
                </c:pt>
                <c:pt idx="52">
                  <c:v>1.7500000000000002E-2</c:v>
                </c:pt>
                <c:pt idx="53">
                  <c:v>1.2500000000000001E-2</c:v>
                </c:pt>
                <c:pt idx="54">
                  <c:v>1.375E-2</c:v>
                </c:pt>
                <c:pt idx="55">
                  <c:v>8.7500000000000008E-3</c:v>
                </c:pt>
                <c:pt idx="56">
                  <c:v>8.7500000000000008E-3</c:v>
                </c:pt>
                <c:pt idx="57">
                  <c:v>1.375E-2</c:v>
                </c:pt>
                <c:pt idx="58">
                  <c:v>6.2500000000000003E-3</c:v>
                </c:pt>
                <c:pt idx="59">
                  <c:v>1.7500000000000002E-2</c:v>
                </c:pt>
                <c:pt idx="60">
                  <c:v>0.01</c:v>
                </c:pt>
                <c:pt idx="61">
                  <c:v>1.4999999999999999E-2</c:v>
                </c:pt>
                <c:pt idx="62">
                  <c:v>1.125E-2</c:v>
                </c:pt>
                <c:pt idx="63">
                  <c:v>0.01</c:v>
                </c:pt>
                <c:pt idx="64">
                  <c:v>0.01</c:v>
                </c:pt>
                <c:pt idx="65">
                  <c:v>2.5000000000000001E-3</c:v>
                </c:pt>
                <c:pt idx="66">
                  <c:v>6.2500000000000003E-3</c:v>
                </c:pt>
                <c:pt idx="67">
                  <c:v>8.7500000000000008E-3</c:v>
                </c:pt>
                <c:pt idx="68">
                  <c:v>8.7500000000000008E-3</c:v>
                </c:pt>
                <c:pt idx="69">
                  <c:v>5.0000000000000001E-3</c:v>
                </c:pt>
                <c:pt idx="70">
                  <c:v>0.01</c:v>
                </c:pt>
                <c:pt idx="71">
                  <c:v>6.2500000000000003E-3</c:v>
                </c:pt>
                <c:pt idx="72">
                  <c:v>8.7500000000000008E-3</c:v>
                </c:pt>
                <c:pt idx="73">
                  <c:v>5.0000000000000001E-3</c:v>
                </c:pt>
                <c:pt idx="74">
                  <c:v>6.2500000000000003E-3</c:v>
                </c:pt>
                <c:pt idx="75">
                  <c:v>6.2500000000000003E-3</c:v>
                </c:pt>
                <c:pt idx="76">
                  <c:v>3.7499999999999999E-3</c:v>
                </c:pt>
                <c:pt idx="77">
                  <c:v>6.2500000000000003E-3</c:v>
                </c:pt>
                <c:pt idx="78">
                  <c:v>0</c:v>
                </c:pt>
                <c:pt idx="79">
                  <c:v>3.7499999999999999E-3</c:v>
                </c:pt>
                <c:pt idx="80">
                  <c:v>2.5000000000000001E-3</c:v>
                </c:pt>
                <c:pt idx="81">
                  <c:v>7.4999999999999997E-3</c:v>
                </c:pt>
                <c:pt idx="82">
                  <c:v>3.7499999999999999E-3</c:v>
                </c:pt>
                <c:pt idx="83">
                  <c:v>0</c:v>
                </c:pt>
                <c:pt idx="84">
                  <c:v>2.5000000000000001E-3</c:v>
                </c:pt>
                <c:pt idx="85">
                  <c:v>0</c:v>
                </c:pt>
                <c:pt idx="86">
                  <c:v>2.5000000000000001E-3</c:v>
                </c:pt>
                <c:pt idx="87">
                  <c:v>1.25E-3</c:v>
                </c:pt>
                <c:pt idx="88">
                  <c:v>2.5000000000000001E-3</c:v>
                </c:pt>
                <c:pt idx="89">
                  <c:v>1.25E-3</c:v>
                </c:pt>
                <c:pt idx="90">
                  <c:v>3.7499999999999999E-3</c:v>
                </c:pt>
                <c:pt idx="91">
                  <c:v>0</c:v>
                </c:pt>
                <c:pt idx="92">
                  <c:v>1.25E-3</c:v>
                </c:pt>
                <c:pt idx="93">
                  <c:v>3.7499999999999999E-3</c:v>
                </c:pt>
                <c:pt idx="94">
                  <c:v>2.5000000000000001E-3</c:v>
                </c:pt>
                <c:pt idx="95">
                  <c:v>2.5000000000000001E-3</c:v>
                </c:pt>
                <c:pt idx="96">
                  <c:v>0</c:v>
                </c:pt>
                <c:pt idx="97">
                  <c:v>1.25E-3</c:v>
                </c:pt>
                <c:pt idx="98">
                  <c:v>6.2500000000000003E-3</c:v>
                </c:pt>
                <c:pt idx="99">
                  <c:v>1.25E-3</c:v>
                </c:pt>
                <c:pt idx="100">
                  <c:v>1.25E-3</c:v>
                </c:pt>
                <c:pt idx="101">
                  <c:v>1.25E-3</c:v>
                </c:pt>
                <c:pt idx="102">
                  <c:v>0</c:v>
                </c:pt>
                <c:pt idx="103">
                  <c:v>0</c:v>
                </c:pt>
                <c:pt idx="104">
                  <c:v>1.25E-3</c:v>
                </c:pt>
                <c:pt idx="105">
                  <c:v>0</c:v>
                </c:pt>
                <c:pt idx="106">
                  <c:v>1.25E-3</c:v>
                </c:pt>
                <c:pt idx="107">
                  <c:v>0</c:v>
                </c:pt>
                <c:pt idx="108">
                  <c:v>0</c:v>
                </c:pt>
                <c:pt idx="109">
                  <c:v>2.5000000000000001E-3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2.5000000000000001E-3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1.25E-3</c:v>
                </c:pt>
              </c:numCache>
            </c:numRef>
          </c:val>
        </c:ser>
        <c:ser>
          <c:idx val="2"/>
          <c:order val="1"/>
          <c:tx>
            <c:strRef>
              <c:f>'NPV Frequency Distributions'!$C$3</c:f>
              <c:strCache>
                <c:ptCount val="1"/>
                <c:pt idx="0">
                  <c:v>Scenario 2B</c:v>
                </c:pt>
              </c:strCache>
            </c:strRef>
          </c:tx>
          <c:marker>
            <c:symbol val="none"/>
          </c:marker>
          <c:val>
            <c:numRef>
              <c:f>'NPV Frequency Distributions'!$C$4:$C$228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1.25E-3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1.25E-3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1.25E-3</c:v>
                </c:pt>
                <c:pt idx="21">
                  <c:v>5.0000000000000001E-3</c:v>
                </c:pt>
                <c:pt idx="22">
                  <c:v>0</c:v>
                </c:pt>
                <c:pt idx="23">
                  <c:v>0</c:v>
                </c:pt>
                <c:pt idx="24">
                  <c:v>5.0000000000000001E-3</c:v>
                </c:pt>
                <c:pt idx="25">
                  <c:v>2.5000000000000001E-3</c:v>
                </c:pt>
                <c:pt idx="26">
                  <c:v>0</c:v>
                </c:pt>
                <c:pt idx="27">
                  <c:v>2.5000000000000001E-3</c:v>
                </c:pt>
                <c:pt idx="28">
                  <c:v>2.5000000000000001E-3</c:v>
                </c:pt>
                <c:pt idx="29">
                  <c:v>5.0000000000000001E-3</c:v>
                </c:pt>
                <c:pt idx="30">
                  <c:v>1.25E-3</c:v>
                </c:pt>
                <c:pt idx="31">
                  <c:v>1.25E-3</c:v>
                </c:pt>
                <c:pt idx="32">
                  <c:v>3.7499999999999999E-3</c:v>
                </c:pt>
                <c:pt idx="33">
                  <c:v>1.25E-3</c:v>
                </c:pt>
                <c:pt idx="34">
                  <c:v>6.2500000000000003E-3</c:v>
                </c:pt>
                <c:pt idx="35">
                  <c:v>5.0000000000000001E-3</c:v>
                </c:pt>
                <c:pt idx="36">
                  <c:v>5.0000000000000001E-3</c:v>
                </c:pt>
                <c:pt idx="37">
                  <c:v>3.7499999999999999E-3</c:v>
                </c:pt>
                <c:pt idx="38">
                  <c:v>0.01</c:v>
                </c:pt>
                <c:pt idx="39">
                  <c:v>1.375E-2</c:v>
                </c:pt>
                <c:pt idx="40">
                  <c:v>5.0000000000000001E-3</c:v>
                </c:pt>
                <c:pt idx="41">
                  <c:v>0.01</c:v>
                </c:pt>
                <c:pt idx="42">
                  <c:v>7.4999999999999997E-3</c:v>
                </c:pt>
                <c:pt idx="43">
                  <c:v>0.01</c:v>
                </c:pt>
                <c:pt idx="44">
                  <c:v>8.7500000000000008E-3</c:v>
                </c:pt>
                <c:pt idx="45">
                  <c:v>0.01</c:v>
                </c:pt>
                <c:pt idx="46">
                  <c:v>5.0000000000000001E-3</c:v>
                </c:pt>
                <c:pt idx="47">
                  <c:v>5.0000000000000001E-3</c:v>
                </c:pt>
                <c:pt idx="48">
                  <c:v>8.7500000000000008E-3</c:v>
                </c:pt>
                <c:pt idx="49">
                  <c:v>8.7500000000000008E-3</c:v>
                </c:pt>
                <c:pt idx="50">
                  <c:v>1.2500000000000001E-2</c:v>
                </c:pt>
                <c:pt idx="51">
                  <c:v>1.4999999999999999E-2</c:v>
                </c:pt>
                <c:pt idx="52">
                  <c:v>1.25E-3</c:v>
                </c:pt>
                <c:pt idx="53">
                  <c:v>1.2500000000000001E-2</c:v>
                </c:pt>
                <c:pt idx="54">
                  <c:v>1.8749999999999999E-2</c:v>
                </c:pt>
                <c:pt idx="55">
                  <c:v>8.7500000000000008E-3</c:v>
                </c:pt>
                <c:pt idx="56">
                  <c:v>0.01</c:v>
                </c:pt>
                <c:pt idx="57">
                  <c:v>1.6250000000000001E-2</c:v>
                </c:pt>
                <c:pt idx="58">
                  <c:v>1.7500000000000002E-2</c:v>
                </c:pt>
                <c:pt idx="59">
                  <c:v>1.2500000000000001E-2</c:v>
                </c:pt>
                <c:pt idx="60">
                  <c:v>2.2499999999999999E-2</c:v>
                </c:pt>
                <c:pt idx="61">
                  <c:v>1.2500000000000001E-2</c:v>
                </c:pt>
                <c:pt idx="62">
                  <c:v>1.2500000000000001E-2</c:v>
                </c:pt>
                <c:pt idx="63">
                  <c:v>1.375E-2</c:v>
                </c:pt>
                <c:pt idx="64">
                  <c:v>0.01</c:v>
                </c:pt>
                <c:pt idx="65">
                  <c:v>1.7500000000000002E-2</c:v>
                </c:pt>
                <c:pt idx="66">
                  <c:v>0.01</c:v>
                </c:pt>
                <c:pt idx="67">
                  <c:v>1.125E-2</c:v>
                </c:pt>
                <c:pt idx="68">
                  <c:v>5.0000000000000001E-3</c:v>
                </c:pt>
                <c:pt idx="69">
                  <c:v>1.375E-2</c:v>
                </c:pt>
                <c:pt idx="70">
                  <c:v>1.125E-2</c:v>
                </c:pt>
                <c:pt idx="71">
                  <c:v>1.125E-2</c:v>
                </c:pt>
                <c:pt idx="72">
                  <c:v>1.125E-2</c:v>
                </c:pt>
                <c:pt idx="73">
                  <c:v>1.375E-2</c:v>
                </c:pt>
                <c:pt idx="74">
                  <c:v>1.375E-2</c:v>
                </c:pt>
                <c:pt idx="75">
                  <c:v>6.2500000000000003E-3</c:v>
                </c:pt>
                <c:pt idx="76">
                  <c:v>1.2500000000000001E-2</c:v>
                </c:pt>
                <c:pt idx="77">
                  <c:v>1.375E-2</c:v>
                </c:pt>
                <c:pt idx="78">
                  <c:v>1.2500000000000001E-2</c:v>
                </c:pt>
                <c:pt idx="79">
                  <c:v>1.125E-2</c:v>
                </c:pt>
                <c:pt idx="80">
                  <c:v>1.125E-2</c:v>
                </c:pt>
                <c:pt idx="81">
                  <c:v>1.4999999999999999E-2</c:v>
                </c:pt>
                <c:pt idx="82">
                  <c:v>6.2500000000000003E-3</c:v>
                </c:pt>
                <c:pt idx="83">
                  <c:v>0.01</c:v>
                </c:pt>
                <c:pt idx="84">
                  <c:v>1.7500000000000002E-2</c:v>
                </c:pt>
                <c:pt idx="85">
                  <c:v>0.01</c:v>
                </c:pt>
                <c:pt idx="86">
                  <c:v>8.7500000000000008E-3</c:v>
                </c:pt>
                <c:pt idx="87">
                  <c:v>6.2500000000000003E-3</c:v>
                </c:pt>
                <c:pt idx="88">
                  <c:v>7.4999999999999997E-3</c:v>
                </c:pt>
                <c:pt idx="89">
                  <c:v>8.7500000000000008E-3</c:v>
                </c:pt>
                <c:pt idx="90">
                  <c:v>3.7499999999999999E-3</c:v>
                </c:pt>
                <c:pt idx="91">
                  <c:v>8.7500000000000008E-3</c:v>
                </c:pt>
                <c:pt idx="92">
                  <c:v>6.2500000000000003E-3</c:v>
                </c:pt>
                <c:pt idx="93">
                  <c:v>1.375E-2</c:v>
                </c:pt>
                <c:pt idx="94">
                  <c:v>1.375E-2</c:v>
                </c:pt>
                <c:pt idx="95">
                  <c:v>1.375E-2</c:v>
                </c:pt>
                <c:pt idx="96">
                  <c:v>8.7500000000000008E-3</c:v>
                </c:pt>
                <c:pt idx="97">
                  <c:v>5.0000000000000001E-3</c:v>
                </c:pt>
                <c:pt idx="98">
                  <c:v>0.01</c:v>
                </c:pt>
                <c:pt idx="99">
                  <c:v>3.7499999999999999E-3</c:v>
                </c:pt>
                <c:pt idx="100">
                  <c:v>3.7499999999999999E-3</c:v>
                </c:pt>
                <c:pt idx="101">
                  <c:v>1.125E-2</c:v>
                </c:pt>
                <c:pt idx="102">
                  <c:v>1.125E-2</c:v>
                </c:pt>
                <c:pt idx="103">
                  <c:v>8.7500000000000008E-3</c:v>
                </c:pt>
                <c:pt idx="104">
                  <c:v>7.4999999999999997E-3</c:v>
                </c:pt>
                <c:pt idx="105">
                  <c:v>1.2500000000000001E-2</c:v>
                </c:pt>
                <c:pt idx="106">
                  <c:v>6.2500000000000003E-3</c:v>
                </c:pt>
                <c:pt idx="107">
                  <c:v>1.125E-2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3.7499999999999999E-3</c:v>
                </c:pt>
                <c:pt idx="111">
                  <c:v>5.0000000000000001E-3</c:v>
                </c:pt>
                <c:pt idx="112">
                  <c:v>6.2500000000000003E-3</c:v>
                </c:pt>
                <c:pt idx="113">
                  <c:v>0.01</c:v>
                </c:pt>
                <c:pt idx="114">
                  <c:v>7.4999999999999997E-3</c:v>
                </c:pt>
                <c:pt idx="115">
                  <c:v>6.2500000000000003E-3</c:v>
                </c:pt>
                <c:pt idx="116">
                  <c:v>5.0000000000000001E-3</c:v>
                </c:pt>
                <c:pt idx="117">
                  <c:v>1.125E-2</c:v>
                </c:pt>
                <c:pt idx="118">
                  <c:v>0.01</c:v>
                </c:pt>
                <c:pt idx="119">
                  <c:v>6.2500000000000003E-3</c:v>
                </c:pt>
                <c:pt idx="120">
                  <c:v>3.7499999999999999E-3</c:v>
                </c:pt>
                <c:pt idx="121">
                  <c:v>1.25E-3</c:v>
                </c:pt>
                <c:pt idx="122">
                  <c:v>2.5000000000000001E-3</c:v>
                </c:pt>
                <c:pt idx="123">
                  <c:v>3.7499999999999999E-3</c:v>
                </c:pt>
                <c:pt idx="124">
                  <c:v>3.7499999999999999E-3</c:v>
                </c:pt>
                <c:pt idx="125">
                  <c:v>7.4999999999999997E-3</c:v>
                </c:pt>
                <c:pt idx="126">
                  <c:v>1.25E-3</c:v>
                </c:pt>
                <c:pt idx="127">
                  <c:v>6.2500000000000003E-3</c:v>
                </c:pt>
                <c:pt idx="128">
                  <c:v>6.2500000000000003E-3</c:v>
                </c:pt>
                <c:pt idx="129">
                  <c:v>3.7499999999999999E-3</c:v>
                </c:pt>
                <c:pt idx="130">
                  <c:v>5.0000000000000001E-3</c:v>
                </c:pt>
                <c:pt idx="131">
                  <c:v>6.2500000000000003E-3</c:v>
                </c:pt>
                <c:pt idx="132">
                  <c:v>5.0000000000000001E-3</c:v>
                </c:pt>
                <c:pt idx="133">
                  <c:v>3.7499999999999999E-3</c:v>
                </c:pt>
                <c:pt idx="134">
                  <c:v>6.2500000000000003E-3</c:v>
                </c:pt>
                <c:pt idx="135">
                  <c:v>3.7499999999999999E-3</c:v>
                </c:pt>
                <c:pt idx="136">
                  <c:v>2.5000000000000001E-3</c:v>
                </c:pt>
                <c:pt idx="137">
                  <c:v>0</c:v>
                </c:pt>
                <c:pt idx="138">
                  <c:v>2.5000000000000001E-3</c:v>
                </c:pt>
                <c:pt idx="139">
                  <c:v>5.0000000000000001E-3</c:v>
                </c:pt>
                <c:pt idx="140">
                  <c:v>1.25E-3</c:v>
                </c:pt>
                <c:pt idx="141">
                  <c:v>0</c:v>
                </c:pt>
                <c:pt idx="142">
                  <c:v>0</c:v>
                </c:pt>
                <c:pt idx="143">
                  <c:v>2.5000000000000001E-3</c:v>
                </c:pt>
                <c:pt idx="144">
                  <c:v>1.25E-3</c:v>
                </c:pt>
                <c:pt idx="145">
                  <c:v>1.25E-3</c:v>
                </c:pt>
                <c:pt idx="146">
                  <c:v>1.25E-3</c:v>
                </c:pt>
                <c:pt idx="147">
                  <c:v>6.2500000000000003E-3</c:v>
                </c:pt>
                <c:pt idx="148">
                  <c:v>1.25E-3</c:v>
                </c:pt>
                <c:pt idx="149">
                  <c:v>0</c:v>
                </c:pt>
                <c:pt idx="150">
                  <c:v>0</c:v>
                </c:pt>
                <c:pt idx="151">
                  <c:v>1.25E-3</c:v>
                </c:pt>
                <c:pt idx="152">
                  <c:v>3.7499999999999999E-3</c:v>
                </c:pt>
                <c:pt idx="153">
                  <c:v>0</c:v>
                </c:pt>
                <c:pt idx="154">
                  <c:v>1.25E-3</c:v>
                </c:pt>
                <c:pt idx="155">
                  <c:v>1.25E-3</c:v>
                </c:pt>
                <c:pt idx="156">
                  <c:v>0</c:v>
                </c:pt>
                <c:pt idx="157">
                  <c:v>0</c:v>
                </c:pt>
                <c:pt idx="158">
                  <c:v>3.7499999999999999E-3</c:v>
                </c:pt>
                <c:pt idx="159">
                  <c:v>0</c:v>
                </c:pt>
                <c:pt idx="160">
                  <c:v>1.25E-3</c:v>
                </c:pt>
                <c:pt idx="161">
                  <c:v>1.25E-3</c:v>
                </c:pt>
                <c:pt idx="162">
                  <c:v>1.25E-3</c:v>
                </c:pt>
                <c:pt idx="163">
                  <c:v>3.7499999999999999E-3</c:v>
                </c:pt>
                <c:pt idx="164">
                  <c:v>1.25E-3</c:v>
                </c:pt>
                <c:pt idx="165">
                  <c:v>0</c:v>
                </c:pt>
                <c:pt idx="166">
                  <c:v>1.25E-3</c:v>
                </c:pt>
                <c:pt idx="167">
                  <c:v>2.5000000000000001E-3</c:v>
                </c:pt>
                <c:pt idx="168">
                  <c:v>1.25E-3</c:v>
                </c:pt>
                <c:pt idx="169">
                  <c:v>0</c:v>
                </c:pt>
                <c:pt idx="170">
                  <c:v>1.25E-3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2.5000000000000001E-3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1.25E-3</c:v>
                </c:pt>
                <c:pt idx="182">
                  <c:v>0</c:v>
                </c:pt>
                <c:pt idx="183">
                  <c:v>1.25E-3</c:v>
                </c:pt>
                <c:pt idx="184">
                  <c:v>0</c:v>
                </c:pt>
                <c:pt idx="185">
                  <c:v>0</c:v>
                </c:pt>
                <c:pt idx="186">
                  <c:v>1.25E-3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1.25E-3</c:v>
                </c:pt>
                <c:pt idx="196">
                  <c:v>0</c:v>
                </c:pt>
                <c:pt idx="197">
                  <c:v>0</c:v>
                </c:pt>
                <c:pt idx="198">
                  <c:v>1.25E-3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</c:numCache>
            </c:numRef>
          </c:val>
        </c:ser>
        <c:ser>
          <c:idx val="3"/>
          <c:order val="2"/>
          <c:tx>
            <c:strRef>
              <c:f>'NPV Frequency Distributions'!$D$3</c:f>
              <c:strCache>
                <c:ptCount val="1"/>
                <c:pt idx="0">
                  <c:v>Scenario 2C</c:v>
                </c:pt>
              </c:strCache>
            </c:strRef>
          </c:tx>
          <c:marker>
            <c:symbol val="none"/>
          </c:marker>
          <c:val>
            <c:numRef>
              <c:f>'NPV Frequency Distributions'!$D$4:$D$228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1.25E-3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2.5000000000000001E-3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3.7499999999999999E-3</c:v>
                </c:pt>
                <c:pt idx="15">
                  <c:v>1.25E-3</c:v>
                </c:pt>
                <c:pt idx="16">
                  <c:v>2.5000000000000001E-3</c:v>
                </c:pt>
                <c:pt idx="17">
                  <c:v>0</c:v>
                </c:pt>
                <c:pt idx="18">
                  <c:v>0</c:v>
                </c:pt>
                <c:pt idx="19">
                  <c:v>2.5000000000000001E-3</c:v>
                </c:pt>
                <c:pt idx="20">
                  <c:v>8.7500000000000008E-3</c:v>
                </c:pt>
                <c:pt idx="21">
                  <c:v>6.2500000000000003E-3</c:v>
                </c:pt>
                <c:pt idx="22">
                  <c:v>6.2500000000000003E-3</c:v>
                </c:pt>
                <c:pt idx="23">
                  <c:v>5.0000000000000001E-3</c:v>
                </c:pt>
                <c:pt idx="24">
                  <c:v>5.0000000000000001E-3</c:v>
                </c:pt>
                <c:pt idx="25">
                  <c:v>2.5000000000000001E-3</c:v>
                </c:pt>
                <c:pt idx="26">
                  <c:v>5.0000000000000001E-3</c:v>
                </c:pt>
                <c:pt idx="27">
                  <c:v>6.2500000000000003E-3</c:v>
                </c:pt>
                <c:pt idx="28">
                  <c:v>1.125E-2</c:v>
                </c:pt>
                <c:pt idx="29">
                  <c:v>1.375E-2</c:v>
                </c:pt>
                <c:pt idx="30">
                  <c:v>1.4999999999999999E-2</c:v>
                </c:pt>
                <c:pt idx="31">
                  <c:v>8.7500000000000008E-3</c:v>
                </c:pt>
                <c:pt idx="32">
                  <c:v>6.2500000000000003E-3</c:v>
                </c:pt>
                <c:pt idx="33">
                  <c:v>1.7500000000000002E-2</c:v>
                </c:pt>
                <c:pt idx="34">
                  <c:v>3.7499999999999999E-3</c:v>
                </c:pt>
                <c:pt idx="35">
                  <c:v>7.4999999999999997E-3</c:v>
                </c:pt>
                <c:pt idx="36">
                  <c:v>8.7500000000000008E-3</c:v>
                </c:pt>
                <c:pt idx="37">
                  <c:v>1.4999999999999999E-2</c:v>
                </c:pt>
                <c:pt idx="38">
                  <c:v>1.2500000000000001E-2</c:v>
                </c:pt>
                <c:pt idx="39">
                  <c:v>1.6250000000000001E-2</c:v>
                </c:pt>
                <c:pt idx="40">
                  <c:v>1.125E-2</c:v>
                </c:pt>
                <c:pt idx="41">
                  <c:v>1.375E-2</c:v>
                </c:pt>
                <c:pt idx="42">
                  <c:v>1.2500000000000001E-2</c:v>
                </c:pt>
                <c:pt idx="43">
                  <c:v>1.6250000000000001E-2</c:v>
                </c:pt>
                <c:pt idx="44">
                  <c:v>3.7499999999999999E-3</c:v>
                </c:pt>
                <c:pt idx="45">
                  <c:v>0.01</c:v>
                </c:pt>
                <c:pt idx="46">
                  <c:v>1.4999999999999999E-2</c:v>
                </c:pt>
                <c:pt idx="47">
                  <c:v>1.375E-2</c:v>
                </c:pt>
                <c:pt idx="48">
                  <c:v>7.4999999999999997E-3</c:v>
                </c:pt>
                <c:pt idx="49">
                  <c:v>0.01</c:v>
                </c:pt>
                <c:pt idx="50">
                  <c:v>1.125E-2</c:v>
                </c:pt>
                <c:pt idx="51">
                  <c:v>1.6250000000000001E-2</c:v>
                </c:pt>
                <c:pt idx="52">
                  <c:v>1.4999999999999999E-2</c:v>
                </c:pt>
                <c:pt idx="53">
                  <c:v>1.4999999999999999E-2</c:v>
                </c:pt>
                <c:pt idx="54">
                  <c:v>1.8749999999999999E-2</c:v>
                </c:pt>
                <c:pt idx="55">
                  <c:v>1.4999999999999999E-2</c:v>
                </c:pt>
                <c:pt idx="56">
                  <c:v>1.375E-2</c:v>
                </c:pt>
                <c:pt idx="57">
                  <c:v>1.125E-2</c:v>
                </c:pt>
                <c:pt idx="58">
                  <c:v>1.2500000000000001E-2</c:v>
                </c:pt>
                <c:pt idx="59">
                  <c:v>6.2500000000000003E-3</c:v>
                </c:pt>
                <c:pt idx="60">
                  <c:v>1.4999999999999999E-2</c:v>
                </c:pt>
                <c:pt idx="61">
                  <c:v>1.125E-2</c:v>
                </c:pt>
                <c:pt idx="62">
                  <c:v>1.375E-2</c:v>
                </c:pt>
                <c:pt idx="63">
                  <c:v>6.2500000000000003E-3</c:v>
                </c:pt>
                <c:pt idx="64">
                  <c:v>1.2500000000000001E-2</c:v>
                </c:pt>
                <c:pt idx="65">
                  <c:v>1.6250000000000001E-2</c:v>
                </c:pt>
                <c:pt idx="66">
                  <c:v>1.4999999999999999E-2</c:v>
                </c:pt>
                <c:pt idx="67">
                  <c:v>7.4999999999999997E-3</c:v>
                </c:pt>
                <c:pt idx="68">
                  <c:v>1.2500000000000001E-2</c:v>
                </c:pt>
                <c:pt idx="69">
                  <c:v>1.375E-2</c:v>
                </c:pt>
                <c:pt idx="70">
                  <c:v>7.4999999999999997E-3</c:v>
                </c:pt>
                <c:pt idx="71">
                  <c:v>1.6250000000000001E-2</c:v>
                </c:pt>
                <c:pt idx="72">
                  <c:v>6.2500000000000003E-3</c:v>
                </c:pt>
                <c:pt idx="73">
                  <c:v>1.2500000000000001E-2</c:v>
                </c:pt>
                <c:pt idx="74">
                  <c:v>0.01</c:v>
                </c:pt>
                <c:pt idx="75">
                  <c:v>1.125E-2</c:v>
                </c:pt>
                <c:pt idx="76">
                  <c:v>6.2500000000000003E-3</c:v>
                </c:pt>
                <c:pt idx="77">
                  <c:v>1.125E-2</c:v>
                </c:pt>
                <c:pt idx="78">
                  <c:v>5.0000000000000001E-3</c:v>
                </c:pt>
                <c:pt idx="79">
                  <c:v>7.4999999999999997E-3</c:v>
                </c:pt>
                <c:pt idx="80">
                  <c:v>1.6250000000000001E-2</c:v>
                </c:pt>
                <c:pt idx="81">
                  <c:v>8.7500000000000008E-3</c:v>
                </c:pt>
                <c:pt idx="82">
                  <c:v>1.2500000000000001E-2</c:v>
                </c:pt>
                <c:pt idx="83">
                  <c:v>0.01</c:v>
                </c:pt>
                <c:pt idx="84">
                  <c:v>1.125E-2</c:v>
                </c:pt>
                <c:pt idx="85">
                  <c:v>8.7500000000000008E-3</c:v>
                </c:pt>
                <c:pt idx="86">
                  <c:v>3.7499999999999999E-3</c:v>
                </c:pt>
                <c:pt idx="87">
                  <c:v>7.4999999999999997E-3</c:v>
                </c:pt>
                <c:pt idx="88">
                  <c:v>0.01</c:v>
                </c:pt>
                <c:pt idx="89">
                  <c:v>8.7500000000000008E-3</c:v>
                </c:pt>
                <c:pt idx="90">
                  <c:v>7.4999999999999997E-3</c:v>
                </c:pt>
                <c:pt idx="91">
                  <c:v>1.375E-2</c:v>
                </c:pt>
                <c:pt idx="92">
                  <c:v>7.4999999999999997E-3</c:v>
                </c:pt>
                <c:pt idx="93">
                  <c:v>0.01</c:v>
                </c:pt>
                <c:pt idx="94">
                  <c:v>1.25E-3</c:v>
                </c:pt>
                <c:pt idx="95">
                  <c:v>3.7499999999999999E-3</c:v>
                </c:pt>
                <c:pt idx="96">
                  <c:v>2.5000000000000001E-3</c:v>
                </c:pt>
                <c:pt idx="97">
                  <c:v>6.2500000000000003E-3</c:v>
                </c:pt>
                <c:pt idx="98">
                  <c:v>1.125E-2</c:v>
                </c:pt>
                <c:pt idx="99">
                  <c:v>5.0000000000000001E-3</c:v>
                </c:pt>
                <c:pt idx="100">
                  <c:v>3.7499999999999999E-3</c:v>
                </c:pt>
                <c:pt idx="101">
                  <c:v>3.7499999999999999E-3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3.7499999999999999E-3</c:v>
                </c:pt>
                <c:pt idx="105">
                  <c:v>7.4999999999999997E-3</c:v>
                </c:pt>
                <c:pt idx="106">
                  <c:v>3.7499999999999999E-3</c:v>
                </c:pt>
                <c:pt idx="107">
                  <c:v>7.4999999999999997E-3</c:v>
                </c:pt>
                <c:pt idx="108">
                  <c:v>5.0000000000000001E-3</c:v>
                </c:pt>
                <c:pt idx="109">
                  <c:v>2.5000000000000001E-3</c:v>
                </c:pt>
                <c:pt idx="110">
                  <c:v>8.7500000000000008E-3</c:v>
                </c:pt>
                <c:pt idx="111">
                  <c:v>3.7499999999999999E-3</c:v>
                </c:pt>
                <c:pt idx="112">
                  <c:v>5.0000000000000001E-3</c:v>
                </c:pt>
                <c:pt idx="113">
                  <c:v>3.7499999999999999E-3</c:v>
                </c:pt>
                <c:pt idx="114">
                  <c:v>1.25E-3</c:v>
                </c:pt>
                <c:pt idx="115">
                  <c:v>0</c:v>
                </c:pt>
                <c:pt idx="116">
                  <c:v>2.5000000000000001E-3</c:v>
                </c:pt>
                <c:pt idx="117">
                  <c:v>3.7499999999999999E-3</c:v>
                </c:pt>
                <c:pt idx="118">
                  <c:v>5.0000000000000001E-3</c:v>
                </c:pt>
                <c:pt idx="119">
                  <c:v>2.5000000000000001E-3</c:v>
                </c:pt>
                <c:pt idx="120">
                  <c:v>1.25E-3</c:v>
                </c:pt>
                <c:pt idx="121">
                  <c:v>5.0000000000000001E-3</c:v>
                </c:pt>
                <c:pt idx="122">
                  <c:v>3.7499999999999999E-3</c:v>
                </c:pt>
                <c:pt idx="123">
                  <c:v>1.25E-3</c:v>
                </c:pt>
                <c:pt idx="124">
                  <c:v>3.7499999999999999E-3</c:v>
                </c:pt>
                <c:pt idx="125">
                  <c:v>1.25E-3</c:v>
                </c:pt>
                <c:pt idx="126">
                  <c:v>0</c:v>
                </c:pt>
                <c:pt idx="127">
                  <c:v>2.5000000000000001E-3</c:v>
                </c:pt>
                <c:pt idx="128">
                  <c:v>1.25E-3</c:v>
                </c:pt>
                <c:pt idx="129">
                  <c:v>2.5000000000000001E-3</c:v>
                </c:pt>
                <c:pt idx="130">
                  <c:v>1.25E-3</c:v>
                </c:pt>
                <c:pt idx="131">
                  <c:v>2.5000000000000001E-3</c:v>
                </c:pt>
                <c:pt idx="132">
                  <c:v>2.5000000000000001E-3</c:v>
                </c:pt>
                <c:pt idx="133">
                  <c:v>2.5000000000000001E-3</c:v>
                </c:pt>
                <c:pt idx="134">
                  <c:v>1.25E-3</c:v>
                </c:pt>
                <c:pt idx="135">
                  <c:v>2.5000000000000001E-3</c:v>
                </c:pt>
                <c:pt idx="136">
                  <c:v>5.0000000000000001E-3</c:v>
                </c:pt>
                <c:pt idx="137">
                  <c:v>3.7499999999999999E-3</c:v>
                </c:pt>
                <c:pt idx="138">
                  <c:v>5.0000000000000001E-3</c:v>
                </c:pt>
                <c:pt idx="139">
                  <c:v>2.5000000000000001E-3</c:v>
                </c:pt>
                <c:pt idx="140">
                  <c:v>1.25E-3</c:v>
                </c:pt>
                <c:pt idx="141">
                  <c:v>1.25E-3</c:v>
                </c:pt>
                <c:pt idx="142">
                  <c:v>3.7499999999999999E-3</c:v>
                </c:pt>
                <c:pt idx="143">
                  <c:v>0</c:v>
                </c:pt>
                <c:pt idx="144">
                  <c:v>1.25E-3</c:v>
                </c:pt>
                <c:pt idx="145">
                  <c:v>0</c:v>
                </c:pt>
                <c:pt idx="146">
                  <c:v>1.25E-3</c:v>
                </c:pt>
                <c:pt idx="147">
                  <c:v>1.25E-3</c:v>
                </c:pt>
                <c:pt idx="148">
                  <c:v>5.0000000000000001E-3</c:v>
                </c:pt>
                <c:pt idx="149">
                  <c:v>1.25E-3</c:v>
                </c:pt>
                <c:pt idx="150">
                  <c:v>1.25E-3</c:v>
                </c:pt>
                <c:pt idx="151">
                  <c:v>0</c:v>
                </c:pt>
                <c:pt idx="152">
                  <c:v>1.25E-3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1.25E-3</c:v>
                </c:pt>
                <c:pt idx="157">
                  <c:v>0</c:v>
                </c:pt>
                <c:pt idx="158">
                  <c:v>0</c:v>
                </c:pt>
                <c:pt idx="159">
                  <c:v>1.25E-3</c:v>
                </c:pt>
                <c:pt idx="160">
                  <c:v>0</c:v>
                </c:pt>
                <c:pt idx="161">
                  <c:v>0</c:v>
                </c:pt>
                <c:pt idx="162">
                  <c:v>1.25E-3</c:v>
                </c:pt>
                <c:pt idx="163">
                  <c:v>0</c:v>
                </c:pt>
                <c:pt idx="164">
                  <c:v>1.25E-3</c:v>
                </c:pt>
                <c:pt idx="165">
                  <c:v>1.25E-3</c:v>
                </c:pt>
                <c:pt idx="166">
                  <c:v>2.5000000000000001E-3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1.25E-3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1.25E-3</c:v>
                </c:pt>
                <c:pt idx="180">
                  <c:v>1.25E-3</c:v>
                </c:pt>
                <c:pt idx="181">
                  <c:v>0</c:v>
                </c:pt>
                <c:pt idx="182">
                  <c:v>0</c:v>
                </c:pt>
                <c:pt idx="183">
                  <c:v>1.25E-3</c:v>
                </c:pt>
                <c:pt idx="184">
                  <c:v>0</c:v>
                </c:pt>
                <c:pt idx="185">
                  <c:v>0</c:v>
                </c:pt>
                <c:pt idx="186">
                  <c:v>1.25E-3</c:v>
                </c:pt>
                <c:pt idx="187">
                  <c:v>0</c:v>
                </c:pt>
                <c:pt idx="188">
                  <c:v>0</c:v>
                </c:pt>
                <c:pt idx="189">
                  <c:v>1.25E-3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1.25E-3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1.25E-3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1.25E-3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</c:numCache>
            </c:numRef>
          </c:val>
        </c:ser>
        <c:ser>
          <c:idx val="4"/>
          <c:order val="3"/>
          <c:tx>
            <c:strRef>
              <c:f>'NPV Frequency Distributions'!$E$3</c:f>
              <c:strCache>
                <c:ptCount val="1"/>
                <c:pt idx="0">
                  <c:v>Scenario 3A</c:v>
                </c:pt>
              </c:strCache>
            </c:strRef>
          </c:tx>
          <c:marker>
            <c:symbol val="none"/>
          </c:marker>
          <c:val>
            <c:numRef>
              <c:f>'NPV Frequency Distributions'!$E$4:$E$228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1.25E-3</c:v>
                </c:pt>
                <c:pt idx="5">
                  <c:v>0</c:v>
                </c:pt>
                <c:pt idx="6">
                  <c:v>0</c:v>
                </c:pt>
                <c:pt idx="7">
                  <c:v>1.25E-3</c:v>
                </c:pt>
                <c:pt idx="8">
                  <c:v>1.25E-3</c:v>
                </c:pt>
                <c:pt idx="9">
                  <c:v>0</c:v>
                </c:pt>
                <c:pt idx="10">
                  <c:v>0</c:v>
                </c:pt>
                <c:pt idx="11">
                  <c:v>2.5000000000000001E-3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3.7499999999999999E-3</c:v>
                </c:pt>
                <c:pt idx="16">
                  <c:v>3.7499999999999999E-3</c:v>
                </c:pt>
                <c:pt idx="17">
                  <c:v>3.7499999999999999E-3</c:v>
                </c:pt>
                <c:pt idx="18">
                  <c:v>2.5000000000000001E-3</c:v>
                </c:pt>
                <c:pt idx="19">
                  <c:v>5.0000000000000001E-3</c:v>
                </c:pt>
                <c:pt idx="20">
                  <c:v>2.5000000000000001E-3</c:v>
                </c:pt>
                <c:pt idx="21">
                  <c:v>7.4999999999999997E-3</c:v>
                </c:pt>
                <c:pt idx="22">
                  <c:v>7.4999999999999997E-3</c:v>
                </c:pt>
                <c:pt idx="23">
                  <c:v>2.5000000000000001E-3</c:v>
                </c:pt>
                <c:pt idx="24">
                  <c:v>2.5000000000000001E-3</c:v>
                </c:pt>
                <c:pt idx="25">
                  <c:v>0.01</c:v>
                </c:pt>
                <c:pt idx="26">
                  <c:v>2.5000000000000001E-3</c:v>
                </c:pt>
                <c:pt idx="27">
                  <c:v>3.7499999999999999E-3</c:v>
                </c:pt>
                <c:pt idx="28">
                  <c:v>7.4999999999999997E-3</c:v>
                </c:pt>
                <c:pt idx="29">
                  <c:v>0.01</c:v>
                </c:pt>
                <c:pt idx="30">
                  <c:v>1.6250000000000001E-2</c:v>
                </c:pt>
                <c:pt idx="31">
                  <c:v>0.01</c:v>
                </c:pt>
                <c:pt idx="32">
                  <c:v>1.2500000000000001E-2</c:v>
                </c:pt>
                <c:pt idx="33">
                  <c:v>7.4999999999999997E-3</c:v>
                </c:pt>
                <c:pt idx="34">
                  <c:v>1.2500000000000001E-2</c:v>
                </c:pt>
                <c:pt idx="35">
                  <c:v>1.125E-2</c:v>
                </c:pt>
                <c:pt idx="36">
                  <c:v>8.7500000000000008E-3</c:v>
                </c:pt>
                <c:pt idx="37">
                  <c:v>8.7500000000000008E-3</c:v>
                </c:pt>
                <c:pt idx="38">
                  <c:v>1.2500000000000001E-2</c:v>
                </c:pt>
                <c:pt idx="39">
                  <c:v>1.4999999999999999E-2</c:v>
                </c:pt>
                <c:pt idx="40">
                  <c:v>1.6250000000000001E-2</c:v>
                </c:pt>
                <c:pt idx="41">
                  <c:v>0.01</c:v>
                </c:pt>
                <c:pt idx="42">
                  <c:v>1.6250000000000001E-2</c:v>
                </c:pt>
                <c:pt idx="43">
                  <c:v>1.375E-2</c:v>
                </c:pt>
                <c:pt idx="44">
                  <c:v>1.6250000000000001E-2</c:v>
                </c:pt>
                <c:pt idx="45">
                  <c:v>1.6250000000000001E-2</c:v>
                </c:pt>
                <c:pt idx="46">
                  <c:v>1.125E-2</c:v>
                </c:pt>
                <c:pt idx="47">
                  <c:v>1.8749999999999999E-2</c:v>
                </c:pt>
                <c:pt idx="48">
                  <c:v>1.8749999999999999E-2</c:v>
                </c:pt>
                <c:pt idx="49">
                  <c:v>0.02</c:v>
                </c:pt>
                <c:pt idx="50">
                  <c:v>1.4999999999999999E-2</c:v>
                </c:pt>
                <c:pt idx="51">
                  <c:v>1.6250000000000001E-2</c:v>
                </c:pt>
                <c:pt idx="52">
                  <c:v>1.6250000000000001E-2</c:v>
                </c:pt>
                <c:pt idx="53">
                  <c:v>1.125E-2</c:v>
                </c:pt>
                <c:pt idx="54">
                  <c:v>1.8749999999999999E-2</c:v>
                </c:pt>
                <c:pt idx="55">
                  <c:v>1.6250000000000001E-2</c:v>
                </c:pt>
                <c:pt idx="56">
                  <c:v>2.2499999999999999E-2</c:v>
                </c:pt>
                <c:pt idx="57">
                  <c:v>1.375E-2</c:v>
                </c:pt>
                <c:pt idx="58">
                  <c:v>2.2499999999999999E-2</c:v>
                </c:pt>
                <c:pt idx="59">
                  <c:v>1.125E-2</c:v>
                </c:pt>
                <c:pt idx="60">
                  <c:v>0.01</c:v>
                </c:pt>
                <c:pt idx="61">
                  <c:v>8.7500000000000008E-3</c:v>
                </c:pt>
                <c:pt idx="62">
                  <c:v>1.125E-2</c:v>
                </c:pt>
                <c:pt idx="63">
                  <c:v>1.375E-2</c:v>
                </c:pt>
                <c:pt idx="64">
                  <c:v>1.375E-2</c:v>
                </c:pt>
                <c:pt idx="65">
                  <c:v>1.7500000000000002E-2</c:v>
                </c:pt>
                <c:pt idx="66">
                  <c:v>1.125E-2</c:v>
                </c:pt>
                <c:pt idx="67">
                  <c:v>1.375E-2</c:v>
                </c:pt>
                <c:pt idx="68">
                  <c:v>1.375E-2</c:v>
                </c:pt>
                <c:pt idx="69">
                  <c:v>1.4999999999999999E-2</c:v>
                </c:pt>
                <c:pt idx="70">
                  <c:v>6.2500000000000003E-3</c:v>
                </c:pt>
                <c:pt idx="71">
                  <c:v>1.125E-2</c:v>
                </c:pt>
                <c:pt idx="72">
                  <c:v>1.4999999999999999E-2</c:v>
                </c:pt>
                <c:pt idx="73">
                  <c:v>6.2500000000000003E-3</c:v>
                </c:pt>
                <c:pt idx="74">
                  <c:v>1.6250000000000001E-2</c:v>
                </c:pt>
                <c:pt idx="75">
                  <c:v>1.125E-2</c:v>
                </c:pt>
                <c:pt idx="76">
                  <c:v>8.7500000000000008E-3</c:v>
                </c:pt>
                <c:pt idx="77">
                  <c:v>8.7500000000000008E-3</c:v>
                </c:pt>
                <c:pt idx="78">
                  <c:v>7.4999999999999997E-3</c:v>
                </c:pt>
                <c:pt idx="79">
                  <c:v>7.4999999999999997E-3</c:v>
                </c:pt>
                <c:pt idx="80">
                  <c:v>7.4999999999999997E-3</c:v>
                </c:pt>
                <c:pt idx="81">
                  <c:v>1.2500000000000001E-2</c:v>
                </c:pt>
                <c:pt idx="82">
                  <c:v>1.375E-2</c:v>
                </c:pt>
                <c:pt idx="83">
                  <c:v>3.7499999999999999E-3</c:v>
                </c:pt>
                <c:pt idx="84">
                  <c:v>1.2500000000000001E-2</c:v>
                </c:pt>
                <c:pt idx="85">
                  <c:v>1.4999999999999999E-2</c:v>
                </c:pt>
                <c:pt idx="86">
                  <c:v>1.375E-2</c:v>
                </c:pt>
                <c:pt idx="87">
                  <c:v>3.7499999999999999E-3</c:v>
                </c:pt>
                <c:pt idx="88">
                  <c:v>8.7500000000000008E-3</c:v>
                </c:pt>
                <c:pt idx="89">
                  <c:v>8.7500000000000008E-3</c:v>
                </c:pt>
                <c:pt idx="90">
                  <c:v>7.4999999999999997E-3</c:v>
                </c:pt>
                <c:pt idx="91">
                  <c:v>6.2500000000000003E-3</c:v>
                </c:pt>
                <c:pt idx="92">
                  <c:v>6.2500000000000003E-3</c:v>
                </c:pt>
                <c:pt idx="93">
                  <c:v>7.4999999999999997E-3</c:v>
                </c:pt>
                <c:pt idx="94">
                  <c:v>6.2500000000000003E-3</c:v>
                </c:pt>
                <c:pt idx="95">
                  <c:v>8.7500000000000008E-3</c:v>
                </c:pt>
                <c:pt idx="96">
                  <c:v>5.0000000000000001E-3</c:v>
                </c:pt>
                <c:pt idx="97">
                  <c:v>3.7499999999999999E-3</c:v>
                </c:pt>
                <c:pt idx="98">
                  <c:v>1.125E-2</c:v>
                </c:pt>
                <c:pt idx="99">
                  <c:v>5.0000000000000001E-3</c:v>
                </c:pt>
                <c:pt idx="100">
                  <c:v>2.5000000000000001E-3</c:v>
                </c:pt>
                <c:pt idx="101">
                  <c:v>3.7499999999999999E-3</c:v>
                </c:pt>
                <c:pt idx="102">
                  <c:v>8.7500000000000008E-3</c:v>
                </c:pt>
                <c:pt idx="103">
                  <c:v>2.5000000000000001E-3</c:v>
                </c:pt>
                <c:pt idx="104">
                  <c:v>6.2500000000000003E-3</c:v>
                </c:pt>
                <c:pt idx="105">
                  <c:v>6.2500000000000003E-3</c:v>
                </c:pt>
                <c:pt idx="106">
                  <c:v>0</c:v>
                </c:pt>
                <c:pt idx="107">
                  <c:v>2.5000000000000001E-3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0</c:v>
                </c:pt>
                <c:pt idx="111">
                  <c:v>1.25E-3</c:v>
                </c:pt>
                <c:pt idx="112">
                  <c:v>1.25E-3</c:v>
                </c:pt>
                <c:pt idx="113">
                  <c:v>2.5000000000000001E-3</c:v>
                </c:pt>
                <c:pt idx="114">
                  <c:v>2.5000000000000001E-3</c:v>
                </c:pt>
                <c:pt idx="115">
                  <c:v>0</c:v>
                </c:pt>
                <c:pt idx="116">
                  <c:v>1.25E-3</c:v>
                </c:pt>
                <c:pt idx="117">
                  <c:v>6.2500000000000003E-3</c:v>
                </c:pt>
                <c:pt idx="118">
                  <c:v>0</c:v>
                </c:pt>
                <c:pt idx="119">
                  <c:v>1.25E-3</c:v>
                </c:pt>
                <c:pt idx="120">
                  <c:v>1.25E-3</c:v>
                </c:pt>
                <c:pt idx="121">
                  <c:v>1.25E-3</c:v>
                </c:pt>
                <c:pt idx="122">
                  <c:v>2.5000000000000001E-3</c:v>
                </c:pt>
                <c:pt idx="123">
                  <c:v>2.5000000000000001E-3</c:v>
                </c:pt>
                <c:pt idx="124">
                  <c:v>1.25E-3</c:v>
                </c:pt>
                <c:pt idx="125">
                  <c:v>2.5000000000000001E-3</c:v>
                </c:pt>
                <c:pt idx="126">
                  <c:v>1.25E-3</c:v>
                </c:pt>
                <c:pt idx="127">
                  <c:v>2.5000000000000001E-3</c:v>
                </c:pt>
                <c:pt idx="128">
                  <c:v>0</c:v>
                </c:pt>
                <c:pt idx="129">
                  <c:v>1.25E-3</c:v>
                </c:pt>
                <c:pt idx="130">
                  <c:v>1.25E-3</c:v>
                </c:pt>
                <c:pt idx="131">
                  <c:v>1.25E-3</c:v>
                </c:pt>
                <c:pt idx="132">
                  <c:v>0</c:v>
                </c:pt>
                <c:pt idx="133">
                  <c:v>2.5000000000000001E-3</c:v>
                </c:pt>
                <c:pt idx="134">
                  <c:v>1.25E-3</c:v>
                </c:pt>
                <c:pt idx="135">
                  <c:v>0</c:v>
                </c:pt>
                <c:pt idx="136">
                  <c:v>1.25E-3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1.25E-3</c:v>
                </c:pt>
                <c:pt idx="143">
                  <c:v>2.5000000000000001E-3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2.5000000000000001E-3</c:v>
                </c:pt>
                <c:pt idx="154">
                  <c:v>0</c:v>
                </c:pt>
                <c:pt idx="155">
                  <c:v>0</c:v>
                </c:pt>
              </c:numCache>
            </c:numRef>
          </c:val>
        </c:ser>
        <c:ser>
          <c:idx val="5"/>
          <c:order val="4"/>
          <c:tx>
            <c:strRef>
              <c:f>'NPV Frequency Distributions'!$F$3</c:f>
              <c:strCache>
                <c:ptCount val="1"/>
                <c:pt idx="0">
                  <c:v>Scenario 4A</c:v>
                </c:pt>
              </c:strCache>
            </c:strRef>
          </c:tx>
          <c:marker>
            <c:symbol val="none"/>
          </c:marker>
          <c:val>
            <c:numRef>
              <c:f>'NPV Frequency Distributions'!$F$4:$F$228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1.25E-3</c:v>
                </c:pt>
                <c:pt idx="8">
                  <c:v>0</c:v>
                </c:pt>
                <c:pt idx="9">
                  <c:v>0</c:v>
                </c:pt>
                <c:pt idx="10">
                  <c:v>1.25E-3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1.25E-3</c:v>
                </c:pt>
                <c:pt idx="16">
                  <c:v>0</c:v>
                </c:pt>
                <c:pt idx="17">
                  <c:v>0</c:v>
                </c:pt>
                <c:pt idx="18">
                  <c:v>1.25E-3</c:v>
                </c:pt>
                <c:pt idx="19">
                  <c:v>0</c:v>
                </c:pt>
                <c:pt idx="20">
                  <c:v>2.5000000000000001E-3</c:v>
                </c:pt>
                <c:pt idx="21">
                  <c:v>2.5000000000000001E-3</c:v>
                </c:pt>
                <c:pt idx="22">
                  <c:v>0</c:v>
                </c:pt>
                <c:pt idx="23">
                  <c:v>1.25E-3</c:v>
                </c:pt>
                <c:pt idx="24">
                  <c:v>2.5000000000000001E-3</c:v>
                </c:pt>
                <c:pt idx="25">
                  <c:v>1.25E-3</c:v>
                </c:pt>
                <c:pt idx="26">
                  <c:v>3.7499999999999999E-3</c:v>
                </c:pt>
                <c:pt idx="27">
                  <c:v>1.25E-3</c:v>
                </c:pt>
                <c:pt idx="28">
                  <c:v>2.5000000000000001E-3</c:v>
                </c:pt>
                <c:pt idx="29">
                  <c:v>6.2500000000000003E-3</c:v>
                </c:pt>
                <c:pt idx="30">
                  <c:v>1.25E-3</c:v>
                </c:pt>
                <c:pt idx="31">
                  <c:v>2.5000000000000001E-3</c:v>
                </c:pt>
                <c:pt idx="32">
                  <c:v>1.25E-3</c:v>
                </c:pt>
                <c:pt idx="33">
                  <c:v>1.25E-3</c:v>
                </c:pt>
                <c:pt idx="34">
                  <c:v>1.25E-3</c:v>
                </c:pt>
                <c:pt idx="35">
                  <c:v>8.7500000000000008E-3</c:v>
                </c:pt>
                <c:pt idx="36">
                  <c:v>3.7499999999999999E-3</c:v>
                </c:pt>
                <c:pt idx="37">
                  <c:v>3.7499999999999999E-3</c:v>
                </c:pt>
                <c:pt idx="38">
                  <c:v>7.4999999999999997E-3</c:v>
                </c:pt>
                <c:pt idx="39">
                  <c:v>7.4999999999999997E-3</c:v>
                </c:pt>
                <c:pt idx="40">
                  <c:v>7.4999999999999997E-3</c:v>
                </c:pt>
                <c:pt idx="41">
                  <c:v>1.25E-3</c:v>
                </c:pt>
                <c:pt idx="42">
                  <c:v>1.6250000000000001E-2</c:v>
                </c:pt>
                <c:pt idx="43">
                  <c:v>8.7500000000000008E-3</c:v>
                </c:pt>
                <c:pt idx="44">
                  <c:v>7.4999999999999997E-3</c:v>
                </c:pt>
                <c:pt idx="45">
                  <c:v>8.7500000000000008E-3</c:v>
                </c:pt>
                <c:pt idx="46">
                  <c:v>7.4999999999999997E-3</c:v>
                </c:pt>
                <c:pt idx="47">
                  <c:v>7.4999999999999997E-3</c:v>
                </c:pt>
                <c:pt idx="48">
                  <c:v>7.4999999999999997E-3</c:v>
                </c:pt>
                <c:pt idx="49">
                  <c:v>3.7499999999999999E-3</c:v>
                </c:pt>
                <c:pt idx="50">
                  <c:v>7.4999999999999997E-3</c:v>
                </c:pt>
                <c:pt idx="51">
                  <c:v>7.4999999999999997E-3</c:v>
                </c:pt>
                <c:pt idx="52">
                  <c:v>8.7500000000000008E-3</c:v>
                </c:pt>
                <c:pt idx="53">
                  <c:v>1.375E-2</c:v>
                </c:pt>
                <c:pt idx="54">
                  <c:v>3.7499999999999999E-3</c:v>
                </c:pt>
                <c:pt idx="55">
                  <c:v>7.4999999999999997E-3</c:v>
                </c:pt>
                <c:pt idx="56">
                  <c:v>0.01</c:v>
                </c:pt>
                <c:pt idx="57">
                  <c:v>1.2500000000000001E-2</c:v>
                </c:pt>
                <c:pt idx="58">
                  <c:v>1.7500000000000002E-2</c:v>
                </c:pt>
                <c:pt idx="59">
                  <c:v>8.7500000000000008E-3</c:v>
                </c:pt>
                <c:pt idx="60">
                  <c:v>1.2500000000000001E-2</c:v>
                </c:pt>
                <c:pt idx="61">
                  <c:v>0.01</c:v>
                </c:pt>
                <c:pt idx="62">
                  <c:v>1.2500000000000001E-2</c:v>
                </c:pt>
                <c:pt idx="63">
                  <c:v>1.7500000000000002E-2</c:v>
                </c:pt>
                <c:pt idx="64">
                  <c:v>1.2500000000000001E-2</c:v>
                </c:pt>
                <c:pt idx="65">
                  <c:v>1.6250000000000001E-2</c:v>
                </c:pt>
                <c:pt idx="66">
                  <c:v>1.125E-2</c:v>
                </c:pt>
                <c:pt idx="67">
                  <c:v>0.01</c:v>
                </c:pt>
                <c:pt idx="68">
                  <c:v>1.8749999999999999E-2</c:v>
                </c:pt>
                <c:pt idx="69">
                  <c:v>8.7500000000000008E-3</c:v>
                </c:pt>
                <c:pt idx="70">
                  <c:v>5.0000000000000001E-3</c:v>
                </c:pt>
                <c:pt idx="71">
                  <c:v>0.01</c:v>
                </c:pt>
                <c:pt idx="72">
                  <c:v>1.125E-2</c:v>
                </c:pt>
                <c:pt idx="73">
                  <c:v>1.2500000000000001E-2</c:v>
                </c:pt>
                <c:pt idx="74">
                  <c:v>7.4999999999999997E-3</c:v>
                </c:pt>
                <c:pt idx="75">
                  <c:v>1.2500000000000001E-2</c:v>
                </c:pt>
                <c:pt idx="76">
                  <c:v>6.2500000000000003E-3</c:v>
                </c:pt>
                <c:pt idx="77">
                  <c:v>1.4999999999999999E-2</c:v>
                </c:pt>
                <c:pt idx="78">
                  <c:v>8.7500000000000008E-3</c:v>
                </c:pt>
                <c:pt idx="79">
                  <c:v>1.375E-2</c:v>
                </c:pt>
                <c:pt idx="80">
                  <c:v>0.01</c:v>
                </c:pt>
                <c:pt idx="81">
                  <c:v>3.7499999999999999E-3</c:v>
                </c:pt>
                <c:pt idx="82">
                  <c:v>0.02</c:v>
                </c:pt>
                <c:pt idx="83">
                  <c:v>1.125E-2</c:v>
                </c:pt>
                <c:pt idx="84">
                  <c:v>1.375E-2</c:v>
                </c:pt>
                <c:pt idx="85">
                  <c:v>2.5000000000000001E-3</c:v>
                </c:pt>
                <c:pt idx="86">
                  <c:v>1.6250000000000001E-2</c:v>
                </c:pt>
                <c:pt idx="87">
                  <c:v>8.7500000000000008E-3</c:v>
                </c:pt>
                <c:pt idx="88">
                  <c:v>1.125E-2</c:v>
                </c:pt>
                <c:pt idx="89">
                  <c:v>0.01</c:v>
                </c:pt>
                <c:pt idx="90">
                  <c:v>1.125E-2</c:v>
                </c:pt>
                <c:pt idx="91">
                  <c:v>1.375E-2</c:v>
                </c:pt>
                <c:pt idx="92">
                  <c:v>7.4999999999999997E-3</c:v>
                </c:pt>
                <c:pt idx="93">
                  <c:v>0.01</c:v>
                </c:pt>
                <c:pt idx="94">
                  <c:v>8.7500000000000008E-3</c:v>
                </c:pt>
                <c:pt idx="95">
                  <c:v>3.7499999999999999E-3</c:v>
                </c:pt>
                <c:pt idx="96">
                  <c:v>0.01</c:v>
                </c:pt>
                <c:pt idx="97">
                  <c:v>2.5000000000000001E-3</c:v>
                </c:pt>
                <c:pt idx="98">
                  <c:v>8.7500000000000008E-3</c:v>
                </c:pt>
                <c:pt idx="99">
                  <c:v>1.125E-2</c:v>
                </c:pt>
                <c:pt idx="100">
                  <c:v>7.4999999999999997E-3</c:v>
                </c:pt>
                <c:pt idx="101">
                  <c:v>1.375E-2</c:v>
                </c:pt>
                <c:pt idx="102">
                  <c:v>7.4999999999999997E-3</c:v>
                </c:pt>
                <c:pt idx="103">
                  <c:v>5.0000000000000001E-3</c:v>
                </c:pt>
                <c:pt idx="104">
                  <c:v>7.4999999999999997E-3</c:v>
                </c:pt>
                <c:pt idx="105">
                  <c:v>7.4999999999999997E-3</c:v>
                </c:pt>
                <c:pt idx="106">
                  <c:v>2.5000000000000001E-3</c:v>
                </c:pt>
                <c:pt idx="107">
                  <c:v>7.4999999999999997E-3</c:v>
                </c:pt>
                <c:pt idx="108">
                  <c:v>8.7500000000000008E-3</c:v>
                </c:pt>
                <c:pt idx="109">
                  <c:v>1.375E-2</c:v>
                </c:pt>
                <c:pt idx="110">
                  <c:v>5.0000000000000001E-3</c:v>
                </c:pt>
                <c:pt idx="111">
                  <c:v>1.125E-2</c:v>
                </c:pt>
                <c:pt idx="112">
                  <c:v>6.2500000000000003E-3</c:v>
                </c:pt>
                <c:pt idx="113">
                  <c:v>7.4999999999999997E-3</c:v>
                </c:pt>
                <c:pt idx="114">
                  <c:v>8.7500000000000008E-3</c:v>
                </c:pt>
                <c:pt idx="115">
                  <c:v>5.0000000000000001E-3</c:v>
                </c:pt>
                <c:pt idx="116">
                  <c:v>8.7500000000000008E-3</c:v>
                </c:pt>
                <c:pt idx="117">
                  <c:v>3.7499999999999999E-3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  <c:pt idx="121">
                  <c:v>7.4999999999999997E-3</c:v>
                </c:pt>
                <c:pt idx="122">
                  <c:v>1.125E-2</c:v>
                </c:pt>
                <c:pt idx="123">
                  <c:v>7.4999999999999997E-3</c:v>
                </c:pt>
                <c:pt idx="124">
                  <c:v>0.01</c:v>
                </c:pt>
                <c:pt idx="125">
                  <c:v>5.0000000000000001E-3</c:v>
                </c:pt>
                <c:pt idx="126">
                  <c:v>6.2500000000000003E-3</c:v>
                </c:pt>
                <c:pt idx="127">
                  <c:v>1.25E-3</c:v>
                </c:pt>
                <c:pt idx="128">
                  <c:v>0</c:v>
                </c:pt>
                <c:pt idx="129">
                  <c:v>8.7500000000000008E-3</c:v>
                </c:pt>
                <c:pt idx="130">
                  <c:v>3.7499999999999999E-3</c:v>
                </c:pt>
                <c:pt idx="131">
                  <c:v>6.2500000000000003E-3</c:v>
                </c:pt>
                <c:pt idx="132">
                  <c:v>0</c:v>
                </c:pt>
                <c:pt idx="133">
                  <c:v>1.25E-3</c:v>
                </c:pt>
                <c:pt idx="134">
                  <c:v>8.7500000000000008E-3</c:v>
                </c:pt>
                <c:pt idx="135">
                  <c:v>6.2500000000000003E-3</c:v>
                </c:pt>
                <c:pt idx="136">
                  <c:v>6.2500000000000003E-3</c:v>
                </c:pt>
                <c:pt idx="137">
                  <c:v>6.2500000000000003E-3</c:v>
                </c:pt>
                <c:pt idx="138">
                  <c:v>6.2500000000000003E-3</c:v>
                </c:pt>
                <c:pt idx="139">
                  <c:v>2.5000000000000001E-3</c:v>
                </c:pt>
                <c:pt idx="140">
                  <c:v>2.5000000000000001E-3</c:v>
                </c:pt>
                <c:pt idx="141">
                  <c:v>2.5000000000000001E-3</c:v>
                </c:pt>
                <c:pt idx="142">
                  <c:v>3.7499999999999999E-3</c:v>
                </c:pt>
                <c:pt idx="143">
                  <c:v>6.2500000000000003E-3</c:v>
                </c:pt>
                <c:pt idx="144">
                  <c:v>1.25E-3</c:v>
                </c:pt>
                <c:pt idx="145">
                  <c:v>3.7499999999999999E-3</c:v>
                </c:pt>
                <c:pt idx="146">
                  <c:v>0</c:v>
                </c:pt>
                <c:pt idx="147">
                  <c:v>2.5000000000000001E-3</c:v>
                </c:pt>
                <c:pt idx="148">
                  <c:v>2.5000000000000001E-3</c:v>
                </c:pt>
                <c:pt idx="149">
                  <c:v>3.7499999999999999E-3</c:v>
                </c:pt>
                <c:pt idx="150">
                  <c:v>0</c:v>
                </c:pt>
                <c:pt idx="151">
                  <c:v>1.25E-3</c:v>
                </c:pt>
                <c:pt idx="152">
                  <c:v>0</c:v>
                </c:pt>
                <c:pt idx="153">
                  <c:v>1.25E-3</c:v>
                </c:pt>
                <c:pt idx="154">
                  <c:v>2.5000000000000001E-3</c:v>
                </c:pt>
                <c:pt idx="155">
                  <c:v>1.25E-3</c:v>
                </c:pt>
                <c:pt idx="156">
                  <c:v>2.5000000000000001E-3</c:v>
                </c:pt>
                <c:pt idx="157">
                  <c:v>0</c:v>
                </c:pt>
                <c:pt idx="158">
                  <c:v>2.5000000000000001E-3</c:v>
                </c:pt>
                <c:pt idx="159">
                  <c:v>0</c:v>
                </c:pt>
                <c:pt idx="160">
                  <c:v>1.25E-3</c:v>
                </c:pt>
                <c:pt idx="161">
                  <c:v>0</c:v>
                </c:pt>
                <c:pt idx="162">
                  <c:v>1.25E-3</c:v>
                </c:pt>
                <c:pt idx="163">
                  <c:v>2.5000000000000001E-3</c:v>
                </c:pt>
                <c:pt idx="164">
                  <c:v>1.25E-3</c:v>
                </c:pt>
                <c:pt idx="165">
                  <c:v>2.5000000000000001E-3</c:v>
                </c:pt>
                <c:pt idx="166">
                  <c:v>0</c:v>
                </c:pt>
                <c:pt idx="167">
                  <c:v>0</c:v>
                </c:pt>
                <c:pt idx="168">
                  <c:v>1.25E-3</c:v>
                </c:pt>
                <c:pt idx="169">
                  <c:v>1.25E-3</c:v>
                </c:pt>
                <c:pt idx="170">
                  <c:v>1.25E-3</c:v>
                </c:pt>
                <c:pt idx="171">
                  <c:v>1.25E-3</c:v>
                </c:pt>
                <c:pt idx="172">
                  <c:v>2.5000000000000001E-3</c:v>
                </c:pt>
                <c:pt idx="173">
                  <c:v>3.7499999999999999E-3</c:v>
                </c:pt>
                <c:pt idx="174">
                  <c:v>1.25E-3</c:v>
                </c:pt>
                <c:pt idx="175">
                  <c:v>2.5000000000000001E-3</c:v>
                </c:pt>
                <c:pt idx="176">
                  <c:v>0</c:v>
                </c:pt>
                <c:pt idx="177">
                  <c:v>1.25E-3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1.25E-3</c:v>
                </c:pt>
                <c:pt idx="184">
                  <c:v>0</c:v>
                </c:pt>
                <c:pt idx="185">
                  <c:v>0</c:v>
                </c:pt>
                <c:pt idx="186">
                  <c:v>1.25E-3</c:v>
                </c:pt>
                <c:pt idx="187">
                  <c:v>1.25E-3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1.25E-3</c:v>
                </c:pt>
                <c:pt idx="192">
                  <c:v>0</c:v>
                </c:pt>
                <c:pt idx="193">
                  <c:v>1.25E-3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1.25E-3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1.25E-3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</c:numCache>
            </c:numRef>
          </c:val>
        </c:ser>
        <c:ser>
          <c:idx val="6"/>
          <c:order val="5"/>
          <c:tx>
            <c:strRef>
              <c:f>'NPV Frequency Distributions'!$G$3</c:f>
              <c:strCache>
                <c:ptCount val="1"/>
                <c:pt idx="0">
                  <c:v>Scenario 4B</c:v>
                </c:pt>
              </c:strCache>
            </c:strRef>
          </c:tx>
          <c:marker>
            <c:symbol val="none"/>
          </c:marker>
          <c:val>
            <c:numRef>
              <c:f>'NPV Frequency Distributions'!$G$4:$G$228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1.25E-3</c:v>
                </c:pt>
                <c:pt idx="9">
                  <c:v>0</c:v>
                </c:pt>
                <c:pt idx="10">
                  <c:v>0</c:v>
                </c:pt>
                <c:pt idx="11">
                  <c:v>1.25E-3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1.25E-3</c:v>
                </c:pt>
                <c:pt idx="16">
                  <c:v>0</c:v>
                </c:pt>
                <c:pt idx="17">
                  <c:v>0</c:v>
                </c:pt>
                <c:pt idx="18">
                  <c:v>1.25E-3</c:v>
                </c:pt>
                <c:pt idx="19">
                  <c:v>1.25E-3</c:v>
                </c:pt>
                <c:pt idx="20">
                  <c:v>1.25E-3</c:v>
                </c:pt>
                <c:pt idx="21">
                  <c:v>0</c:v>
                </c:pt>
                <c:pt idx="22">
                  <c:v>2.5000000000000001E-3</c:v>
                </c:pt>
                <c:pt idx="23">
                  <c:v>2.5000000000000001E-3</c:v>
                </c:pt>
                <c:pt idx="24">
                  <c:v>2.5000000000000001E-3</c:v>
                </c:pt>
                <c:pt idx="25">
                  <c:v>1.25E-3</c:v>
                </c:pt>
                <c:pt idx="26">
                  <c:v>1.25E-3</c:v>
                </c:pt>
                <c:pt idx="27">
                  <c:v>5.0000000000000001E-3</c:v>
                </c:pt>
                <c:pt idx="28">
                  <c:v>6.2500000000000003E-3</c:v>
                </c:pt>
                <c:pt idx="29">
                  <c:v>0</c:v>
                </c:pt>
                <c:pt idx="30">
                  <c:v>2.5000000000000001E-3</c:v>
                </c:pt>
                <c:pt idx="31">
                  <c:v>1.25E-3</c:v>
                </c:pt>
                <c:pt idx="32">
                  <c:v>2.5000000000000001E-3</c:v>
                </c:pt>
                <c:pt idx="33">
                  <c:v>2.5000000000000001E-3</c:v>
                </c:pt>
                <c:pt idx="34">
                  <c:v>2.5000000000000001E-3</c:v>
                </c:pt>
                <c:pt idx="35">
                  <c:v>5.0000000000000001E-3</c:v>
                </c:pt>
                <c:pt idx="36">
                  <c:v>5.0000000000000001E-3</c:v>
                </c:pt>
                <c:pt idx="37">
                  <c:v>6.2500000000000003E-3</c:v>
                </c:pt>
                <c:pt idx="38">
                  <c:v>5.0000000000000001E-3</c:v>
                </c:pt>
                <c:pt idx="39">
                  <c:v>6.2500000000000003E-3</c:v>
                </c:pt>
                <c:pt idx="40">
                  <c:v>7.4999999999999997E-3</c:v>
                </c:pt>
                <c:pt idx="41">
                  <c:v>0.01</c:v>
                </c:pt>
                <c:pt idx="42">
                  <c:v>1.125E-2</c:v>
                </c:pt>
                <c:pt idx="43">
                  <c:v>7.4999999999999997E-3</c:v>
                </c:pt>
                <c:pt idx="44">
                  <c:v>7.4999999999999997E-3</c:v>
                </c:pt>
                <c:pt idx="45">
                  <c:v>6.2500000000000003E-3</c:v>
                </c:pt>
                <c:pt idx="46">
                  <c:v>1.2500000000000001E-2</c:v>
                </c:pt>
                <c:pt idx="47">
                  <c:v>5.0000000000000001E-3</c:v>
                </c:pt>
                <c:pt idx="48">
                  <c:v>5.0000000000000001E-3</c:v>
                </c:pt>
                <c:pt idx="49">
                  <c:v>2.5000000000000001E-3</c:v>
                </c:pt>
                <c:pt idx="50">
                  <c:v>6.2500000000000003E-3</c:v>
                </c:pt>
                <c:pt idx="51">
                  <c:v>1.125E-2</c:v>
                </c:pt>
                <c:pt idx="52">
                  <c:v>8.7500000000000008E-3</c:v>
                </c:pt>
                <c:pt idx="53">
                  <c:v>8.7500000000000008E-3</c:v>
                </c:pt>
                <c:pt idx="54">
                  <c:v>0.01</c:v>
                </c:pt>
                <c:pt idx="55">
                  <c:v>7.4999999999999997E-3</c:v>
                </c:pt>
                <c:pt idx="56">
                  <c:v>0.01</c:v>
                </c:pt>
                <c:pt idx="57">
                  <c:v>1.4999999999999999E-2</c:v>
                </c:pt>
                <c:pt idx="58">
                  <c:v>1.125E-2</c:v>
                </c:pt>
                <c:pt idx="59">
                  <c:v>0.01</c:v>
                </c:pt>
                <c:pt idx="60">
                  <c:v>1.4999999999999999E-2</c:v>
                </c:pt>
                <c:pt idx="61">
                  <c:v>0.01</c:v>
                </c:pt>
                <c:pt idx="62">
                  <c:v>1.4999999999999999E-2</c:v>
                </c:pt>
                <c:pt idx="63">
                  <c:v>1.375E-2</c:v>
                </c:pt>
                <c:pt idx="64">
                  <c:v>1.375E-2</c:v>
                </c:pt>
                <c:pt idx="65">
                  <c:v>1.375E-2</c:v>
                </c:pt>
                <c:pt idx="66">
                  <c:v>1.2500000000000001E-2</c:v>
                </c:pt>
                <c:pt idx="67">
                  <c:v>0.02</c:v>
                </c:pt>
                <c:pt idx="68">
                  <c:v>8.7500000000000008E-3</c:v>
                </c:pt>
                <c:pt idx="69">
                  <c:v>1.2500000000000001E-2</c:v>
                </c:pt>
                <c:pt idx="70">
                  <c:v>2.5000000000000001E-3</c:v>
                </c:pt>
                <c:pt idx="71">
                  <c:v>1.2500000000000001E-2</c:v>
                </c:pt>
                <c:pt idx="72">
                  <c:v>6.2500000000000003E-3</c:v>
                </c:pt>
                <c:pt idx="73">
                  <c:v>1.125E-2</c:v>
                </c:pt>
                <c:pt idx="74">
                  <c:v>1.2500000000000001E-2</c:v>
                </c:pt>
                <c:pt idx="75">
                  <c:v>0.01</c:v>
                </c:pt>
                <c:pt idx="76">
                  <c:v>1.2500000000000001E-2</c:v>
                </c:pt>
                <c:pt idx="77">
                  <c:v>0.01</c:v>
                </c:pt>
                <c:pt idx="78">
                  <c:v>0.01</c:v>
                </c:pt>
                <c:pt idx="79">
                  <c:v>0.01</c:v>
                </c:pt>
                <c:pt idx="80">
                  <c:v>1.125E-2</c:v>
                </c:pt>
                <c:pt idx="81">
                  <c:v>1.2500000000000001E-2</c:v>
                </c:pt>
                <c:pt idx="82">
                  <c:v>1.125E-2</c:v>
                </c:pt>
                <c:pt idx="83">
                  <c:v>6.2500000000000003E-3</c:v>
                </c:pt>
                <c:pt idx="84">
                  <c:v>8.7500000000000008E-3</c:v>
                </c:pt>
                <c:pt idx="85">
                  <c:v>1.2500000000000001E-2</c:v>
                </c:pt>
                <c:pt idx="86">
                  <c:v>0.01</c:v>
                </c:pt>
                <c:pt idx="87">
                  <c:v>8.7500000000000008E-3</c:v>
                </c:pt>
                <c:pt idx="88">
                  <c:v>1.375E-2</c:v>
                </c:pt>
                <c:pt idx="89">
                  <c:v>1.375E-2</c:v>
                </c:pt>
                <c:pt idx="90">
                  <c:v>0.01</c:v>
                </c:pt>
                <c:pt idx="91">
                  <c:v>0.01</c:v>
                </c:pt>
                <c:pt idx="92">
                  <c:v>1.125E-2</c:v>
                </c:pt>
                <c:pt idx="93">
                  <c:v>7.4999999999999997E-3</c:v>
                </c:pt>
                <c:pt idx="94">
                  <c:v>8.7500000000000008E-3</c:v>
                </c:pt>
                <c:pt idx="95">
                  <c:v>3.7499999999999999E-3</c:v>
                </c:pt>
                <c:pt idx="96">
                  <c:v>6.2500000000000003E-3</c:v>
                </c:pt>
                <c:pt idx="97">
                  <c:v>2.5000000000000001E-3</c:v>
                </c:pt>
                <c:pt idx="98">
                  <c:v>7.4999999999999997E-3</c:v>
                </c:pt>
                <c:pt idx="99">
                  <c:v>1.2500000000000001E-2</c:v>
                </c:pt>
                <c:pt idx="100">
                  <c:v>0.01</c:v>
                </c:pt>
                <c:pt idx="101">
                  <c:v>1.6250000000000001E-2</c:v>
                </c:pt>
                <c:pt idx="102">
                  <c:v>8.7500000000000008E-3</c:v>
                </c:pt>
                <c:pt idx="103">
                  <c:v>7.4999999999999997E-3</c:v>
                </c:pt>
                <c:pt idx="104">
                  <c:v>3.7499999999999999E-3</c:v>
                </c:pt>
                <c:pt idx="105">
                  <c:v>0.01</c:v>
                </c:pt>
                <c:pt idx="106">
                  <c:v>3.7499999999999999E-3</c:v>
                </c:pt>
                <c:pt idx="107">
                  <c:v>3.7499999999999999E-3</c:v>
                </c:pt>
                <c:pt idx="108">
                  <c:v>1.125E-2</c:v>
                </c:pt>
                <c:pt idx="109">
                  <c:v>0.01</c:v>
                </c:pt>
                <c:pt idx="110">
                  <c:v>8.7500000000000008E-3</c:v>
                </c:pt>
                <c:pt idx="111">
                  <c:v>3.7499999999999999E-3</c:v>
                </c:pt>
                <c:pt idx="112">
                  <c:v>1.125E-2</c:v>
                </c:pt>
                <c:pt idx="113">
                  <c:v>0.01</c:v>
                </c:pt>
                <c:pt idx="114">
                  <c:v>7.4999999999999997E-3</c:v>
                </c:pt>
                <c:pt idx="115">
                  <c:v>6.2500000000000003E-3</c:v>
                </c:pt>
                <c:pt idx="116">
                  <c:v>6.2500000000000003E-3</c:v>
                </c:pt>
                <c:pt idx="117">
                  <c:v>3.7499999999999999E-3</c:v>
                </c:pt>
                <c:pt idx="118">
                  <c:v>3.7499999999999999E-3</c:v>
                </c:pt>
                <c:pt idx="119">
                  <c:v>6.2500000000000003E-3</c:v>
                </c:pt>
                <c:pt idx="120">
                  <c:v>7.4999999999999997E-3</c:v>
                </c:pt>
                <c:pt idx="121">
                  <c:v>6.2500000000000003E-3</c:v>
                </c:pt>
                <c:pt idx="122">
                  <c:v>0.01</c:v>
                </c:pt>
                <c:pt idx="123">
                  <c:v>7.4999999999999997E-3</c:v>
                </c:pt>
                <c:pt idx="124">
                  <c:v>7.4999999999999997E-3</c:v>
                </c:pt>
                <c:pt idx="125">
                  <c:v>8.7500000000000008E-3</c:v>
                </c:pt>
                <c:pt idx="126">
                  <c:v>5.0000000000000001E-3</c:v>
                </c:pt>
                <c:pt idx="127">
                  <c:v>5.0000000000000001E-3</c:v>
                </c:pt>
                <c:pt idx="128">
                  <c:v>3.7499999999999999E-3</c:v>
                </c:pt>
                <c:pt idx="129">
                  <c:v>2.5000000000000001E-3</c:v>
                </c:pt>
                <c:pt idx="130">
                  <c:v>3.7499999999999999E-3</c:v>
                </c:pt>
                <c:pt idx="131">
                  <c:v>6.2500000000000003E-3</c:v>
                </c:pt>
                <c:pt idx="132">
                  <c:v>3.7499999999999999E-3</c:v>
                </c:pt>
                <c:pt idx="133">
                  <c:v>1.25E-3</c:v>
                </c:pt>
                <c:pt idx="134">
                  <c:v>3.7499999999999999E-3</c:v>
                </c:pt>
                <c:pt idx="135">
                  <c:v>3.7499999999999999E-3</c:v>
                </c:pt>
                <c:pt idx="136">
                  <c:v>7.4999999999999997E-3</c:v>
                </c:pt>
                <c:pt idx="137">
                  <c:v>8.7500000000000008E-3</c:v>
                </c:pt>
                <c:pt idx="138">
                  <c:v>3.7499999999999999E-3</c:v>
                </c:pt>
                <c:pt idx="139">
                  <c:v>2.5000000000000001E-3</c:v>
                </c:pt>
                <c:pt idx="140">
                  <c:v>3.7499999999999999E-3</c:v>
                </c:pt>
                <c:pt idx="141">
                  <c:v>5.0000000000000001E-3</c:v>
                </c:pt>
                <c:pt idx="142">
                  <c:v>3.7499999999999999E-3</c:v>
                </c:pt>
                <c:pt idx="143">
                  <c:v>6.2500000000000003E-3</c:v>
                </c:pt>
                <c:pt idx="144">
                  <c:v>0</c:v>
                </c:pt>
                <c:pt idx="145">
                  <c:v>1.25E-3</c:v>
                </c:pt>
                <c:pt idx="146">
                  <c:v>1.25E-3</c:v>
                </c:pt>
                <c:pt idx="147">
                  <c:v>3.7499999999999999E-3</c:v>
                </c:pt>
                <c:pt idx="148">
                  <c:v>1.25E-3</c:v>
                </c:pt>
                <c:pt idx="149">
                  <c:v>0</c:v>
                </c:pt>
                <c:pt idx="150">
                  <c:v>3.7499999999999999E-3</c:v>
                </c:pt>
                <c:pt idx="151">
                  <c:v>0</c:v>
                </c:pt>
                <c:pt idx="152">
                  <c:v>1.25E-3</c:v>
                </c:pt>
                <c:pt idx="153">
                  <c:v>1.25E-3</c:v>
                </c:pt>
                <c:pt idx="154">
                  <c:v>1.25E-3</c:v>
                </c:pt>
                <c:pt idx="155">
                  <c:v>2.5000000000000001E-3</c:v>
                </c:pt>
                <c:pt idx="156">
                  <c:v>2.5000000000000001E-3</c:v>
                </c:pt>
                <c:pt idx="157">
                  <c:v>0</c:v>
                </c:pt>
                <c:pt idx="158">
                  <c:v>1.25E-3</c:v>
                </c:pt>
                <c:pt idx="159">
                  <c:v>0</c:v>
                </c:pt>
                <c:pt idx="160">
                  <c:v>1.25E-3</c:v>
                </c:pt>
                <c:pt idx="161">
                  <c:v>5.0000000000000001E-3</c:v>
                </c:pt>
                <c:pt idx="162">
                  <c:v>2.5000000000000001E-3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2.5000000000000001E-3</c:v>
                </c:pt>
                <c:pt idx="168">
                  <c:v>0</c:v>
                </c:pt>
                <c:pt idx="169">
                  <c:v>2.5000000000000001E-3</c:v>
                </c:pt>
                <c:pt idx="170">
                  <c:v>1.25E-3</c:v>
                </c:pt>
                <c:pt idx="171">
                  <c:v>3.7499999999999999E-3</c:v>
                </c:pt>
                <c:pt idx="172">
                  <c:v>0</c:v>
                </c:pt>
                <c:pt idx="173">
                  <c:v>1.25E-3</c:v>
                </c:pt>
                <c:pt idx="174">
                  <c:v>1.25E-3</c:v>
                </c:pt>
                <c:pt idx="175">
                  <c:v>1.25E-3</c:v>
                </c:pt>
                <c:pt idx="176">
                  <c:v>3.7499999999999999E-3</c:v>
                </c:pt>
                <c:pt idx="177">
                  <c:v>0</c:v>
                </c:pt>
                <c:pt idx="178">
                  <c:v>0</c:v>
                </c:pt>
                <c:pt idx="179">
                  <c:v>1.25E-3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1.25E-3</c:v>
                </c:pt>
                <c:pt idx="185">
                  <c:v>1.25E-3</c:v>
                </c:pt>
                <c:pt idx="186">
                  <c:v>1.25E-3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1.25E-3</c:v>
                </c:pt>
                <c:pt idx="194">
                  <c:v>0</c:v>
                </c:pt>
                <c:pt idx="195">
                  <c:v>1.25E-3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1.25E-3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1.25E-3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</c:numCache>
            </c:numRef>
          </c:val>
        </c:ser>
        <c:ser>
          <c:idx val="7"/>
          <c:order val="6"/>
          <c:tx>
            <c:strRef>
              <c:f>'NPV Frequency Distributions'!$H$3</c:f>
              <c:strCache>
                <c:ptCount val="1"/>
                <c:pt idx="0">
                  <c:v>Scenario 4C</c:v>
                </c:pt>
              </c:strCache>
            </c:strRef>
          </c:tx>
          <c:marker>
            <c:symbol val="none"/>
          </c:marker>
          <c:val>
            <c:numRef>
              <c:f>'NPV Frequency Distributions'!$H$4:$H$228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1.25E-3</c:v>
                </c:pt>
                <c:pt idx="10">
                  <c:v>0</c:v>
                </c:pt>
                <c:pt idx="11">
                  <c:v>1.25E-3</c:v>
                </c:pt>
                <c:pt idx="12">
                  <c:v>0</c:v>
                </c:pt>
                <c:pt idx="13">
                  <c:v>0</c:v>
                </c:pt>
                <c:pt idx="14">
                  <c:v>3.7499999999999999E-3</c:v>
                </c:pt>
                <c:pt idx="15">
                  <c:v>1.25E-3</c:v>
                </c:pt>
                <c:pt idx="16">
                  <c:v>0</c:v>
                </c:pt>
                <c:pt idx="17">
                  <c:v>1.25E-3</c:v>
                </c:pt>
                <c:pt idx="18">
                  <c:v>1.25E-3</c:v>
                </c:pt>
                <c:pt idx="19">
                  <c:v>2.5000000000000001E-3</c:v>
                </c:pt>
                <c:pt idx="20">
                  <c:v>5.0000000000000001E-3</c:v>
                </c:pt>
                <c:pt idx="21">
                  <c:v>5.0000000000000001E-3</c:v>
                </c:pt>
                <c:pt idx="22">
                  <c:v>0.01</c:v>
                </c:pt>
                <c:pt idx="23">
                  <c:v>3.7499999999999999E-3</c:v>
                </c:pt>
                <c:pt idx="24">
                  <c:v>3.7499999999999999E-3</c:v>
                </c:pt>
                <c:pt idx="25">
                  <c:v>6.2500000000000003E-3</c:v>
                </c:pt>
                <c:pt idx="26">
                  <c:v>2.5000000000000001E-3</c:v>
                </c:pt>
                <c:pt idx="27">
                  <c:v>0.01</c:v>
                </c:pt>
                <c:pt idx="28">
                  <c:v>7.4999999999999997E-3</c:v>
                </c:pt>
                <c:pt idx="29">
                  <c:v>1.375E-2</c:v>
                </c:pt>
                <c:pt idx="30">
                  <c:v>1.4999999999999999E-2</c:v>
                </c:pt>
                <c:pt idx="31">
                  <c:v>0.01</c:v>
                </c:pt>
                <c:pt idx="32">
                  <c:v>6.2500000000000003E-3</c:v>
                </c:pt>
                <c:pt idx="33">
                  <c:v>1.2500000000000001E-2</c:v>
                </c:pt>
                <c:pt idx="34">
                  <c:v>6.2500000000000003E-3</c:v>
                </c:pt>
                <c:pt idx="35">
                  <c:v>1.125E-2</c:v>
                </c:pt>
                <c:pt idx="36">
                  <c:v>6.2500000000000003E-3</c:v>
                </c:pt>
                <c:pt idx="37">
                  <c:v>0.01</c:v>
                </c:pt>
                <c:pt idx="38">
                  <c:v>1.6250000000000001E-2</c:v>
                </c:pt>
                <c:pt idx="39">
                  <c:v>1.4999999999999999E-2</c:v>
                </c:pt>
                <c:pt idx="40">
                  <c:v>1.2500000000000001E-2</c:v>
                </c:pt>
                <c:pt idx="41">
                  <c:v>8.7500000000000008E-3</c:v>
                </c:pt>
                <c:pt idx="42">
                  <c:v>1.7500000000000002E-2</c:v>
                </c:pt>
                <c:pt idx="43">
                  <c:v>1.375E-2</c:v>
                </c:pt>
                <c:pt idx="44">
                  <c:v>7.4999999999999997E-3</c:v>
                </c:pt>
                <c:pt idx="45">
                  <c:v>7.4999999999999997E-3</c:v>
                </c:pt>
                <c:pt idx="46">
                  <c:v>1.6250000000000001E-2</c:v>
                </c:pt>
                <c:pt idx="47">
                  <c:v>1.4999999999999999E-2</c:v>
                </c:pt>
                <c:pt idx="48">
                  <c:v>0.01</c:v>
                </c:pt>
                <c:pt idx="49">
                  <c:v>7.4999999999999997E-3</c:v>
                </c:pt>
                <c:pt idx="50">
                  <c:v>1.125E-2</c:v>
                </c:pt>
                <c:pt idx="51">
                  <c:v>1.375E-2</c:v>
                </c:pt>
                <c:pt idx="52">
                  <c:v>1.6250000000000001E-2</c:v>
                </c:pt>
                <c:pt idx="53">
                  <c:v>1.6250000000000001E-2</c:v>
                </c:pt>
                <c:pt idx="54">
                  <c:v>1.7500000000000002E-2</c:v>
                </c:pt>
                <c:pt idx="55">
                  <c:v>1.6250000000000001E-2</c:v>
                </c:pt>
                <c:pt idx="56">
                  <c:v>1.125E-2</c:v>
                </c:pt>
                <c:pt idx="57">
                  <c:v>1.375E-2</c:v>
                </c:pt>
                <c:pt idx="58">
                  <c:v>1.375E-2</c:v>
                </c:pt>
                <c:pt idx="59">
                  <c:v>7.4999999999999997E-3</c:v>
                </c:pt>
                <c:pt idx="60">
                  <c:v>1.125E-2</c:v>
                </c:pt>
                <c:pt idx="61">
                  <c:v>1.125E-2</c:v>
                </c:pt>
                <c:pt idx="62">
                  <c:v>1.6250000000000001E-2</c:v>
                </c:pt>
                <c:pt idx="63">
                  <c:v>5.0000000000000001E-3</c:v>
                </c:pt>
                <c:pt idx="64">
                  <c:v>1.375E-2</c:v>
                </c:pt>
                <c:pt idx="65">
                  <c:v>1.4999999999999999E-2</c:v>
                </c:pt>
                <c:pt idx="66">
                  <c:v>1.375E-2</c:v>
                </c:pt>
                <c:pt idx="67">
                  <c:v>1.125E-2</c:v>
                </c:pt>
                <c:pt idx="68">
                  <c:v>1.125E-2</c:v>
                </c:pt>
                <c:pt idx="69">
                  <c:v>8.7500000000000008E-3</c:v>
                </c:pt>
                <c:pt idx="70">
                  <c:v>1.125E-2</c:v>
                </c:pt>
                <c:pt idx="71">
                  <c:v>1.2500000000000001E-2</c:v>
                </c:pt>
                <c:pt idx="72">
                  <c:v>1.2500000000000001E-2</c:v>
                </c:pt>
                <c:pt idx="73">
                  <c:v>1.2500000000000001E-2</c:v>
                </c:pt>
                <c:pt idx="74">
                  <c:v>0.01</c:v>
                </c:pt>
                <c:pt idx="75">
                  <c:v>0.01</c:v>
                </c:pt>
                <c:pt idx="76">
                  <c:v>7.4999999999999997E-3</c:v>
                </c:pt>
                <c:pt idx="77">
                  <c:v>1.125E-2</c:v>
                </c:pt>
                <c:pt idx="78">
                  <c:v>5.0000000000000001E-3</c:v>
                </c:pt>
                <c:pt idx="79">
                  <c:v>5.0000000000000001E-3</c:v>
                </c:pt>
                <c:pt idx="80">
                  <c:v>1.6250000000000001E-2</c:v>
                </c:pt>
                <c:pt idx="81">
                  <c:v>1.125E-2</c:v>
                </c:pt>
                <c:pt idx="82">
                  <c:v>1.125E-2</c:v>
                </c:pt>
                <c:pt idx="83">
                  <c:v>1.125E-2</c:v>
                </c:pt>
                <c:pt idx="84">
                  <c:v>1.125E-2</c:v>
                </c:pt>
                <c:pt idx="85">
                  <c:v>7.4999999999999997E-3</c:v>
                </c:pt>
                <c:pt idx="86">
                  <c:v>3.7499999999999999E-3</c:v>
                </c:pt>
                <c:pt idx="87">
                  <c:v>7.4999999999999997E-3</c:v>
                </c:pt>
                <c:pt idx="88">
                  <c:v>8.7500000000000008E-3</c:v>
                </c:pt>
                <c:pt idx="89">
                  <c:v>8.7500000000000008E-3</c:v>
                </c:pt>
                <c:pt idx="90">
                  <c:v>8.7500000000000008E-3</c:v>
                </c:pt>
                <c:pt idx="91">
                  <c:v>1.2500000000000001E-2</c:v>
                </c:pt>
                <c:pt idx="92">
                  <c:v>8.7500000000000008E-3</c:v>
                </c:pt>
                <c:pt idx="93">
                  <c:v>8.7500000000000008E-3</c:v>
                </c:pt>
                <c:pt idx="94">
                  <c:v>2.5000000000000001E-3</c:v>
                </c:pt>
                <c:pt idx="95">
                  <c:v>5.0000000000000001E-3</c:v>
                </c:pt>
                <c:pt idx="96">
                  <c:v>2.5000000000000001E-3</c:v>
                </c:pt>
                <c:pt idx="97">
                  <c:v>6.2500000000000003E-3</c:v>
                </c:pt>
                <c:pt idx="98">
                  <c:v>1.125E-2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0</c:v>
                </c:pt>
                <c:pt idx="102">
                  <c:v>6.2500000000000003E-3</c:v>
                </c:pt>
                <c:pt idx="103">
                  <c:v>6.2500000000000003E-3</c:v>
                </c:pt>
                <c:pt idx="104">
                  <c:v>3.7499999999999999E-3</c:v>
                </c:pt>
                <c:pt idx="105">
                  <c:v>6.2500000000000003E-3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7.4999999999999997E-3</c:v>
                </c:pt>
                <c:pt idx="109">
                  <c:v>2.5000000000000001E-3</c:v>
                </c:pt>
                <c:pt idx="110">
                  <c:v>8.7500000000000008E-3</c:v>
                </c:pt>
                <c:pt idx="111">
                  <c:v>3.7499999999999999E-3</c:v>
                </c:pt>
                <c:pt idx="112">
                  <c:v>5.0000000000000001E-3</c:v>
                </c:pt>
                <c:pt idx="113">
                  <c:v>3.7499999999999999E-3</c:v>
                </c:pt>
                <c:pt idx="114">
                  <c:v>1.25E-3</c:v>
                </c:pt>
                <c:pt idx="115">
                  <c:v>0</c:v>
                </c:pt>
                <c:pt idx="116">
                  <c:v>2.5000000000000001E-3</c:v>
                </c:pt>
                <c:pt idx="117">
                  <c:v>5.0000000000000001E-3</c:v>
                </c:pt>
                <c:pt idx="118">
                  <c:v>2.5000000000000001E-3</c:v>
                </c:pt>
                <c:pt idx="119">
                  <c:v>3.7499999999999999E-3</c:v>
                </c:pt>
                <c:pt idx="120">
                  <c:v>1.25E-3</c:v>
                </c:pt>
                <c:pt idx="121">
                  <c:v>5.0000000000000001E-3</c:v>
                </c:pt>
                <c:pt idx="122">
                  <c:v>3.7499999999999999E-3</c:v>
                </c:pt>
                <c:pt idx="123">
                  <c:v>1.25E-3</c:v>
                </c:pt>
                <c:pt idx="124">
                  <c:v>0</c:v>
                </c:pt>
                <c:pt idx="125">
                  <c:v>5.0000000000000001E-3</c:v>
                </c:pt>
                <c:pt idx="126">
                  <c:v>0</c:v>
                </c:pt>
                <c:pt idx="127">
                  <c:v>2.5000000000000001E-3</c:v>
                </c:pt>
                <c:pt idx="128">
                  <c:v>0</c:v>
                </c:pt>
                <c:pt idx="129">
                  <c:v>3.7499999999999999E-3</c:v>
                </c:pt>
                <c:pt idx="130">
                  <c:v>0</c:v>
                </c:pt>
                <c:pt idx="131">
                  <c:v>3.7499999999999999E-3</c:v>
                </c:pt>
                <c:pt idx="132">
                  <c:v>1.25E-3</c:v>
                </c:pt>
                <c:pt idx="133">
                  <c:v>3.7499999999999999E-3</c:v>
                </c:pt>
                <c:pt idx="134">
                  <c:v>1.25E-3</c:v>
                </c:pt>
                <c:pt idx="135">
                  <c:v>2.5000000000000001E-3</c:v>
                </c:pt>
                <c:pt idx="136">
                  <c:v>5.0000000000000001E-3</c:v>
                </c:pt>
                <c:pt idx="137">
                  <c:v>2.5000000000000001E-3</c:v>
                </c:pt>
                <c:pt idx="138">
                  <c:v>5.0000000000000001E-3</c:v>
                </c:pt>
                <c:pt idx="139">
                  <c:v>2.5000000000000001E-3</c:v>
                </c:pt>
                <c:pt idx="140">
                  <c:v>2.5000000000000001E-3</c:v>
                </c:pt>
                <c:pt idx="141">
                  <c:v>1.25E-3</c:v>
                </c:pt>
                <c:pt idx="142">
                  <c:v>3.7499999999999999E-3</c:v>
                </c:pt>
                <c:pt idx="143">
                  <c:v>0</c:v>
                </c:pt>
                <c:pt idx="144">
                  <c:v>1.25E-3</c:v>
                </c:pt>
                <c:pt idx="145">
                  <c:v>0</c:v>
                </c:pt>
                <c:pt idx="146">
                  <c:v>1.25E-3</c:v>
                </c:pt>
                <c:pt idx="147">
                  <c:v>1.25E-3</c:v>
                </c:pt>
                <c:pt idx="148">
                  <c:v>5.0000000000000001E-3</c:v>
                </c:pt>
                <c:pt idx="149">
                  <c:v>1.25E-3</c:v>
                </c:pt>
                <c:pt idx="150">
                  <c:v>1.25E-3</c:v>
                </c:pt>
                <c:pt idx="151">
                  <c:v>0</c:v>
                </c:pt>
                <c:pt idx="152">
                  <c:v>1.25E-3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1.25E-3</c:v>
                </c:pt>
                <c:pt idx="157">
                  <c:v>0</c:v>
                </c:pt>
                <c:pt idx="158">
                  <c:v>0</c:v>
                </c:pt>
                <c:pt idx="159">
                  <c:v>1.25E-3</c:v>
                </c:pt>
                <c:pt idx="160">
                  <c:v>0</c:v>
                </c:pt>
                <c:pt idx="161">
                  <c:v>0</c:v>
                </c:pt>
                <c:pt idx="162">
                  <c:v>1.25E-3</c:v>
                </c:pt>
                <c:pt idx="163">
                  <c:v>0</c:v>
                </c:pt>
                <c:pt idx="164">
                  <c:v>1.25E-3</c:v>
                </c:pt>
                <c:pt idx="165">
                  <c:v>1.25E-3</c:v>
                </c:pt>
                <c:pt idx="166">
                  <c:v>2.5000000000000001E-3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1.25E-3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1.25E-3</c:v>
                </c:pt>
                <c:pt idx="180">
                  <c:v>1.25E-3</c:v>
                </c:pt>
                <c:pt idx="181">
                  <c:v>0</c:v>
                </c:pt>
                <c:pt idx="182">
                  <c:v>0</c:v>
                </c:pt>
                <c:pt idx="183">
                  <c:v>1.25E-3</c:v>
                </c:pt>
                <c:pt idx="184">
                  <c:v>0</c:v>
                </c:pt>
                <c:pt idx="185">
                  <c:v>0</c:v>
                </c:pt>
                <c:pt idx="186">
                  <c:v>1.25E-3</c:v>
                </c:pt>
                <c:pt idx="187">
                  <c:v>0</c:v>
                </c:pt>
                <c:pt idx="188">
                  <c:v>0</c:v>
                </c:pt>
                <c:pt idx="189">
                  <c:v>1.25E-3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1.25E-3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1.25E-3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1.25E-3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</c:numCache>
            </c:numRef>
          </c:val>
        </c:ser>
        <c:ser>
          <c:idx val="8"/>
          <c:order val="7"/>
          <c:tx>
            <c:strRef>
              <c:f>'NPV Frequency Distributions'!$I$3</c:f>
              <c:strCache>
                <c:ptCount val="1"/>
                <c:pt idx="0">
                  <c:v>Scenario 4D</c:v>
                </c:pt>
              </c:strCache>
            </c:strRef>
          </c:tx>
          <c:marker>
            <c:symbol val="none"/>
          </c:marker>
          <c:val>
            <c:numRef>
              <c:f>'NPV Frequency Distributions'!$I$4:$I$228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1.25E-3</c:v>
                </c:pt>
                <c:pt idx="9">
                  <c:v>1.25E-3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1.25E-3</c:v>
                </c:pt>
                <c:pt idx="14">
                  <c:v>2.5000000000000001E-3</c:v>
                </c:pt>
                <c:pt idx="15">
                  <c:v>1.25E-3</c:v>
                </c:pt>
                <c:pt idx="16">
                  <c:v>1.25E-3</c:v>
                </c:pt>
                <c:pt idx="17">
                  <c:v>1.25E-3</c:v>
                </c:pt>
                <c:pt idx="18">
                  <c:v>1.25E-3</c:v>
                </c:pt>
                <c:pt idx="19">
                  <c:v>2.5000000000000001E-3</c:v>
                </c:pt>
                <c:pt idx="20">
                  <c:v>8.7500000000000008E-3</c:v>
                </c:pt>
                <c:pt idx="21">
                  <c:v>5.0000000000000001E-3</c:v>
                </c:pt>
                <c:pt idx="22">
                  <c:v>7.4999999999999997E-3</c:v>
                </c:pt>
                <c:pt idx="23">
                  <c:v>5.0000000000000001E-3</c:v>
                </c:pt>
                <c:pt idx="24">
                  <c:v>3.7499999999999999E-3</c:v>
                </c:pt>
                <c:pt idx="25">
                  <c:v>2.5000000000000001E-3</c:v>
                </c:pt>
                <c:pt idx="26">
                  <c:v>6.2500000000000003E-3</c:v>
                </c:pt>
                <c:pt idx="27">
                  <c:v>7.4999999999999997E-3</c:v>
                </c:pt>
                <c:pt idx="28">
                  <c:v>1.125E-2</c:v>
                </c:pt>
                <c:pt idx="29">
                  <c:v>1.375E-2</c:v>
                </c:pt>
                <c:pt idx="30">
                  <c:v>1.375E-2</c:v>
                </c:pt>
                <c:pt idx="31">
                  <c:v>0.01</c:v>
                </c:pt>
                <c:pt idx="32">
                  <c:v>6.2500000000000003E-3</c:v>
                </c:pt>
                <c:pt idx="33">
                  <c:v>1.375E-2</c:v>
                </c:pt>
                <c:pt idx="34">
                  <c:v>6.2500000000000003E-3</c:v>
                </c:pt>
                <c:pt idx="35">
                  <c:v>7.4999999999999997E-3</c:v>
                </c:pt>
                <c:pt idx="36">
                  <c:v>7.4999999999999997E-3</c:v>
                </c:pt>
                <c:pt idx="37">
                  <c:v>1.6250000000000001E-2</c:v>
                </c:pt>
                <c:pt idx="38">
                  <c:v>1.125E-2</c:v>
                </c:pt>
                <c:pt idx="39">
                  <c:v>1.7500000000000002E-2</c:v>
                </c:pt>
                <c:pt idx="40">
                  <c:v>8.7500000000000008E-3</c:v>
                </c:pt>
                <c:pt idx="41">
                  <c:v>1.4999999999999999E-2</c:v>
                </c:pt>
                <c:pt idx="42">
                  <c:v>1.4999999999999999E-2</c:v>
                </c:pt>
                <c:pt idx="43">
                  <c:v>1.375E-2</c:v>
                </c:pt>
                <c:pt idx="44">
                  <c:v>5.0000000000000001E-3</c:v>
                </c:pt>
                <c:pt idx="45">
                  <c:v>0.01</c:v>
                </c:pt>
                <c:pt idx="46">
                  <c:v>1.375E-2</c:v>
                </c:pt>
                <c:pt idx="47">
                  <c:v>1.6250000000000001E-2</c:v>
                </c:pt>
                <c:pt idx="48">
                  <c:v>8.7500000000000008E-3</c:v>
                </c:pt>
                <c:pt idx="49">
                  <c:v>6.2500000000000003E-3</c:v>
                </c:pt>
                <c:pt idx="50">
                  <c:v>1.6250000000000001E-2</c:v>
                </c:pt>
                <c:pt idx="51">
                  <c:v>1.2500000000000001E-2</c:v>
                </c:pt>
                <c:pt idx="52">
                  <c:v>1.7500000000000002E-2</c:v>
                </c:pt>
                <c:pt idx="53">
                  <c:v>1.125E-2</c:v>
                </c:pt>
                <c:pt idx="54">
                  <c:v>2.1250000000000002E-2</c:v>
                </c:pt>
                <c:pt idx="55">
                  <c:v>1.6250000000000001E-2</c:v>
                </c:pt>
                <c:pt idx="56">
                  <c:v>1.375E-2</c:v>
                </c:pt>
                <c:pt idx="57">
                  <c:v>8.7500000000000008E-3</c:v>
                </c:pt>
                <c:pt idx="58">
                  <c:v>1.375E-2</c:v>
                </c:pt>
                <c:pt idx="59">
                  <c:v>5.0000000000000001E-3</c:v>
                </c:pt>
                <c:pt idx="60">
                  <c:v>1.4999999999999999E-2</c:v>
                </c:pt>
                <c:pt idx="61">
                  <c:v>1.375E-2</c:v>
                </c:pt>
                <c:pt idx="62">
                  <c:v>1.125E-2</c:v>
                </c:pt>
                <c:pt idx="63">
                  <c:v>7.4999999999999997E-3</c:v>
                </c:pt>
                <c:pt idx="64">
                  <c:v>1.2500000000000001E-2</c:v>
                </c:pt>
                <c:pt idx="65">
                  <c:v>1.4999999999999999E-2</c:v>
                </c:pt>
                <c:pt idx="66">
                  <c:v>1.375E-2</c:v>
                </c:pt>
                <c:pt idx="67">
                  <c:v>1.125E-2</c:v>
                </c:pt>
                <c:pt idx="68">
                  <c:v>0.01</c:v>
                </c:pt>
                <c:pt idx="69">
                  <c:v>1.375E-2</c:v>
                </c:pt>
                <c:pt idx="70">
                  <c:v>7.4999999999999997E-3</c:v>
                </c:pt>
                <c:pt idx="71">
                  <c:v>1.7500000000000002E-2</c:v>
                </c:pt>
                <c:pt idx="72">
                  <c:v>7.4999999999999997E-3</c:v>
                </c:pt>
                <c:pt idx="73">
                  <c:v>0.01</c:v>
                </c:pt>
                <c:pt idx="74">
                  <c:v>1.125E-2</c:v>
                </c:pt>
                <c:pt idx="75">
                  <c:v>0.01</c:v>
                </c:pt>
                <c:pt idx="76">
                  <c:v>0.01</c:v>
                </c:pt>
                <c:pt idx="77">
                  <c:v>6.2500000000000003E-3</c:v>
                </c:pt>
                <c:pt idx="78">
                  <c:v>5.0000000000000001E-3</c:v>
                </c:pt>
                <c:pt idx="79">
                  <c:v>0.01</c:v>
                </c:pt>
                <c:pt idx="80">
                  <c:v>1.6250000000000001E-2</c:v>
                </c:pt>
                <c:pt idx="81">
                  <c:v>7.4999999999999997E-3</c:v>
                </c:pt>
                <c:pt idx="82">
                  <c:v>1.125E-2</c:v>
                </c:pt>
                <c:pt idx="83">
                  <c:v>1.2500000000000001E-2</c:v>
                </c:pt>
                <c:pt idx="84">
                  <c:v>0.01</c:v>
                </c:pt>
                <c:pt idx="85">
                  <c:v>7.4999999999999997E-3</c:v>
                </c:pt>
                <c:pt idx="86">
                  <c:v>6.2500000000000003E-3</c:v>
                </c:pt>
                <c:pt idx="87">
                  <c:v>5.0000000000000001E-3</c:v>
                </c:pt>
                <c:pt idx="88">
                  <c:v>0.01</c:v>
                </c:pt>
                <c:pt idx="89">
                  <c:v>8.7500000000000008E-3</c:v>
                </c:pt>
                <c:pt idx="90">
                  <c:v>8.7500000000000008E-3</c:v>
                </c:pt>
                <c:pt idx="91">
                  <c:v>1.4999999999999999E-2</c:v>
                </c:pt>
                <c:pt idx="92">
                  <c:v>5.0000000000000001E-3</c:v>
                </c:pt>
                <c:pt idx="93">
                  <c:v>0.01</c:v>
                </c:pt>
                <c:pt idx="94">
                  <c:v>3.7499999999999999E-3</c:v>
                </c:pt>
                <c:pt idx="95">
                  <c:v>1.25E-3</c:v>
                </c:pt>
                <c:pt idx="96">
                  <c:v>2.5000000000000001E-3</c:v>
                </c:pt>
                <c:pt idx="97">
                  <c:v>7.4999999999999997E-3</c:v>
                </c:pt>
                <c:pt idx="98">
                  <c:v>1.2500000000000001E-2</c:v>
                </c:pt>
                <c:pt idx="99">
                  <c:v>2.5000000000000001E-3</c:v>
                </c:pt>
                <c:pt idx="100">
                  <c:v>5.0000000000000001E-3</c:v>
                </c:pt>
                <c:pt idx="101">
                  <c:v>2.5000000000000001E-3</c:v>
                </c:pt>
                <c:pt idx="102">
                  <c:v>5.0000000000000001E-3</c:v>
                </c:pt>
                <c:pt idx="103">
                  <c:v>6.2500000000000003E-3</c:v>
                </c:pt>
                <c:pt idx="104">
                  <c:v>2.5000000000000001E-3</c:v>
                </c:pt>
                <c:pt idx="105">
                  <c:v>7.4999999999999997E-3</c:v>
                </c:pt>
                <c:pt idx="106">
                  <c:v>5.0000000000000001E-3</c:v>
                </c:pt>
                <c:pt idx="107">
                  <c:v>6.2500000000000003E-3</c:v>
                </c:pt>
                <c:pt idx="108">
                  <c:v>5.0000000000000001E-3</c:v>
                </c:pt>
                <c:pt idx="109">
                  <c:v>3.7499999999999999E-3</c:v>
                </c:pt>
                <c:pt idx="110">
                  <c:v>7.4999999999999997E-3</c:v>
                </c:pt>
                <c:pt idx="111">
                  <c:v>3.7499999999999999E-3</c:v>
                </c:pt>
                <c:pt idx="112">
                  <c:v>5.0000000000000001E-3</c:v>
                </c:pt>
                <c:pt idx="113">
                  <c:v>3.7499999999999999E-3</c:v>
                </c:pt>
                <c:pt idx="114">
                  <c:v>1.25E-3</c:v>
                </c:pt>
                <c:pt idx="115">
                  <c:v>0</c:v>
                </c:pt>
                <c:pt idx="116">
                  <c:v>2.5000000000000001E-3</c:v>
                </c:pt>
                <c:pt idx="117">
                  <c:v>6.2500000000000003E-3</c:v>
                </c:pt>
                <c:pt idx="118">
                  <c:v>3.7499999999999999E-3</c:v>
                </c:pt>
                <c:pt idx="119">
                  <c:v>1.25E-3</c:v>
                </c:pt>
                <c:pt idx="120">
                  <c:v>1.25E-3</c:v>
                </c:pt>
                <c:pt idx="121">
                  <c:v>6.2500000000000003E-3</c:v>
                </c:pt>
                <c:pt idx="122">
                  <c:v>2.5000000000000001E-3</c:v>
                </c:pt>
                <c:pt idx="123">
                  <c:v>1.25E-3</c:v>
                </c:pt>
                <c:pt idx="124">
                  <c:v>5.0000000000000001E-3</c:v>
                </c:pt>
                <c:pt idx="125">
                  <c:v>0</c:v>
                </c:pt>
                <c:pt idx="126">
                  <c:v>0</c:v>
                </c:pt>
                <c:pt idx="127">
                  <c:v>2.5000000000000001E-3</c:v>
                </c:pt>
                <c:pt idx="128">
                  <c:v>1.25E-3</c:v>
                </c:pt>
                <c:pt idx="129">
                  <c:v>3.7499999999999999E-3</c:v>
                </c:pt>
                <c:pt idx="130">
                  <c:v>1.25E-3</c:v>
                </c:pt>
                <c:pt idx="131">
                  <c:v>1.25E-3</c:v>
                </c:pt>
                <c:pt idx="132">
                  <c:v>2.5000000000000001E-3</c:v>
                </c:pt>
                <c:pt idx="133">
                  <c:v>2.5000000000000001E-3</c:v>
                </c:pt>
                <c:pt idx="134">
                  <c:v>2.5000000000000001E-3</c:v>
                </c:pt>
                <c:pt idx="135">
                  <c:v>1.25E-3</c:v>
                </c:pt>
                <c:pt idx="136">
                  <c:v>6.2500000000000003E-3</c:v>
                </c:pt>
                <c:pt idx="137">
                  <c:v>2.5000000000000001E-3</c:v>
                </c:pt>
                <c:pt idx="138">
                  <c:v>5.0000000000000001E-3</c:v>
                </c:pt>
                <c:pt idx="139">
                  <c:v>2.5000000000000001E-3</c:v>
                </c:pt>
                <c:pt idx="140">
                  <c:v>1.25E-3</c:v>
                </c:pt>
                <c:pt idx="141">
                  <c:v>1.25E-3</c:v>
                </c:pt>
                <c:pt idx="142">
                  <c:v>3.7499999999999999E-3</c:v>
                </c:pt>
                <c:pt idx="143">
                  <c:v>1.25E-3</c:v>
                </c:pt>
                <c:pt idx="144">
                  <c:v>0</c:v>
                </c:pt>
                <c:pt idx="145">
                  <c:v>1.25E-3</c:v>
                </c:pt>
                <c:pt idx="146">
                  <c:v>0</c:v>
                </c:pt>
                <c:pt idx="147">
                  <c:v>2.5000000000000001E-3</c:v>
                </c:pt>
                <c:pt idx="148">
                  <c:v>3.7499999999999999E-3</c:v>
                </c:pt>
                <c:pt idx="149">
                  <c:v>1.25E-3</c:v>
                </c:pt>
                <c:pt idx="150">
                  <c:v>1.25E-3</c:v>
                </c:pt>
                <c:pt idx="151">
                  <c:v>0</c:v>
                </c:pt>
                <c:pt idx="152">
                  <c:v>1.25E-3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1.25E-3</c:v>
                </c:pt>
                <c:pt idx="157">
                  <c:v>0</c:v>
                </c:pt>
                <c:pt idx="158">
                  <c:v>1.25E-3</c:v>
                </c:pt>
                <c:pt idx="159">
                  <c:v>0</c:v>
                </c:pt>
                <c:pt idx="160">
                  <c:v>0</c:v>
                </c:pt>
                <c:pt idx="161">
                  <c:v>1.25E-3</c:v>
                </c:pt>
                <c:pt idx="162">
                  <c:v>0</c:v>
                </c:pt>
                <c:pt idx="163">
                  <c:v>0</c:v>
                </c:pt>
                <c:pt idx="164">
                  <c:v>1.25E-3</c:v>
                </c:pt>
                <c:pt idx="165">
                  <c:v>1.25E-3</c:v>
                </c:pt>
                <c:pt idx="166">
                  <c:v>2.5000000000000001E-3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1.25E-3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1.25E-3</c:v>
                </c:pt>
                <c:pt idx="180">
                  <c:v>0</c:v>
                </c:pt>
                <c:pt idx="181">
                  <c:v>1.25E-3</c:v>
                </c:pt>
                <c:pt idx="182">
                  <c:v>0</c:v>
                </c:pt>
                <c:pt idx="183">
                  <c:v>0</c:v>
                </c:pt>
                <c:pt idx="184">
                  <c:v>1.25E-3</c:v>
                </c:pt>
                <c:pt idx="185">
                  <c:v>0</c:v>
                </c:pt>
                <c:pt idx="186">
                  <c:v>1.25E-3</c:v>
                </c:pt>
                <c:pt idx="187">
                  <c:v>0</c:v>
                </c:pt>
                <c:pt idx="188">
                  <c:v>0</c:v>
                </c:pt>
                <c:pt idx="189">
                  <c:v>1.25E-3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1.25E-3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1.25E-3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1.25E-3</c:v>
                </c:pt>
                <c:pt idx="219">
                  <c:v>0</c:v>
                </c:pt>
                <c:pt idx="220">
                  <c:v>0</c:v>
                </c:pt>
              </c:numCache>
            </c:numRef>
          </c:val>
        </c:ser>
        <c:ser>
          <c:idx val="9"/>
          <c:order val="8"/>
          <c:tx>
            <c:strRef>
              <c:f>'NPV Frequency Distributions'!$J$3</c:f>
              <c:strCache>
                <c:ptCount val="1"/>
                <c:pt idx="0">
                  <c:v>Scenario 5B</c:v>
                </c:pt>
              </c:strCache>
            </c:strRef>
          </c:tx>
          <c:marker>
            <c:symbol val="none"/>
          </c:marker>
          <c:val>
            <c:numRef>
              <c:f>'NPV Frequency Distributions'!$J$4:$J$228</c:f>
              <c:numCache>
                <c:formatCode>0%</c:formatCode>
                <c:ptCount val="225"/>
                <c:pt idx="0">
                  <c:v>0</c:v>
                </c:pt>
                <c:pt idx="1">
                  <c:v>1.25E-3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2.5000000000000001E-3</c:v>
                </c:pt>
                <c:pt idx="6">
                  <c:v>0</c:v>
                </c:pt>
                <c:pt idx="7">
                  <c:v>6.2500000000000003E-3</c:v>
                </c:pt>
                <c:pt idx="8">
                  <c:v>3.7499999999999999E-3</c:v>
                </c:pt>
                <c:pt idx="9">
                  <c:v>2.5000000000000001E-3</c:v>
                </c:pt>
                <c:pt idx="10">
                  <c:v>8.7500000000000008E-3</c:v>
                </c:pt>
                <c:pt idx="11">
                  <c:v>3.7499999999999999E-3</c:v>
                </c:pt>
                <c:pt idx="12">
                  <c:v>6.2500000000000003E-3</c:v>
                </c:pt>
                <c:pt idx="13">
                  <c:v>0.01</c:v>
                </c:pt>
                <c:pt idx="14">
                  <c:v>0.01</c:v>
                </c:pt>
                <c:pt idx="15">
                  <c:v>1.6250000000000001E-2</c:v>
                </c:pt>
                <c:pt idx="16">
                  <c:v>2.1250000000000002E-2</c:v>
                </c:pt>
                <c:pt idx="17">
                  <c:v>1.4999999999999999E-2</c:v>
                </c:pt>
                <c:pt idx="18">
                  <c:v>1.6250000000000001E-2</c:v>
                </c:pt>
                <c:pt idx="19">
                  <c:v>1.2500000000000001E-2</c:v>
                </c:pt>
                <c:pt idx="20">
                  <c:v>1.2500000000000001E-2</c:v>
                </c:pt>
                <c:pt idx="21">
                  <c:v>2.1250000000000002E-2</c:v>
                </c:pt>
                <c:pt idx="22">
                  <c:v>2.1250000000000002E-2</c:v>
                </c:pt>
                <c:pt idx="23">
                  <c:v>0.02</c:v>
                </c:pt>
                <c:pt idx="24">
                  <c:v>2.2499999999999999E-2</c:v>
                </c:pt>
                <c:pt idx="25">
                  <c:v>2.6249999999999999E-2</c:v>
                </c:pt>
                <c:pt idx="26">
                  <c:v>3.3750000000000002E-2</c:v>
                </c:pt>
                <c:pt idx="27">
                  <c:v>2.5000000000000001E-2</c:v>
                </c:pt>
                <c:pt idx="28">
                  <c:v>2.75E-2</c:v>
                </c:pt>
                <c:pt idx="29">
                  <c:v>2.5000000000000001E-2</c:v>
                </c:pt>
                <c:pt idx="30">
                  <c:v>2.2499999999999999E-2</c:v>
                </c:pt>
                <c:pt idx="31">
                  <c:v>0.02</c:v>
                </c:pt>
                <c:pt idx="32">
                  <c:v>1.6250000000000001E-2</c:v>
                </c:pt>
                <c:pt idx="33">
                  <c:v>2.5000000000000001E-2</c:v>
                </c:pt>
                <c:pt idx="34">
                  <c:v>0.02</c:v>
                </c:pt>
                <c:pt idx="35">
                  <c:v>0.02</c:v>
                </c:pt>
                <c:pt idx="36">
                  <c:v>1.6250000000000001E-2</c:v>
                </c:pt>
                <c:pt idx="37">
                  <c:v>1.7500000000000002E-2</c:v>
                </c:pt>
                <c:pt idx="38">
                  <c:v>2.2499999999999999E-2</c:v>
                </c:pt>
                <c:pt idx="39">
                  <c:v>0.01</c:v>
                </c:pt>
                <c:pt idx="40">
                  <c:v>1.375E-2</c:v>
                </c:pt>
                <c:pt idx="41">
                  <c:v>2.2499999999999999E-2</c:v>
                </c:pt>
                <c:pt idx="42">
                  <c:v>2.1250000000000002E-2</c:v>
                </c:pt>
                <c:pt idx="43">
                  <c:v>1.4999999999999999E-2</c:v>
                </c:pt>
                <c:pt idx="44">
                  <c:v>1.4999999999999999E-2</c:v>
                </c:pt>
                <c:pt idx="45">
                  <c:v>1.4999999999999999E-2</c:v>
                </c:pt>
                <c:pt idx="46">
                  <c:v>1.6250000000000001E-2</c:v>
                </c:pt>
                <c:pt idx="47">
                  <c:v>0.01</c:v>
                </c:pt>
                <c:pt idx="48">
                  <c:v>5.0000000000000001E-3</c:v>
                </c:pt>
                <c:pt idx="49">
                  <c:v>1.7500000000000002E-2</c:v>
                </c:pt>
                <c:pt idx="50">
                  <c:v>1.2500000000000001E-2</c:v>
                </c:pt>
                <c:pt idx="51">
                  <c:v>1.125E-2</c:v>
                </c:pt>
                <c:pt idx="52">
                  <c:v>0.01</c:v>
                </c:pt>
                <c:pt idx="53">
                  <c:v>1.2500000000000001E-2</c:v>
                </c:pt>
                <c:pt idx="54">
                  <c:v>8.7500000000000008E-3</c:v>
                </c:pt>
                <c:pt idx="55">
                  <c:v>1.125E-2</c:v>
                </c:pt>
                <c:pt idx="56">
                  <c:v>1.2500000000000001E-2</c:v>
                </c:pt>
                <c:pt idx="57">
                  <c:v>1.2500000000000001E-2</c:v>
                </c:pt>
                <c:pt idx="58">
                  <c:v>1.7500000000000002E-2</c:v>
                </c:pt>
                <c:pt idx="59">
                  <c:v>0.01</c:v>
                </c:pt>
                <c:pt idx="60">
                  <c:v>0.01</c:v>
                </c:pt>
                <c:pt idx="61">
                  <c:v>5.0000000000000001E-3</c:v>
                </c:pt>
                <c:pt idx="62">
                  <c:v>0.01</c:v>
                </c:pt>
                <c:pt idx="63">
                  <c:v>6.2500000000000003E-3</c:v>
                </c:pt>
                <c:pt idx="64">
                  <c:v>6.2500000000000003E-3</c:v>
                </c:pt>
                <c:pt idx="65">
                  <c:v>7.4999999999999997E-3</c:v>
                </c:pt>
                <c:pt idx="66">
                  <c:v>0.01</c:v>
                </c:pt>
                <c:pt idx="67">
                  <c:v>5.0000000000000001E-3</c:v>
                </c:pt>
                <c:pt idx="68">
                  <c:v>1.125E-2</c:v>
                </c:pt>
                <c:pt idx="69">
                  <c:v>6.2500000000000003E-3</c:v>
                </c:pt>
                <c:pt idx="70">
                  <c:v>2.5000000000000001E-3</c:v>
                </c:pt>
                <c:pt idx="71">
                  <c:v>1.125E-2</c:v>
                </c:pt>
                <c:pt idx="72">
                  <c:v>5.0000000000000001E-3</c:v>
                </c:pt>
                <c:pt idx="73">
                  <c:v>5.0000000000000001E-3</c:v>
                </c:pt>
                <c:pt idx="74">
                  <c:v>2.5000000000000001E-3</c:v>
                </c:pt>
                <c:pt idx="75">
                  <c:v>3.7499999999999999E-3</c:v>
                </c:pt>
                <c:pt idx="76">
                  <c:v>1.25E-3</c:v>
                </c:pt>
                <c:pt idx="77">
                  <c:v>5.0000000000000001E-3</c:v>
                </c:pt>
                <c:pt idx="78">
                  <c:v>3.7499999999999999E-3</c:v>
                </c:pt>
                <c:pt idx="79">
                  <c:v>5.0000000000000001E-3</c:v>
                </c:pt>
                <c:pt idx="80">
                  <c:v>3.7499999999999999E-3</c:v>
                </c:pt>
                <c:pt idx="81">
                  <c:v>0</c:v>
                </c:pt>
                <c:pt idx="82">
                  <c:v>0</c:v>
                </c:pt>
                <c:pt idx="83">
                  <c:v>2.5000000000000001E-3</c:v>
                </c:pt>
                <c:pt idx="84">
                  <c:v>3.7499999999999999E-3</c:v>
                </c:pt>
                <c:pt idx="85">
                  <c:v>0</c:v>
                </c:pt>
                <c:pt idx="86">
                  <c:v>1.25E-3</c:v>
                </c:pt>
                <c:pt idx="87">
                  <c:v>2.5000000000000001E-3</c:v>
                </c:pt>
                <c:pt idx="88">
                  <c:v>1.25E-3</c:v>
                </c:pt>
                <c:pt idx="89">
                  <c:v>2.5000000000000001E-3</c:v>
                </c:pt>
                <c:pt idx="90">
                  <c:v>1.25E-3</c:v>
                </c:pt>
                <c:pt idx="91">
                  <c:v>1.25E-3</c:v>
                </c:pt>
                <c:pt idx="92">
                  <c:v>2.5000000000000001E-3</c:v>
                </c:pt>
                <c:pt idx="93">
                  <c:v>3.7499999999999999E-3</c:v>
                </c:pt>
                <c:pt idx="94">
                  <c:v>2.5000000000000001E-3</c:v>
                </c:pt>
                <c:pt idx="95">
                  <c:v>3.7499999999999999E-3</c:v>
                </c:pt>
                <c:pt idx="96">
                  <c:v>0</c:v>
                </c:pt>
                <c:pt idx="97">
                  <c:v>2.5000000000000001E-3</c:v>
                </c:pt>
                <c:pt idx="98">
                  <c:v>1.25E-3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1.25E-3</c:v>
                </c:pt>
                <c:pt idx="103">
                  <c:v>1.25E-3</c:v>
                </c:pt>
                <c:pt idx="104">
                  <c:v>0</c:v>
                </c:pt>
                <c:pt idx="105">
                  <c:v>0</c:v>
                </c:pt>
                <c:pt idx="106">
                  <c:v>2.5000000000000001E-3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2.5000000000000001E-3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1.25E-3</c:v>
                </c:pt>
                <c:pt idx="123">
                  <c:v>1.25E-3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</c:numCache>
            </c:numRef>
          </c:val>
        </c:ser>
        <c:ser>
          <c:idx val="10"/>
          <c:order val="9"/>
          <c:tx>
            <c:strRef>
              <c:f>'NPV Frequency Distributions'!$K$3</c:f>
              <c:strCache>
                <c:ptCount val="1"/>
                <c:pt idx="0">
                  <c:v>Sensitivity S1 - Scenario 1B_No Coal Retirement</c:v>
                </c:pt>
              </c:strCache>
            </c:strRef>
          </c:tx>
          <c:marker>
            <c:symbol val="none"/>
          </c:marker>
          <c:val>
            <c:numRef>
              <c:f>'NPV Frequency Distributions'!$K$4:$K$228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1.25E-3</c:v>
                </c:pt>
                <c:pt idx="6">
                  <c:v>0</c:v>
                </c:pt>
                <c:pt idx="7">
                  <c:v>0</c:v>
                </c:pt>
                <c:pt idx="8">
                  <c:v>1.25E-3</c:v>
                </c:pt>
                <c:pt idx="9">
                  <c:v>1.25E-3</c:v>
                </c:pt>
                <c:pt idx="10">
                  <c:v>2.5000000000000001E-3</c:v>
                </c:pt>
                <c:pt idx="11">
                  <c:v>5.0000000000000001E-3</c:v>
                </c:pt>
                <c:pt idx="12">
                  <c:v>3.7499999999999999E-3</c:v>
                </c:pt>
                <c:pt idx="13">
                  <c:v>5.0000000000000001E-3</c:v>
                </c:pt>
                <c:pt idx="14">
                  <c:v>8.7500000000000008E-3</c:v>
                </c:pt>
                <c:pt idx="15">
                  <c:v>6.2500000000000003E-3</c:v>
                </c:pt>
                <c:pt idx="16">
                  <c:v>1.375E-2</c:v>
                </c:pt>
                <c:pt idx="17">
                  <c:v>7.4999999999999997E-3</c:v>
                </c:pt>
                <c:pt idx="18">
                  <c:v>2.5000000000000001E-2</c:v>
                </c:pt>
                <c:pt idx="19">
                  <c:v>1.8749999999999999E-2</c:v>
                </c:pt>
                <c:pt idx="20">
                  <c:v>1.2500000000000001E-2</c:v>
                </c:pt>
                <c:pt idx="21">
                  <c:v>2.1250000000000002E-2</c:v>
                </c:pt>
                <c:pt idx="22">
                  <c:v>1.7500000000000002E-2</c:v>
                </c:pt>
                <c:pt idx="23">
                  <c:v>1.6250000000000001E-2</c:v>
                </c:pt>
                <c:pt idx="24">
                  <c:v>1.8749999999999999E-2</c:v>
                </c:pt>
                <c:pt idx="25">
                  <c:v>3.5000000000000003E-2</c:v>
                </c:pt>
                <c:pt idx="26">
                  <c:v>2.1250000000000002E-2</c:v>
                </c:pt>
                <c:pt idx="27">
                  <c:v>3.2500000000000001E-2</c:v>
                </c:pt>
                <c:pt idx="28">
                  <c:v>2.75E-2</c:v>
                </c:pt>
                <c:pt idx="29">
                  <c:v>2.5000000000000001E-2</c:v>
                </c:pt>
                <c:pt idx="30">
                  <c:v>2.375E-2</c:v>
                </c:pt>
                <c:pt idx="31">
                  <c:v>2.75E-2</c:v>
                </c:pt>
                <c:pt idx="32">
                  <c:v>2.375E-2</c:v>
                </c:pt>
                <c:pt idx="33">
                  <c:v>0.03</c:v>
                </c:pt>
                <c:pt idx="34">
                  <c:v>2.6249999999999999E-2</c:v>
                </c:pt>
                <c:pt idx="35">
                  <c:v>0.02</c:v>
                </c:pt>
                <c:pt idx="36">
                  <c:v>1.8749999999999999E-2</c:v>
                </c:pt>
                <c:pt idx="37">
                  <c:v>2.2499999999999999E-2</c:v>
                </c:pt>
                <c:pt idx="38">
                  <c:v>2.1250000000000002E-2</c:v>
                </c:pt>
                <c:pt idx="39">
                  <c:v>1.8749999999999999E-2</c:v>
                </c:pt>
                <c:pt idx="40">
                  <c:v>1.6250000000000001E-2</c:v>
                </c:pt>
                <c:pt idx="41">
                  <c:v>1.6250000000000001E-2</c:v>
                </c:pt>
                <c:pt idx="42">
                  <c:v>2.6249999999999999E-2</c:v>
                </c:pt>
                <c:pt idx="43">
                  <c:v>1.8749999999999999E-2</c:v>
                </c:pt>
                <c:pt idx="44">
                  <c:v>0.02</c:v>
                </c:pt>
                <c:pt idx="45">
                  <c:v>1.8749999999999999E-2</c:v>
                </c:pt>
                <c:pt idx="46">
                  <c:v>1.2500000000000001E-2</c:v>
                </c:pt>
                <c:pt idx="47">
                  <c:v>1.2500000000000001E-2</c:v>
                </c:pt>
                <c:pt idx="48">
                  <c:v>1.2500000000000001E-2</c:v>
                </c:pt>
                <c:pt idx="49">
                  <c:v>0.01</c:v>
                </c:pt>
                <c:pt idx="50">
                  <c:v>1.2500000000000001E-2</c:v>
                </c:pt>
                <c:pt idx="51">
                  <c:v>1.4999999999999999E-2</c:v>
                </c:pt>
                <c:pt idx="52">
                  <c:v>1.375E-2</c:v>
                </c:pt>
                <c:pt idx="53">
                  <c:v>1.2500000000000001E-2</c:v>
                </c:pt>
                <c:pt idx="54">
                  <c:v>0.02</c:v>
                </c:pt>
                <c:pt idx="55">
                  <c:v>6.2500000000000003E-3</c:v>
                </c:pt>
                <c:pt idx="56">
                  <c:v>1.125E-2</c:v>
                </c:pt>
                <c:pt idx="57">
                  <c:v>1.4999999999999999E-2</c:v>
                </c:pt>
                <c:pt idx="58">
                  <c:v>0.01</c:v>
                </c:pt>
                <c:pt idx="59">
                  <c:v>1.4999999999999999E-2</c:v>
                </c:pt>
                <c:pt idx="60">
                  <c:v>5.0000000000000001E-3</c:v>
                </c:pt>
                <c:pt idx="61">
                  <c:v>7.4999999999999997E-3</c:v>
                </c:pt>
                <c:pt idx="62">
                  <c:v>8.7500000000000008E-3</c:v>
                </c:pt>
                <c:pt idx="63">
                  <c:v>6.2500000000000003E-3</c:v>
                </c:pt>
                <c:pt idx="64">
                  <c:v>8.7500000000000008E-3</c:v>
                </c:pt>
                <c:pt idx="65">
                  <c:v>7.4999999999999997E-3</c:v>
                </c:pt>
                <c:pt idx="66">
                  <c:v>8.7500000000000008E-3</c:v>
                </c:pt>
                <c:pt idx="67">
                  <c:v>6.2500000000000003E-3</c:v>
                </c:pt>
                <c:pt idx="68">
                  <c:v>1.125E-2</c:v>
                </c:pt>
                <c:pt idx="69">
                  <c:v>2.5000000000000001E-3</c:v>
                </c:pt>
                <c:pt idx="70">
                  <c:v>5.0000000000000001E-3</c:v>
                </c:pt>
                <c:pt idx="71">
                  <c:v>3.7499999999999999E-3</c:v>
                </c:pt>
                <c:pt idx="72">
                  <c:v>2.5000000000000001E-3</c:v>
                </c:pt>
                <c:pt idx="73">
                  <c:v>1.25E-3</c:v>
                </c:pt>
                <c:pt idx="74">
                  <c:v>7.4999999999999997E-3</c:v>
                </c:pt>
                <c:pt idx="75">
                  <c:v>3.7499999999999999E-3</c:v>
                </c:pt>
                <c:pt idx="76">
                  <c:v>2.5000000000000001E-3</c:v>
                </c:pt>
                <c:pt idx="77">
                  <c:v>2.5000000000000001E-3</c:v>
                </c:pt>
                <c:pt idx="78">
                  <c:v>2.5000000000000001E-3</c:v>
                </c:pt>
                <c:pt idx="79">
                  <c:v>1.25E-3</c:v>
                </c:pt>
                <c:pt idx="80">
                  <c:v>3.7499999999999999E-3</c:v>
                </c:pt>
                <c:pt idx="81">
                  <c:v>0</c:v>
                </c:pt>
                <c:pt idx="82">
                  <c:v>2.5000000000000001E-3</c:v>
                </c:pt>
                <c:pt idx="83">
                  <c:v>3.7499999999999999E-3</c:v>
                </c:pt>
                <c:pt idx="84">
                  <c:v>0</c:v>
                </c:pt>
                <c:pt idx="85">
                  <c:v>2.5000000000000001E-3</c:v>
                </c:pt>
                <c:pt idx="86">
                  <c:v>2.5000000000000001E-3</c:v>
                </c:pt>
                <c:pt idx="87">
                  <c:v>3.7499999999999999E-3</c:v>
                </c:pt>
                <c:pt idx="88">
                  <c:v>2.5000000000000001E-3</c:v>
                </c:pt>
                <c:pt idx="89">
                  <c:v>1.25E-3</c:v>
                </c:pt>
                <c:pt idx="90">
                  <c:v>3.7499999999999999E-3</c:v>
                </c:pt>
                <c:pt idx="91">
                  <c:v>0</c:v>
                </c:pt>
                <c:pt idx="92">
                  <c:v>3.7499999999999999E-3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1.25E-3</c:v>
                </c:pt>
                <c:pt idx="97">
                  <c:v>1.25E-3</c:v>
                </c:pt>
                <c:pt idx="98">
                  <c:v>0</c:v>
                </c:pt>
                <c:pt idx="99">
                  <c:v>1.25E-3</c:v>
                </c:pt>
                <c:pt idx="100">
                  <c:v>0</c:v>
                </c:pt>
                <c:pt idx="101">
                  <c:v>0</c:v>
                </c:pt>
                <c:pt idx="102">
                  <c:v>1.25E-3</c:v>
                </c:pt>
                <c:pt idx="103">
                  <c:v>1.25E-3</c:v>
                </c:pt>
                <c:pt idx="104">
                  <c:v>0</c:v>
                </c:pt>
                <c:pt idx="105">
                  <c:v>0</c:v>
                </c:pt>
                <c:pt idx="106">
                  <c:v>1.25E-3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1.25E-3</c:v>
                </c:pt>
                <c:pt idx="114">
                  <c:v>1.25E-3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</c:numCache>
            </c:numRef>
          </c:val>
        </c:ser>
        <c:ser>
          <c:idx val="11"/>
          <c:order val="10"/>
          <c:tx>
            <c:strRef>
              <c:f>'NPV Frequency Distributions'!$L$3</c:f>
              <c:strCache>
                <c:ptCount val="1"/>
                <c:pt idx="0">
                  <c:v>Senssitivity S2 - Scenario 1B_Low Gas Prices</c:v>
                </c:pt>
              </c:strCache>
            </c:strRef>
          </c:tx>
          <c:marker>
            <c:symbol val="none"/>
          </c:marker>
          <c:val>
            <c:numRef>
              <c:f>'NPV Frequency Distributions'!$L$4:$L$228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1.25E-3</c:v>
                </c:pt>
                <c:pt idx="4">
                  <c:v>0</c:v>
                </c:pt>
                <c:pt idx="5">
                  <c:v>1.25E-3</c:v>
                </c:pt>
                <c:pt idx="6">
                  <c:v>2.5000000000000001E-3</c:v>
                </c:pt>
                <c:pt idx="7">
                  <c:v>3.7499999999999999E-3</c:v>
                </c:pt>
                <c:pt idx="8">
                  <c:v>7.4999999999999997E-3</c:v>
                </c:pt>
                <c:pt idx="9">
                  <c:v>6.2500000000000003E-3</c:v>
                </c:pt>
                <c:pt idx="10">
                  <c:v>1.4999999999999999E-2</c:v>
                </c:pt>
                <c:pt idx="11">
                  <c:v>1.2500000000000001E-2</c:v>
                </c:pt>
                <c:pt idx="12">
                  <c:v>1.2500000000000001E-2</c:v>
                </c:pt>
                <c:pt idx="13">
                  <c:v>2.6249999999999999E-2</c:v>
                </c:pt>
                <c:pt idx="14">
                  <c:v>0.02</c:v>
                </c:pt>
                <c:pt idx="15">
                  <c:v>0.03</c:v>
                </c:pt>
                <c:pt idx="16">
                  <c:v>2.1250000000000002E-2</c:v>
                </c:pt>
                <c:pt idx="17">
                  <c:v>2.5000000000000001E-2</c:v>
                </c:pt>
                <c:pt idx="18">
                  <c:v>2.8750000000000001E-2</c:v>
                </c:pt>
                <c:pt idx="19">
                  <c:v>4.6249999999999999E-2</c:v>
                </c:pt>
                <c:pt idx="20">
                  <c:v>3.875E-2</c:v>
                </c:pt>
                <c:pt idx="21">
                  <c:v>4.6249999999999999E-2</c:v>
                </c:pt>
                <c:pt idx="22">
                  <c:v>0.03</c:v>
                </c:pt>
                <c:pt idx="23">
                  <c:v>3.125E-2</c:v>
                </c:pt>
                <c:pt idx="24">
                  <c:v>3.2500000000000001E-2</c:v>
                </c:pt>
                <c:pt idx="25">
                  <c:v>3.125E-2</c:v>
                </c:pt>
                <c:pt idx="26">
                  <c:v>3.125E-2</c:v>
                </c:pt>
                <c:pt idx="27">
                  <c:v>2.2499999999999999E-2</c:v>
                </c:pt>
                <c:pt idx="28">
                  <c:v>2.375E-2</c:v>
                </c:pt>
                <c:pt idx="29">
                  <c:v>2.2499999999999999E-2</c:v>
                </c:pt>
                <c:pt idx="30">
                  <c:v>2.6249999999999999E-2</c:v>
                </c:pt>
                <c:pt idx="31">
                  <c:v>3.5000000000000003E-2</c:v>
                </c:pt>
                <c:pt idx="32">
                  <c:v>1.6250000000000001E-2</c:v>
                </c:pt>
                <c:pt idx="33">
                  <c:v>2.1250000000000002E-2</c:v>
                </c:pt>
                <c:pt idx="34">
                  <c:v>1.4999999999999999E-2</c:v>
                </c:pt>
                <c:pt idx="35">
                  <c:v>1.4999999999999999E-2</c:v>
                </c:pt>
                <c:pt idx="36">
                  <c:v>0.01</c:v>
                </c:pt>
                <c:pt idx="37">
                  <c:v>0.02</c:v>
                </c:pt>
                <c:pt idx="38">
                  <c:v>1.8749999999999999E-2</c:v>
                </c:pt>
                <c:pt idx="39">
                  <c:v>2.5000000000000001E-2</c:v>
                </c:pt>
                <c:pt idx="40">
                  <c:v>1.2500000000000001E-2</c:v>
                </c:pt>
                <c:pt idx="41">
                  <c:v>1.2500000000000001E-2</c:v>
                </c:pt>
                <c:pt idx="42">
                  <c:v>1.6250000000000001E-2</c:v>
                </c:pt>
                <c:pt idx="43">
                  <c:v>1.7500000000000002E-2</c:v>
                </c:pt>
                <c:pt idx="44">
                  <c:v>1.2500000000000001E-2</c:v>
                </c:pt>
                <c:pt idx="45">
                  <c:v>1.6250000000000001E-2</c:v>
                </c:pt>
                <c:pt idx="46">
                  <c:v>1.4999999999999999E-2</c:v>
                </c:pt>
                <c:pt idx="47">
                  <c:v>3.7499999999999999E-3</c:v>
                </c:pt>
                <c:pt idx="48">
                  <c:v>0.01</c:v>
                </c:pt>
                <c:pt idx="49">
                  <c:v>0.01</c:v>
                </c:pt>
                <c:pt idx="50">
                  <c:v>5.0000000000000001E-3</c:v>
                </c:pt>
                <c:pt idx="51">
                  <c:v>7.4999999999999997E-3</c:v>
                </c:pt>
                <c:pt idx="52">
                  <c:v>8.7500000000000008E-3</c:v>
                </c:pt>
                <c:pt idx="53">
                  <c:v>0.01</c:v>
                </c:pt>
                <c:pt idx="54">
                  <c:v>3.7499999999999999E-3</c:v>
                </c:pt>
                <c:pt idx="55">
                  <c:v>7.4999999999999997E-3</c:v>
                </c:pt>
                <c:pt idx="56">
                  <c:v>3.7499999999999999E-3</c:v>
                </c:pt>
                <c:pt idx="57">
                  <c:v>3.7499999999999999E-3</c:v>
                </c:pt>
                <c:pt idx="58">
                  <c:v>5.0000000000000001E-3</c:v>
                </c:pt>
                <c:pt idx="59">
                  <c:v>1.25E-3</c:v>
                </c:pt>
                <c:pt idx="60">
                  <c:v>6.2500000000000003E-3</c:v>
                </c:pt>
                <c:pt idx="61">
                  <c:v>5.0000000000000001E-3</c:v>
                </c:pt>
                <c:pt idx="62">
                  <c:v>3.7499999999999999E-3</c:v>
                </c:pt>
                <c:pt idx="63">
                  <c:v>2.5000000000000001E-3</c:v>
                </c:pt>
                <c:pt idx="64">
                  <c:v>5.0000000000000001E-3</c:v>
                </c:pt>
                <c:pt idx="65">
                  <c:v>0</c:v>
                </c:pt>
                <c:pt idx="66">
                  <c:v>2.5000000000000001E-3</c:v>
                </c:pt>
                <c:pt idx="67">
                  <c:v>1.25E-3</c:v>
                </c:pt>
                <c:pt idx="68">
                  <c:v>2.5000000000000001E-3</c:v>
                </c:pt>
                <c:pt idx="69">
                  <c:v>1.25E-3</c:v>
                </c:pt>
                <c:pt idx="70">
                  <c:v>1.25E-3</c:v>
                </c:pt>
                <c:pt idx="71">
                  <c:v>2.5000000000000001E-3</c:v>
                </c:pt>
                <c:pt idx="72">
                  <c:v>1.25E-3</c:v>
                </c:pt>
                <c:pt idx="73">
                  <c:v>0</c:v>
                </c:pt>
                <c:pt idx="74">
                  <c:v>1.25E-3</c:v>
                </c:pt>
                <c:pt idx="75">
                  <c:v>3.7499999999999999E-3</c:v>
                </c:pt>
                <c:pt idx="76">
                  <c:v>1.25E-3</c:v>
                </c:pt>
                <c:pt idx="77">
                  <c:v>0</c:v>
                </c:pt>
                <c:pt idx="78">
                  <c:v>1.25E-3</c:v>
                </c:pt>
                <c:pt idx="79">
                  <c:v>0</c:v>
                </c:pt>
                <c:pt idx="80">
                  <c:v>0</c:v>
                </c:pt>
                <c:pt idx="81">
                  <c:v>1.25E-3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1.25E-3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</c:numCache>
            </c:numRef>
          </c:val>
        </c:ser>
        <c:ser>
          <c:idx val="12"/>
          <c:order val="11"/>
          <c:tx>
            <c:strRef>
              <c:f>'NPV Frequency Distributions'!$M$3</c:f>
              <c:strCache>
                <c:ptCount val="1"/>
                <c:pt idx="0">
                  <c:v>Sensitivity S2.1 - Scenario 2C_Low Gas Prices</c:v>
                </c:pt>
              </c:strCache>
            </c:strRef>
          </c:tx>
          <c:marker>
            <c:symbol val="none"/>
          </c:marker>
          <c:val>
            <c:numRef>
              <c:f>'NPV Frequency Distributions'!$M$4:$M$228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1.25E-3</c:v>
                </c:pt>
                <c:pt idx="5">
                  <c:v>0</c:v>
                </c:pt>
                <c:pt idx="6">
                  <c:v>1.25E-3</c:v>
                </c:pt>
                <c:pt idx="7">
                  <c:v>0</c:v>
                </c:pt>
                <c:pt idx="8">
                  <c:v>2.5000000000000001E-3</c:v>
                </c:pt>
                <c:pt idx="9">
                  <c:v>0</c:v>
                </c:pt>
                <c:pt idx="10">
                  <c:v>3.7499999999999999E-3</c:v>
                </c:pt>
                <c:pt idx="11">
                  <c:v>2.5000000000000001E-3</c:v>
                </c:pt>
                <c:pt idx="12">
                  <c:v>2.5000000000000001E-3</c:v>
                </c:pt>
                <c:pt idx="13">
                  <c:v>7.4999999999999997E-3</c:v>
                </c:pt>
                <c:pt idx="14">
                  <c:v>2.5000000000000001E-3</c:v>
                </c:pt>
                <c:pt idx="15">
                  <c:v>8.7500000000000008E-3</c:v>
                </c:pt>
                <c:pt idx="16">
                  <c:v>6.2500000000000003E-3</c:v>
                </c:pt>
                <c:pt idx="17">
                  <c:v>1.125E-2</c:v>
                </c:pt>
                <c:pt idx="18">
                  <c:v>1.125E-2</c:v>
                </c:pt>
                <c:pt idx="19">
                  <c:v>1.125E-2</c:v>
                </c:pt>
                <c:pt idx="20">
                  <c:v>1.6250000000000001E-2</c:v>
                </c:pt>
                <c:pt idx="21">
                  <c:v>1.375E-2</c:v>
                </c:pt>
                <c:pt idx="22">
                  <c:v>0.01</c:v>
                </c:pt>
                <c:pt idx="23">
                  <c:v>0.01</c:v>
                </c:pt>
                <c:pt idx="24">
                  <c:v>1.375E-2</c:v>
                </c:pt>
                <c:pt idx="25">
                  <c:v>1.375E-2</c:v>
                </c:pt>
                <c:pt idx="26">
                  <c:v>6.2500000000000003E-3</c:v>
                </c:pt>
                <c:pt idx="27">
                  <c:v>1.4999999999999999E-2</c:v>
                </c:pt>
                <c:pt idx="28">
                  <c:v>1.375E-2</c:v>
                </c:pt>
                <c:pt idx="29">
                  <c:v>0.02</c:v>
                </c:pt>
                <c:pt idx="30">
                  <c:v>1.2500000000000001E-2</c:v>
                </c:pt>
                <c:pt idx="31">
                  <c:v>1.8749999999999999E-2</c:v>
                </c:pt>
                <c:pt idx="32">
                  <c:v>1.375E-2</c:v>
                </c:pt>
                <c:pt idx="33">
                  <c:v>2.1250000000000002E-2</c:v>
                </c:pt>
                <c:pt idx="34">
                  <c:v>1.8749999999999999E-2</c:v>
                </c:pt>
                <c:pt idx="35">
                  <c:v>1.2500000000000001E-2</c:v>
                </c:pt>
                <c:pt idx="36">
                  <c:v>1.2500000000000001E-2</c:v>
                </c:pt>
                <c:pt idx="37">
                  <c:v>1.6250000000000001E-2</c:v>
                </c:pt>
                <c:pt idx="38">
                  <c:v>1.6250000000000001E-2</c:v>
                </c:pt>
                <c:pt idx="39">
                  <c:v>1.6250000000000001E-2</c:v>
                </c:pt>
                <c:pt idx="40">
                  <c:v>1.375E-2</c:v>
                </c:pt>
                <c:pt idx="41">
                  <c:v>2.1250000000000002E-2</c:v>
                </c:pt>
                <c:pt idx="42">
                  <c:v>0.01</c:v>
                </c:pt>
                <c:pt idx="43">
                  <c:v>1.7500000000000002E-2</c:v>
                </c:pt>
                <c:pt idx="44">
                  <c:v>1.2500000000000001E-2</c:v>
                </c:pt>
                <c:pt idx="45">
                  <c:v>1.7500000000000002E-2</c:v>
                </c:pt>
                <c:pt idx="46">
                  <c:v>1.6250000000000001E-2</c:v>
                </c:pt>
                <c:pt idx="47">
                  <c:v>0.02</c:v>
                </c:pt>
                <c:pt idx="48">
                  <c:v>2.1250000000000002E-2</c:v>
                </c:pt>
                <c:pt idx="49">
                  <c:v>1.6250000000000001E-2</c:v>
                </c:pt>
                <c:pt idx="50">
                  <c:v>1.6250000000000001E-2</c:v>
                </c:pt>
                <c:pt idx="51">
                  <c:v>7.4999999999999997E-3</c:v>
                </c:pt>
                <c:pt idx="52">
                  <c:v>1.8749999999999999E-2</c:v>
                </c:pt>
                <c:pt idx="53">
                  <c:v>1.4999999999999999E-2</c:v>
                </c:pt>
                <c:pt idx="54">
                  <c:v>1.4999999999999999E-2</c:v>
                </c:pt>
                <c:pt idx="55">
                  <c:v>1.2500000000000001E-2</c:v>
                </c:pt>
                <c:pt idx="56">
                  <c:v>1.125E-2</c:v>
                </c:pt>
                <c:pt idx="57">
                  <c:v>1.375E-2</c:v>
                </c:pt>
                <c:pt idx="58">
                  <c:v>0.01</c:v>
                </c:pt>
                <c:pt idx="59">
                  <c:v>1.375E-2</c:v>
                </c:pt>
                <c:pt idx="60">
                  <c:v>5.0000000000000001E-3</c:v>
                </c:pt>
                <c:pt idx="61">
                  <c:v>1.125E-2</c:v>
                </c:pt>
                <c:pt idx="62">
                  <c:v>1.2500000000000001E-2</c:v>
                </c:pt>
                <c:pt idx="63">
                  <c:v>1.2500000000000001E-2</c:v>
                </c:pt>
                <c:pt idx="64">
                  <c:v>8.7500000000000008E-3</c:v>
                </c:pt>
                <c:pt idx="65">
                  <c:v>1.125E-2</c:v>
                </c:pt>
                <c:pt idx="66">
                  <c:v>1.2500000000000001E-2</c:v>
                </c:pt>
                <c:pt idx="67">
                  <c:v>1.125E-2</c:v>
                </c:pt>
                <c:pt idx="68">
                  <c:v>0.01</c:v>
                </c:pt>
                <c:pt idx="69">
                  <c:v>0.01</c:v>
                </c:pt>
                <c:pt idx="70">
                  <c:v>1.2500000000000001E-2</c:v>
                </c:pt>
                <c:pt idx="71">
                  <c:v>1.375E-2</c:v>
                </c:pt>
                <c:pt idx="72">
                  <c:v>8.7500000000000008E-3</c:v>
                </c:pt>
                <c:pt idx="73">
                  <c:v>0.01</c:v>
                </c:pt>
                <c:pt idx="74">
                  <c:v>7.4999999999999997E-3</c:v>
                </c:pt>
                <c:pt idx="75">
                  <c:v>5.0000000000000001E-3</c:v>
                </c:pt>
                <c:pt idx="76">
                  <c:v>5.0000000000000001E-3</c:v>
                </c:pt>
                <c:pt idx="77">
                  <c:v>6.2500000000000003E-3</c:v>
                </c:pt>
                <c:pt idx="78">
                  <c:v>5.0000000000000001E-3</c:v>
                </c:pt>
                <c:pt idx="79">
                  <c:v>3.7499999999999999E-3</c:v>
                </c:pt>
                <c:pt idx="80">
                  <c:v>2.5000000000000001E-3</c:v>
                </c:pt>
                <c:pt idx="81">
                  <c:v>7.4999999999999997E-3</c:v>
                </c:pt>
                <c:pt idx="82">
                  <c:v>8.7500000000000008E-3</c:v>
                </c:pt>
                <c:pt idx="83">
                  <c:v>0.01</c:v>
                </c:pt>
                <c:pt idx="84">
                  <c:v>2.5000000000000001E-3</c:v>
                </c:pt>
                <c:pt idx="85">
                  <c:v>6.2500000000000003E-3</c:v>
                </c:pt>
                <c:pt idx="86">
                  <c:v>5.0000000000000001E-3</c:v>
                </c:pt>
                <c:pt idx="87">
                  <c:v>5.0000000000000001E-3</c:v>
                </c:pt>
                <c:pt idx="88">
                  <c:v>0.01</c:v>
                </c:pt>
                <c:pt idx="89">
                  <c:v>0</c:v>
                </c:pt>
                <c:pt idx="90">
                  <c:v>2.5000000000000001E-3</c:v>
                </c:pt>
                <c:pt idx="91">
                  <c:v>2.5000000000000001E-3</c:v>
                </c:pt>
                <c:pt idx="92">
                  <c:v>3.7499999999999999E-3</c:v>
                </c:pt>
                <c:pt idx="93">
                  <c:v>2.5000000000000001E-3</c:v>
                </c:pt>
                <c:pt idx="94">
                  <c:v>1.25E-3</c:v>
                </c:pt>
                <c:pt idx="95">
                  <c:v>2.5000000000000001E-3</c:v>
                </c:pt>
                <c:pt idx="96">
                  <c:v>2.5000000000000001E-3</c:v>
                </c:pt>
                <c:pt idx="97">
                  <c:v>3.7499999999999999E-3</c:v>
                </c:pt>
                <c:pt idx="98">
                  <c:v>3.7499999999999999E-3</c:v>
                </c:pt>
                <c:pt idx="99">
                  <c:v>3.7499999999999999E-3</c:v>
                </c:pt>
                <c:pt idx="100">
                  <c:v>2.5000000000000001E-3</c:v>
                </c:pt>
                <c:pt idx="101">
                  <c:v>5.0000000000000001E-3</c:v>
                </c:pt>
                <c:pt idx="102">
                  <c:v>1.25E-3</c:v>
                </c:pt>
                <c:pt idx="103">
                  <c:v>2.5000000000000001E-3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2.5000000000000001E-3</c:v>
                </c:pt>
                <c:pt idx="107">
                  <c:v>0</c:v>
                </c:pt>
                <c:pt idx="108">
                  <c:v>2.5000000000000001E-3</c:v>
                </c:pt>
                <c:pt idx="109">
                  <c:v>5.0000000000000001E-3</c:v>
                </c:pt>
                <c:pt idx="110">
                  <c:v>2.5000000000000001E-3</c:v>
                </c:pt>
                <c:pt idx="111">
                  <c:v>2.5000000000000001E-3</c:v>
                </c:pt>
                <c:pt idx="112">
                  <c:v>0</c:v>
                </c:pt>
                <c:pt idx="113">
                  <c:v>1.25E-3</c:v>
                </c:pt>
                <c:pt idx="114">
                  <c:v>2.5000000000000001E-3</c:v>
                </c:pt>
                <c:pt idx="115">
                  <c:v>2.5000000000000001E-3</c:v>
                </c:pt>
                <c:pt idx="116">
                  <c:v>1.25E-3</c:v>
                </c:pt>
                <c:pt idx="117">
                  <c:v>0</c:v>
                </c:pt>
                <c:pt idx="118">
                  <c:v>3.7499999999999999E-3</c:v>
                </c:pt>
                <c:pt idx="119">
                  <c:v>1.25E-3</c:v>
                </c:pt>
                <c:pt idx="120">
                  <c:v>0</c:v>
                </c:pt>
                <c:pt idx="121">
                  <c:v>0</c:v>
                </c:pt>
                <c:pt idx="122">
                  <c:v>2.5000000000000001E-3</c:v>
                </c:pt>
                <c:pt idx="123">
                  <c:v>0</c:v>
                </c:pt>
                <c:pt idx="124">
                  <c:v>0</c:v>
                </c:pt>
                <c:pt idx="125">
                  <c:v>1.25E-3</c:v>
                </c:pt>
                <c:pt idx="126">
                  <c:v>1.25E-3</c:v>
                </c:pt>
                <c:pt idx="127">
                  <c:v>1.25E-3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1.25E-3</c:v>
                </c:pt>
                <c:pt idx="133">
                  <c:v>0</c:v>
                </c:pt>
                <c:pt idx="134">
                  <c:v>0</c:v>
                </c:pt>
                <c:pt idx="135">
                  <c:v>1.25E-3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1.25E-3</c:v>
                </c:pt>
                <c:pt idx="140">
                  <c:v>0</c:v>
                </c:pt>
                <c:pt idx="141">
                  <c:v>0</c:v>
                </c:pt>
                <c:pt idx="142">
                  <c:v>2.5000000000000001E-3</c:v>
                </c:pt>
                <c:pt idx="143">
                  <c:v>2.5000000000000001E-3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1.25E-3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1.25E-3</c:v>
                </c:pt>
                <c:pt idx="169">
                  <c:v>1.25E-3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</c:numCache>
            </c:numRef>
          </c:val>
        </c:ser>
        <c:ser>
          <c:idx val="13"/>
          <c:order val="12"/>
          <c:tx>
            <c:strRef>
              <c:f>'NPV Frequency Distributions'!$N$3</c:f>
              <c:strCache>
                <c:ptCount val="1"/>
                <c:pt idx="0">
                  <c:v>Sensitivity S3 -  Scenario 1B_No DR</c:v>
                </c:pt>
              </c:strCache>
            </c:strRef>
          </c:tx>
          <c:marker>
            <c:symbol val="none"/>
          </c:marker>
          <c:val>
            <c:numRef>
              <c:f>'NPV Frequency Distributions'!$N$4:$N$228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1.25E-3</c:v>
                </c:pt>
                <c:pt idx="9">
                  <c:v>0</c:v>
                </c:pt>
                <c:pt idx="10">
                  <c:v>0</c:v>
                </c:pt>
                <c:pt idx="11">
                  <c:v>2.5000000000000001E-3</c:v>
                </c:pt>
                <c:pt idx="12">
                  <c:v>5.0000000000000001E-3</c:v>
                </c:pt>
                <c:pt idx="13">
                  <c:v>3.7499999999999999E-3</c:v>
                </c:pt>
                <c:pt idx="14">
                  <c:v>5.0000000000000001E-3</c:v>
                </c:pt>
                <c:pt idx="15">
                  <c:v>6.2500000000000003E-3</c:v>
                </c:pt>
                <c:pt idx="16">
                  <c:v>2.5000000000000001E-3</c:v>
                </c:pt>
                <c:pt idx="17">
                  <c:v>1.375E-2</c:v>
                </c:pt>
                <c:pt idx="18">
                  <c:v>8.7500000000000008E-3</c:v>
                </c:pt>
                <c:pt idx="19">
                  <c:v>1.4999999999999999E-2</c:v>
                </c:pt>
                <c:pt idx="20">
                  <c:v>1.7500000000000002E-2</c:v>
                </c:pt>
                <c:pt idx="21">
                  <c:v>1.8749999999999999E-2</c:v>
                </c:pt>
                <c:pt idx="22">
                  <c:v>0.02</c:v>
                </c:pt>
                <c:pt idx="23">
                  <c:v>1.375E-2</c:v>
                </c:pt>
                <c:pt idx="24">
                  <c:v>1.4999999999999999E-2</c:v>
                </c:pt>
                <c:pt idx="25">
                  <c:v>2.5000000000000001E-2</c:v>
                </c:pt>
                <c:pt idx="26">
                  <c:v>2.2499999999999999E-2</c:v>
                </c:pt>
                <c:pt idx="27">
                  <c:v>1.8749999999999999E-2</c:v>
                </c:pt>
                <c:pt idx="28">
                  <c:v>3.125E-2</c:v>
                </c:pt>
                <c:pt idx="29">
                  <c:v>2.2499999999999999E-2</c:v>
                </c:pt>
                <c:pt idx="30">
                  <c:v>3.125E-2</c:v>
                </c:pt>
                <c:pt idx="31">
                  <c:v>3.125E-2</c:v>
                </c:pt>
                <c:pt idx="32">
                  <c:v>0.02</c:v>
                </c:pt>
                <c:pt idx="33">
                  <c:v>2.375E-2</c:v>
                </c:pt>
                <c:pt idx="34">
                  <c:v>2.375E-2</c:v>
                </c:pt>
                <c:pt idx="35">
                  <c:v>1.7500000000000002E-2</c:v>
                </c:pt>
                <c:pt idx="36">
                  <c:v>2.2499999999999999E-2</c:v>
                </c:pt>
                <c:pt idx="37">
                  <c:v>0.03</c:v>
                </c:pt>
                <c:pt idx="38">
                  <c:v>2.1250000000000002E-2</c:v>
                </c:pt>
                <c:pt idx="39">
                  <c:v>1.125E-2</c:v>
                </c:pt>
                <c:pt idx="40">
                  <c:v>1.7500000000000002E-2</c:v>
                </c:pt>
                <c:pt idx="41">
                  <c:v>2.1250000000000002E-2</c:v>
                </c:pt>
                <c:pt idx="42">
                  <c:v>1.6250000000000001E-2</c:v>
                </c:pt>
                <c:pt idx="43">
                  <c:v>1.8749999999999999E-2</c:v>
                </c:pt>
                <c:pt idx="44">
                  <c:v>1.375E-2</c:v>
                </c:pt>
                <c:pt idx="45">
                  <c:v>0.02</c:v>
                </c:pt>
                <c:pt idx="46">
                  <c:v>1.4999999999999999E-2</c:v>
                </c:pt>
                <c:pt idx="47">
                  <c:v>2.2499999999999999E-2</c:v>
                </c:pt>
                <c:pt idx="48">
                  <c:v>0.02</c:v>
                </c:pt>
                <c:pt idx="49">
                  <c:v>1.125E-2</c:v>
                </c:pt>
                <c:pt idx="50">
                  <c:v>7.4999999999999997E-3</c:v>
                </c:pt>
                <c:pt idx="51">
                  <c:v>6.2500000000000003E-3</c:v>
                </c:pt>
                <c:pt idx="52">
                  <c:v>1.375E-2</c:v>
                </c:pt>
                <c:pt idx="53">
                  <c:v>0.01</c:v>
                </c:pt>
                <c:pt idx="54">
                  <c:v>1.4999999999999999E-2</c:v>
                </c:pt>
                <c:pt idx="55">
                  <c:v>1.125E-2</c:v>
                </c:pt>
                <c:pt idx="56">
                  <c:v>1.4999999999999999E-2</c:v>
                </c:pt>
                <c:pt idx="57">
                  <c:v>6.2500000000000003E-3</c:v>
                </c:pt>
                <c:pt idx="58">
                  <c:v>7.4999999999999997E-3</c:v>
                </c:pt>
                <c:pt idx="59">
                  <c:v>1.2500000000000001E-2</c:v>
                </c:pt>
                <c:pt idx="60">
                  <c:v>8.7500000000000008E-3</c:v>
                </c:pt>
                <c:pt idx="61">
                  <c:v>1.375E-2</c:v>
                </c:pt>
                <c:pt idx="62">
                  <c:v>0.01</c:v>
                </c:pt>
                <c:pt idx="63">
                  <c:v>1.375E-2</c:v>
                </c:pt>
                <c:pt idx="64">
                  <c:v>1.375E-2</c:v>
                </c:pt>
                <c:pt idx="65">
                  <c:v>8.7500000000000008E-3</c:v>
                </c:pt>
                <c:pt idx="66">
                  <c:v>7.4999999999999997E-3</c:v>
                </c:pt>
                <c:pt idx="67">
                  <c:v>0.01</c:v>
                </c:pt>
                <c:pt idx="68">
                  <c:v>5.0000000000000001E-3</c:v>
                </c:pt>
                <c:pt idx="69">
                  <c:v>5.0000000000000001E-3</c:v>
                </c:pt>
                <c:pt idx="70">
                  <c:v>7.4999999999999997E-3</c:v>
                </c:pt>
                <c:pt idx="71">
                  <c:v>8.7500000000000008E-3</c:v>
                </c:pt>
                <c:pt idx="72">
                  <c:v>5.0000000000000001E-3</c:v>
                </c:pt>
                <c:pt idx="73">
                  <c:v>5.0000000000000001E-3</c:v>
                </c:pt>
                <c:pt idx="74">
                  <c:v>7.4999999999999997E-3</c:v>
                </c:pt>
                <c:pt idx="75">
                  <c:v>3.7499999999999999E-3</c:v>
                </c:pt>
                <c:pt idx="76">
                  <c:v>1.125E-2</c:v>
                </c:pt>
                <c:pt idx="77">
                  <c:v>3.7499999999999999E-3</c:v>
                </c:pt>
                <c:pt idx="78">
                  <c:v>2.5000000000000001E-3</c:v>
                </c:pt>
                <c:pt idx="79">
                  <c:v>2.5000000000000001E-3</c:v>
                </c:pt>
                <c:pt idx="80">
                  <c:v>2.5000000000000001E-3</c:v>
                </c:pt>
                <c:pt idx="81">
                  <c:v>3.7499999999999999E-3</c:v>
                </c:pt>
                <c:pt idx="82">
                  <c:v>0</c:v>
                </c:pt>
                <c:pt idx="83">
                  <c:v>7.4999999999999997E-3</c:v>
                </c:pt>
                <c:pt idx="84">
                  <c:v>3.7499999999999999E-3</c:v>
                </c:pt>
                <c:pt idx="85">
                  <c:v>1.25E-3</c:v>
                </c:pt>
                <c:pt idx="86">
                  <c:v>3.7499999999999999E-3</c:v>
                </c:pt>
                <c:pt idx="87">
                  <c:v>1.25E-3</c:v>
                </c:pt>
                <c:pt idx="88">
                  <c:v>0</c:v>
                </c:pt>
                <c:pt idx="89">
                  <c:v>5.0000000000000001E-3</c:v>
                </c:pt>
                <c:pt idx="90">
                  <c:v>1.25E-3</c:v>
                </c:pt>
                <c:pt idx="91">
                  <c:v>2.5000000000000001E-3</c:v>
                </c:pt>
                <c:pt idx="92">
                  <c:v>1.25E-3</c:v>
                </c:pt>
                <c:pt idx="93">
                  <c:v>2.5000000000000001E-3</c:v>
                </c:pt>
                <c:pt idx="94">
                  <c:v>2.5000000000000001E-3</c:v>
                </c:pt>
                <c:pt idx="95">
                  <c:v>2.5000000000000001E-3</c:v>
                </c:pt>
                <c:pt idx="96">
                  <c:v>1.25E-3</c:v>
                </c:pt>
                <c:pt idx="97">
                  <c:v>2.5000000000000001E-3</c:v>
                </c:pt>
                <c:pt idx="98">
                  <c:v>2.5000000000000001E-3</c:v>
                </c:pt>
                <c:pt idx="99">
                  <c:v>1.25E-3</c:v>
                </c:pt>
                <c:pt idx="100">
                  <c:v>3.7499999999999999E-3</c:v>
                </c:pt>
                <c:pt idx="101">
                  <c:v>1.25E-3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1.25E-3</c:v>
                </c:pt>
                <c:pt idx="106">
                  <c:v>0</c:v>
                </c:pt>
                <c:pt idx="107">
                  <c:v>1.25E-3</c:v>
                </c:pt>
                <c:pt idx="108">
                  <c:v>0</c:v>
                </c:pt>
                <c:pt idx="109">
                  <c:v>1.25E-3</c:v>
                </c:pt>
                <c:pt idx="110">
                  <c:v>1.25E-3</c:v>
                </c:pt>
                <c:pt idx="111">
                  <c:v>1.25E-3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1.25E-3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1.25E-3</c:v>
                </c:pt>
                <c:pt idx="121">
                  <c:v>0</c:v>
                </c:pt>
                <c:pt idx="122">
                  <c:v>1.25E-3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</c:numCache>
            </c:numRef>
          </c:val>
        </c:ser>
        <c:ser>
          <c:idx val="14"/>
          <c:order val="13"/>
          <c:tx>
            <c:strRef>
              <c:f>'NPV Frequency Distributions'!$O$3</c:f>
              <c:strCache>
                <c:ptCount val="1"/>
                <c:pt idx="0">
                  <c:v>Sensitivity S3.1 - Scenario 2C_NoDR</c:v>
                </c:pt>
              </c:strCache>
            </c:strRef>
          </c:tx>
          <c:marker>
            <c:symbol val="none"/>
          </c:marker>
          <c:val>
            <c:numRef>
              <c:f>'NPV Frequency Distributions'!$O$4:$O$228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1.25E-3</c:v>
                </c:pt>
                <c:pt idx="8">
                  <c:v>1.25E-3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1.25E-3</c:v>
                </c:pt>
                <c:pt idx="13">
                  <c:v>3.7499999999999999E-3</c:v>
                </c:pt>
                <c:pt idx="14">
                  <c:v>0</c:v>
                </c:pt>
                <c:pt idx="15">
                  <c:v>1.25E-3</c:v>
                </c:pt>
                <c:pt idx="16">
                  <c:v>1.25E-3</c:v>
                </c:pt>
                <c:pt idx="17">
                  <c:v>2.5000000000000001E-3</c:v>
                </c:pt>
                <c:pt idx="18">
                  <c:v>3.7499999999999999E-3</c:v>
                </c:pt>
                <c:pt idx="19">
                  <c:v>8.7500000000000008E-3</c:v>
                </c:pt>
                <c:pt idx="20">
                  <c:v>5.0000000000000001E-3</c:v>
                </c:pt>
                <c:pt idx="21">
                  <c:v>7.4999999999999997E-3</c:v>
                </c:pt>
                <c:pt idx="22">
                  <c:v>6.2500000000000003E-3</c:v>
                </c:pt>
                <c:pt idx="23">
                  <c:v>0</c:v>
                </c:pt>
                <c:pt idx="24">
                  <c:v>6.2500000000000003E-3</c:v>
                </c:pt>
                <c:pt idx="25">
                  <c:v>6.2500000000000003E-3</c:v>
                </c:pt>
                <c:pt idx="26">
                  <c:v>6.2500000000000003E-3</c:v>
                </c:pt>
                <c:pt idx="27">
                  <c:v>1.8749999999999999E-2</c:v>
                </c:pt>
                <c:pt idx="28">
                  <c:v>0.01</c:v>
                </c:pt>
                <c:pt idx="29">
                  <c:v>1.2500000000000001E-2</c:v>
                </c:pt>
                <c:pt idx="30">
                  <c:v>7.4999999999999997E-3</c:v>
                </c:pt>
                <c:pt idx="31">
                  <c:v>0.01</c:v>
                </c:pt>
                <c:pt idx="32">
                  <c:v>0.01</c:v>
                </c:pt>
                <c:pt idx="33">
                  <c:v>6.2500000000000003E-3</c:v>
                </c:pt>
                <c:pt idx="34">
                  <c:v>8.7500000000000008E-3</c:v>
                </c:pt>
                <c:pt idx="35">
                  <c:v>1.125E-2</c:v>
                </c:pt>
                <c:pt idx="36">
                  <c:v>1.2500000000000001E-2</c:v>
                </c:pt>
                <c:pt idx="37">
                  <c:v>1.2500000000000001E-2</c:v>
                </c:pt>
                <c:pt idx="38">
                  <c:v>1.6250000000000001E-2</c:v>
                </c:pt>
                <c:pt idx="39">
                  <c:v>8.7500000000000008E-3</c:v>
                </c:pt>
                <c:pt idx="40">
                  <c:v>1.4999999999999999E-2</c:v>
                </c:pt>
                <c:pt idx="41">
                  <c:v>1.375E-2</c:v>
                </c:pt>
                <c:pt idx="42">
                  <c:v>1.125E-2</c:v>
                </c:pt>
                <c:pt idx="43">
                  <c:v>1.125E-2</c:v>
                </c:pt>
                <c:pt idx="44">
                  <c:v>0.01</c:v>
                </c:pt>
                <c:pt idx="45">
                  <c:v>0.01</c:v>
                </c:pt>
                <c:pt idx="46">
                  <c:v>7.4999999999999997E-3</c:v>
                </c:pt>
                <c:pt idx="47">
                  <c:v>1.125E-2</c:v>
                </c:pt>
                <c:pt idx="48">
                  <c:v>1.4999999999999999E-2</c:v>
                </c:pt>
                <c:pt idx="49">
                  <c:v>7.4999999999999997E-3</c:v>
                </c:pt>
                <c:pt idx="50">
                  <c:v>1.4999999999999999E-2</c:v>
                </c:pt>
                <c:pt idx="51">
                  <c:v>2.1250000000000002E-2</c:v>
                </c:pt>
                <c:pt idx="52">
                  <c:v>1.125E-2</c:v>
                </c:pt>
                <c:pt idx="53">
                  <c:v>1.6250000000000001E-2</c:v>
                </c:pt>
                <c:pt idx="54">
                  <c:v>1.2500000000000001E-2</c:v>
                </c:pt>
                <c:pt idx="55">
                  <c:v>1.4999999999999999E-2</c:v>
                </c:pt>
                <c:pt idx="56">
                  <c:v>1.2500000000000001E-2</c:v>
                </c:pt>
                <c:pt idx="57">
                  <c:v>1.2500000000000001E-2</c:v>
                </c:pt>
                <c:pt idx="58">
                  <c:v>1.375E-2</c:v>
                </c:pt>
                <c:pt idx="59">
                  <c:v>0.01</c:v>
                </c:pt>
                <c:pt idx="60">
                  <c:v>6.2500000000000003E-3</c:v>
                </c:pt>
                <c:pt idx="61">
                  <c:v>7.4999999999999997E-3</c:v>
                </c:pt>
                <c:pt idx="62">
                  <c:v>8.7500000000000008E-3</c:v>
                </c:pt>
                <c:pt idx="63">
                  <c:v>0.02</c:v>
                </c:pt>
                <c:pt idx="64">
                  <c:v>1.125E-2</c:v>
                </c:pt>
                <c:pt idx="65">
                  <c:v>1.2500000000000001E-2</c:v>
                </c:pt>
                <c:pt idx="66">
                  <c:v>1.2500000000000001E-2</c:v>
                </c:pt>
                <c:pt idx="67">
                  <c:v>1.2500000000000001E-2</c:v>
                </c:pt>
                <c:pt idx="68">
                  <c:v>6.2500000000000003E-3</c:v>
                </c:pt>
                <c:pt idx="69">
                  <c:v>0.01</c:v>
                </c:pt>
                <c:pt idx="70">
                  <c:v>7.4999999999999997E-3</c:v>
                </c:pt>
                <c:pt idx="71">
                  <c:v>1.375E-2</c:v>
                </c:pt>
                <c:pt idx="72">
                  <c:v>1.6250000000000001E-2</c:v>
                </c:pt>
                <c:pt idx="73">
                  <c:v>1.4999999999999999E-2</c:v>
                </c:pt>
                <c:pt idx="74">
                  <c:v>7.4999999999999997E-3</c:v>
                </c:pt>
                <c:pt idx="75">
                  <c:v>5.0000000000000001E-3</c:v>
                </c:pt>
                <c:pt idx="76">
                  <c:v>1.125E-2</c:v>
                </c:pt>
                <c:pt idx="77">
                  <c:v>7.4999999999999997E-3</c:v>
                </c:pt>
                <c:pt idx="78">
                  <c:v>5.0000000000000001E-3</c:v>
                </c:pt>
                <c:pt idx="79">
                  <c:v>8.7500000000000008E-3</c:v>
                </c:pt>
                <c:pt idx="80">
                  <c:v>1.2500000000000001E-2</c:v>
                </c:pt>
                <c:pt idx="81">
                  <c:v>0.01</c:v>
                </c:pt>
                <c:pt idx="82">
                  <c:v>1.375E-2</c:v>
                </c:pt>
                <c:pt idx="83">
                  <c:v>8.7500000000000008E-3</c:v>
                </c:pt>
                <c:pt idx="84">
                  <c:v>0.01</c:v>
                </c:pt>
                <c:pt idx="85">
                  <c:v>6.2500000000000003E-3</c:v>
                </c:pt>
                <c:pt idx="86">
                  <c:v>3.7499999999999999E-3</c:v>
                </c:pt>
                <c:pt idx="87">
                  <c:v>0.01</c:v>
                </c:pt>
                <c:pt idx="88">
                  <c:v>8.7500000000000008E-3</c:v>
                </c:pt>
                <c:pt idx="89">
                  <c:v>1.125E-2</c:v>
                </c:pt>
                <c:pt idx="90">
                  <c:v>7.4999999999999997E-3</c:v>
                </c:pt>
                <c:pt idx="91">
                  <c:v>1.2500000000000001E-2</c:v>
                </c:pt>
                <c:pt idx="92">
                  <c:v>8.7500000000000008E-3</c:v>
                </c:pt>
                <c:pt idx="93">
                  <c:v>3.7499999999999999E-3</c:v>
                </c:pt>
                <c:pt idx="94">
                  <c:v>8.7500000000000008E-3</c:v>
                </c:pt>
                <c:pt idx="95">
                  <c:v>2.5000000000000001E-3</c:v>
                </c:pt>
                <c:pt idx="96">
                  <c:v>2.5000000000000001E-3</c:v>
                </c:pt>
                <c:pt idx="97">
                  <c:v>1.125E-2</c:v>
                </c:pt>
                <c:pt idx="98">
                  <c:v>3.7499999999999999E-3</c:v>
                </c:pt>
                <c:pt idx="99">
                  <c:v>1.25E-3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6.2500000000000003E-3</c:v>
                </c:pt>
                <c:pt idx="103">
                  <c:v>5.0000000000000001E-3</c:v>
                </c:pt>
                <c:pt idx="104">
                  <c:v>2.5000000000000001E-3</c:v>
                </c:pt>
                <c:pt idx="105">
                  <c:v>7.4999999999999997E-3</c:v>
                </c:pt>
                <c:pt idx="106">
                  <c:v>2.5000000000000001E-3</c:v>
                </c:pt>
                <c:pt idx="107">
                  <c:v>7.4999999999999997E-3</c:v>
                </c:pt>
                <c:pt idx="108">
                  <c:v>0.01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2.5000000000000001E-3</c:v>
                </c:pt>
                <c:pt idx="113">
                  <c:v>2.5000000000000001E-3</c:v>
                </c:pt>
                <c:pt idx="114">
                  <c:v>2.5000000000000001E-3</c:v>
                </c:pt>
                <c:pt idx="115">
                  <c:v>1.25E-3</c:v>
                </c:pt>
                <c:pt idx="116">
                  <c:v>5.0000000000000001E-3</c:v>
                </c:pt>
                <c:pt idx="117">
                  <c:v>2.5000000000000001E-3</c:v>
                </c:pt>
                <c:pt idx="118">
                  <c:v>1.25E-3</c:v>
                </c:pt>
                <c:pt idx="119">
                  <c:v>3.7499999999999999E-3</c:v>
                </c:pt>
                <c:pt idx="120">
                  <c:v>1.25E-3</c:v>
                </c:pt>
                <c:pt idx="121">
                  <c:v>2.5000000000000001E-3</c:v>
                </c:pt>
                <c:pt idx="122">
                  <c:v>5.0000000000000001E-3</c:v>
                </c:pt>
                <c:pt idx="123">
                  <c:v>2.5000000000000001E-3</c:v>
                </c:pt>
                <c:pt idx="124">
                  <c:v>1.25E-3</c:v>
                </c:pt>
                <c:pt idx="125">
                  <c:v>2.5000000000000001E-3</c:v>
                </c:pt>
                <c:pt idx="126">
                  <c:v>3.7499999999999999E-3</c:v>
                </c:pt>
                <c:pt idx="127">
                  <c:v>1.25E-3</c:v>
                </c:pt>
                <c:pt idx="128">
                  <c:v>1.25E-3</c:v>
                </c:pt>
                <c:pt idx="129">
                  <c:v>1.25E-3</c:v>
                </c:pt>
                <c:pt idx="130">
                  <c:v>6.2500000000000003E-3</c:v>
                </c:pt>
                <c:pt idx="131">
                  <c:v>0</c:v>
                </c:pt>
                <c:pt idx="132">
                  <c:v>2.5000000000000001E-3</c:v>
                </c:pt>
                <c:pt idx="133">
                  <c:v>1.25E-3</c:v>
                </c:pt>
                <c:pt idx="134">
                  <c:v>3.7499999999999999E-3</c:v>
                </c:pt>
                <c:pt idx="135">
                  <c:v>3.7499999999999999E-3</c:v>
                </c:pt>
                <c:pt idx="136">
                  <c:v>3.7499999999999999E-3</c:v>
                </c:pt>
                <c:pt idx="137">
                  <c:v>2.5000000000000001E-3</c:v>
                </c:pt>
                <c:pt idx="138">
                  <c:v>3.7499999999999999E-3</c:v>
                </c:pt>
                <c:pt idx="139">
                  <c:v>3.7499999999999999E-3</c:v>
                </c:pt>
                <c:pt idx="140">
                  <c:v>0</c:v>
                </c:pt>
                <c:pt idx="141">
                  <c:v>2.5000000000000001E-3</c:v>
                </c:pt>
                <c:pt idx="142">
                  <c:v>1.25E-3</c:v>
                </c:pt>
                <c:pt idx="143">
                  <c:v>0</c:v>
                </c:pt>
                <c:pt idx="144">
                  <c:v>2.5000000000000001E-3</c:v>
                </c:pt>
                <c:pt idx="145">
                  <c:v>0</c:v>
                </c:pt>
                <c:pt idx="146">
                  <c:v>2.5000000000000001E-3</c:v>
                </c:pt>
                <c:pt idx="147">
                  <c:v>2.5000000000000001E-3</c:v>
                </c:pt>
                <c:pt idx="148">
                  <c:v>1.25E-3</c:v>
                </c:pt>
                <c:pt idx="149">
                  <c:v>3.7499999999999999E-3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1.25E-3</c:v>
                </c:pt>
                <c:pt idx="156">
                  <c:v>0</c:v>
                </c:pt>
                <c:pt idx="157">
                  <c:v>1.25E-3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1.25E-3</c:v>
                </c:pt>
                <c:pt idx="162">
                  <c:v>3.7499999999999999E-3</c:v>
                </c:pt>
                <c:pt idx="163">
                  <c:v>0</c:v>
                </c:pt>
                <c:pt idx="164">
                  <c:v>0</c:v>
                </c:pt>
                <c:pt idx="165">
                  <c:v>1.25E-3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1.25E-3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1.25E-3</c:v>
                </c:pt>
                <c:pt idx="176">
                  <c:v>0</c:v>
                </c:pt>
                <c:pt idx="177">
                  <c:v>0</c:v>
                </c:pt>
                <c:pt idx="178">
                  <c:v>1.25E-3</c:v>
                </c:pt>
                <c:pt idx="179">
                  <c:v>0</c:v>
                </c:pt>
                <c:pt idx="180">
                  <c:v>1.25E-3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2.5000000000000001E-3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1.25E-3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1.25E-3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1.25E-3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</c:numCache>
            </c:numRef>
          </c:val>
        </c:ser>
        <c:ser>
          <c:idx val="15"/>
          <c:order val="14"/>
          <c:tx>
            <c:strRef>
              <c:f>'NPV Frequency Distributions'!$P$3</c:f>
              <c:strCache>
                <c:ptCount val="1"/>
                <c:pt idx="0">
                  <c:v>Sensitivity S5 - Scenario 1B_RPS at 35%</c:v>
                </c:pt>
              </c:strCache>
            </c:strRef>
          </c:tx>
          <c:marker>
            <c:symbol val="none"/>
          </c:marker>
          <c:val>
            <c:numRef>
              <c:f>'NPV Frequency Distributions'!$P$4:$P$228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1.25E-3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3.7499999999999999E-3</c:v>
                </c:pt>
                <c:pt idx="56">
                  <c:v>5.0000000000000001E-3</c:v>
                </c:pt>
                <c:pt idx="57">
                  <c:v>7.4999999999999997E-3</c:v>
                </c:pt>
                <c:pt idx="58">
                  <c:v>7.4999999999999997E-3</c:v>
                </c:pt>
                <c:pt idx="59">
                  <c:v>1.7500000000000002E-2</c:v>
                </c:pt>
                <c:pt idx="60">
                  <c:v>1.375E-2</c:v>
                </c:pt>
                <c:pt idx="61">
                  <c:v>3.125E-2</c:v>
                </c:pt>
                <c:pt idx="62">
                  <c:v>2.1250000000000002E-2</c:v>
                </c:pt>
                <c:pt idx="63">
                  <c:v>1.375E-2</c:v>
                </c:pt>
                <c:pt idx="64">
                  <c:v>3.5000000000000003E-2</c:v>
                </c:pt>
                <c:pt idx="65">
                  <c:v>4.2500000000000003E-2</c:v>
                </c:pt>
                <c:pt idx="66">
                  <c:v>4.7500000000000001E-2</c:v>
                </c:pt>
                <c:pt idx="67">
                  <c:v>3.2500000000000001E-2</c:v>
                </c:pt>
                <c:pt idx="68">
                  <c:v>0.03</c:v>
                </c:pt>
                <c:pt idx="69">
                  <c:v>4.8750000000000002E-2</c:v>
                </c:pt>
                <c:pt idx="70">
                  <c:v>3.5000000000000003E-2</c:v>
                </c:pt>
                <c:pt idx="71">
                  <c:v>3.875E-2</c:v>
                </c:pt>
                <c:pt idx="72">
                  <c:v>3.125E-2</c:v>
                </c:pt>
                <c:pt idx="73">
                  <c:v>3.125E-2</c:v>
                </c:pt>
                <c:pt idx="74">
                  <c:v>0.03</c:v>
                </c:pt>
                <c:pt idx="75">
                  <c:v>3.2500000000000001E-2</c:v>
                </c:pt>
                <c:pt idx="76">
                  <c:v>2.8750000000000001E-2</c:v>
                </c:pt>
                <c:pt idx="77">
                  <c:v>2.5000000000000001E-2</c:v>
                </c:pt>
                <c:pt idx="78">
                  <c:v>2.8750000000000001E-2</c:v>
                </c:pt>
                <c:pt idx="79">
                  <c:v>2.75E-2</c:v>
                </c:pt>
                <c:pt idx="80">
                  <c:v>1.8749999999999999E-2</c:v>
                </c:pt>
                <c:pt idx="81">
                  <c:v>1.6250000000000001E-2</c:v>
                </c:pt>
                <c:pt idx="82">
                  <c:v>1.7500000000000002E-2</c:v>
                </c:pt>
                <c:pt idx="83">
                  <c:v>1.6250000000000001E-2</c:v>
                </c:pt>
                <c:pt idx="84">
                  <c:v>1.8749999999999999E-2</c:v>
                </c:pt>
                <c:pt idx="85">
                  <c:v>2.5000000000000001E-2</c:v>
                </c:pt>
                <c:pt idx="86">
                  <c:v>1.4999999999999999E-2</c:v>
                </c:pt>
                <c:pt idx="87">
                  <c:v>1.2500000000000001E-2</c:v>
                </c:pt>
                <c:pt idx="88">
                  <c:v>1.7500000000000002E-2</c:v>
                </c:pt>
                <c:pt idx="89">
                  <c:v>1.125E-2</c:v>
                </c:pt>
                <c:pt idx="90">
                  <c:v>8.7500000000000008E-3</c:v>
                </c:pt>
                <c:pt idx="91">
                  <c:v>1.4999999999999999E-2</c:v>
                </c:pt>
                <c:pt idx="92">
                  <c:v>1.6250000000000001E-2</c:v>
                </c:pt>
                <c:pt idx="93">
                  <c:v>0.01</c:v>
                </c:pt>
                <c:pt idx="94">
                  <c:v>6.2500000000000003E-3</c:v>
                </c:pt>
                <c:pt idx="95">
                  <c:v>0.01</c:v>
                </c:pt>
                <c:pt idx="96">
                  <c:v>0.01</c:v>
                </c:pt>
                <c:pt idx="97">
                  <c:v>6.2500000000000003E-3</c:v>
                </c:pt>
                <c:pt idx="98">
                  <c:v>7.4999999999999997E-3</c:v>
                </c:pt>
                <c:pt idx="99">
                  <c:v>6.2500000000000003E-3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2.5000000000000001E-3</c:v>
                </c:pt>
                <c:pt idx="103">
                  <c:v>5.0000000000000001E-3</c:v>
                </c:pt>
                <c:pt idx="104">
                  <c:v>1.25E-3</c:v>
                </c:pt>
                <c:pt idx="105">
                  <c:v>6.2500000000000003E-3</c:v>
                </c:pt>
                <c:pt idx="106">
                  <c:v>3.7499999999999999E-3</c:v>
                </c:pt>
                <c:pt idx="107">
                  <c:v>1.25E-3</c:v>
                </c:pt>
                <c:pt idx="108">
                  <c:v>5.0000000000000001E-3</c:v>
                </c:pt>
                <c:pt idx="109">
                  <c:v>1.25E-3</c:v>
                </c:pt>
                <c:pt idx="110">
                  <c:v>1.25E-3</c:v>
                </c:pt>
                <c:pt idx="111">
                  <c:v>1.25E-3</c:v>
                </c:pt>
                <c:pt idx="112">
                  <c:v>5.0000000000000001E-3</c:v>
                </c:pt>
                <c:pt idx="113">
                  <c:v>2.5000000000000001E-3</c:v>
                </c:pt>
                <c:pt idx="114">
                  <c:v>2.5000000000000001E-3</c:v>
                </c:pt>
                <c:pt idx="115">
                  <c:v>1.25E-3</c:v>
                </c:pt>
                <c:pt idx="116">
                  <c:v>2.5000000000000001E-3</c:v>
                </c:pt>
                <c:pt idx="117">
                  <c:v>3.7499999999999999E-3</c:v>
                </c:pt>
                <c:pt idx="118">
                  <c:v>0</c:v>
                </c:pt>
                <c:pt idx="119">
                  <c:v>1.25E-3</c:v>
                </c:pt>
                <c:pt idx="120">
                  <c:v>2.5000000000000001E-3</c:v>
                </c:pt>
                <c:pt idx="121">
                  <c:v>0</c:v>
                </c:pt>
                <c:pt idx="122">
                  <c:v>0</c:v>
                </c:pt>
                <c:pt idx="123">
                  <c:v>1.25E-3</c:v>
                </c:pt>
                <c:pt idx="124">
                  <c:v>0</c:v>
                </c:pt>
                <c:pt idx="125">
                  <c:v>0</c:v>
                </c:pt>
                <c:pt idx="126">
                  <c:v>1.25E-3</c:v>
                </c:pt>
                <c:pt idx="127">
                  <c:v>0</c:v>
                </c:pt>
                <c:pt idx="128">
                  <c:v>0</c:v>
                </c:pt>
                <c:pt idx="129">
                  <c:v>1.25E-3</c:v>
                </c:pt>
                <c:pt idx="130">
                  <c:v>0</c:v>
                </c:pt>
                <c:pt idx="131">
                  <c:v>1.25E-3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2.5000000000000001E-3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</c:numCache>
            </c:numRef>
          </c:val>
        </c:ser>
        <c:ser>
          <c:idx val="16"/>
          <c:order val="15"/>
          <c:tx>
            <c:strRef>
              <c:f>'NPV Frequency Distributions'!$Q$3</c:f>
              <c:strCache>
                <c:ptCount val="1"/>
                <c:pt idx="0">
                  <c:v>Sensitivity S6 - Scenario 2B_SCC at 95%</c:v>
                </c:pt>
              </c:strCache>
            </c:strRef>
          </c:tx>
          <c:marker>
            <c:symbol val="none"/>
          </c:marker>
          <c:val>
            <c:numRef>
              <c:f>'NPV Frequency Distributions'!$Q$4:$Q$228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2.5000000000000001E-3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3.7499999999999999E-3</c:v>
                </c:pt>
                <c:pt idx="15">
                  <c:v>1.25E-3</c:v>
                </c:pt>
                <c:pt idx="16">
                  <c:v>2.5000000000000001E-3</c:v>
                </c:pt>
                <c:pt idx="17">
                  <c:v>0</c:v>
                </c:pt>
                <c:pt idx="18">
                  <c:v>0</c:v>
                </c:pt>
                <c:pt idx="19">
                  <c:v>2.5000000000000001E-3</c:v>
                </c:pt>
                <c:pt idx="20">
                  <c:v>8.7500000000000008E-3</c:v>
                </c:pt>
                <c:pt idx="21">
                  <c:v>6.2500000000000003E-3</c:v>
                </c:pt>
                <c:pt idx="22">
                  <c:v>6.2500000000000003E-3</c:v>
                </c:pt>
                <c:pt idx="23">
                  <c:v>5.0000000000000001E-3</c:v>
                </c:pt>
                <c:pt idx="24">
                  <c:v>5.0000000000000001E-3</c:v>
                </c:pt>
                <c:pt idx="25">
                  <c:v>2.5000000000000001E-3</c:v>
                </c:pt>
                <c:pt idx="26">
                  <c:v>5.0000000000000001E-3</c:v>
                </c:pt>
                <c:pt idx="27">
                  <c:v>6.2500000000000003E-3</c:v>
                </c:pt>
                <c:pt idx="28">
                  <c:v>1.125E-2</c:v>
                </c:pt>
                <c:pt idx="29">
                  <c:v>1.375E-2</c:v>
                </c:pt>
                <c:pt idx="30">
                  <c:v>1.4999999999999999E-2</c:v>
                </c:pt>
                <c:pt idx="31">
                  <c:v>8.7500000000000008E-3</c:v>
                </c:pt>
                <c:pt idx="32">
                  <c:v>6.2500000000000003E-3</c:v>
                </c:pt>
                <c:pt idx="33">
                  <c:v>1.7500000000000002E-2</c:v>
                </c:pt>
                <c:pt idx="34">
                  <c:v>3.7499999999999999E-3</c:v>
                </c:pt>
                <c:pt idx="35">
                  <c:v>7.4999999999999997E-3</c:v>
                </c:pt>
                <c:pt idx="36">
                  <c:v>8.7500000000000008E-3</c:v>
                </c:pt>
                <c:pt idx="37">
                  <c:v>1.4999999999999999E-2</c:v>
                </c:pt>
                <c:pt idx="38">
                  <c:v>1.2500000000000001E-2</c:v>
                </c:pt>
                <c:pt idx="39">
                  <c:v>1.6250000000000001E-2</c:v>
                </c:pt>
                <c:pt idx="40">
                  <c:v>1.125E-2</c:v>
                </c:pt>
                <c:pt idx="41">
                  <c:v>1.375E-2</c:v>
                </c:pt>
                <c:pt idx="42">
                  <c:v>1.2500000000000001E-2</c:v>
                </c:pt>
                <c:pt idx="43">
                  <c:v>1.6250000000000001E-2</c:v>
                </c:pt>
                <c:pt idx="44">
                  <c:v>3.7499999999999999E-3</c:v>
                </c:pt>
                <c:pt idx="45">
                  <c:v>0.01</c:v>
                </c:pt>
                <c:pt idx="46">
                  <c:v>1.4999999999999999E-2</c:v>
                </c:pt>
                <c:pt idx="47">
                  <c:v>1.375E-2</c:v>
                </c:pt>
                <c:pt idx="48">
                  <c:v>7.4999999999999997E-3</c:v>
                </c:pt>
                <c:pt idx="49">
                  <c:v>0.01</c:v>
                </c:pt>
                <c:pt idx="50">
                  <c:v>1.125E-2</c:v>
                </c:pt>
                <c:pt idx="51">
                  <c:v>1.6250000000000001E-2</c:v>
                </c:pt>
                <c:pt idx="52">
                  <c:v>1.4999999999999999E-2</c:v>
                </c:pt>
                <c:pt idx="53">
                  <c:v>1.4999999999999999E-2</c:v>
                </c:pt>
                <c:pt idx="54">
                  <c:v>1.8749999999999999E-2</c:v>
                </c:pt>
                <c:pt idx="55">
                  <c:v>1.4999999999999999E-2</c:v>
                </c:pt>
                <c:pt idx="56">
                  <c:v>1.375E-2</c:v>
                </c:pt>
                <c:pt idx="57">
                  <c:v>1.125E-2</c:v>
                </c:pt>
                <c:pt idx="58">
                  <c:v>1.2500000000000001E-2</c:v>
                </c:pt>
                <c:pt idx="59">
                  <c:v>6.2500000000000003E-3</c:v>
                </c:pt>
                <c:pt idx="60">
                  <c:v>1.4999999999999999E-2</c:v>
                </c:pt>
                <c:pt idx="61">
                  <c:v>1.125E-2</c:v>
                </c:pt>
                <c:pt idx="62">
                  <c:v>1.375E-2</c:v>
                </c:pt>
                <c:pt idx="63">
                  <c:v>6.2500000000000003E-3</c:v>
                </c:pt>
                <c:pt idx="64">
                  <c:v>1.2500000000000001E-2</c:v>
                </c:pt>
                <c:pt idx="65">
                  <c:v>1.6250000000000001E-2</c:v>
                </c:pt>
                <c:pt idx="66">
                  <c:v>1.4999999999999999E-2</c:v>
                </c:pt>
                <c:pt idx="67">
                  <c:v>7.4999999999999997E-3</c:v>
                </c:pt>
                <c:pt idx="68">
                  <c:v>1.2500000000000001E-2</c:v>
                </c:pt>
                <c:pt idx="69">
                  <c:v>1.375E-2</c:v>
                </c:pt>
                <c:pt idx="70">
                  <c:v>7.4999999999999997E-3</c:v>
                </c:pt>
                <c:pt idx="71">
                  <c:v>1.6250000000000001E-2</c:v>
                </c:pt>
                <c:pt idx="72">
                  <c:v>6.2500000000000003E-3</c:v>
                </c:pt>
                <c:pt idx="73">
                  <c:v>1.2500000000000001E-2</c:v>
                </c:pt>
                <c:pt idx="74">
                  <c:v>0.01</c:v>
                </c:pt>
                <c:pt idx="75">
                  <c:v>1.125E-2</c:v>
                </c:pt>
                <c:pt idx="76">
                  <c:v>6.2500000000000003E-3</c:v>
                </c:pt>
                <c:pt idx="77">
                  <c:v>1.125E-2</c:v>
                </c:pt>
                <c:pt idx="78">
                  <c:v>5.0000000000000001E-3</c:v>
                </c:pt>
                <c:pt idx="79">
                  <c:v>7.4999999999999997E-3</c:v>
                </c:pt>
                <c:pt idx="80">
                  <c:v>1.6250000000000001E-2</c:v>
                </c:pt>
                <c:pt idx="81">
                  <c:v>8.7500000000000008E-3</c:v>
                </c:pt>
                <c:pt idx="82">
                  <c:v>1.2500000000000001E-2</c:v>
                </c:pt>
                <c:pt idx="83">
                  <c:v>0.01</c:v>
                </c:pt>
                <c:pt idx="84">
                  <c:v>1.125E-2</c:v>
                </c:pt>
                <c:pt idx="85">
                  <c:v>8.7500000000000008E-3</c:v>
                </c:pt>
                <c:pt idx="86">
                  <c:v>3.7499999999999999E-3</c:v>
                </c:pt>
                <c:pt idx="87">
                  <c:v>7.4999999999999997E-3</c:v>
                </c:pt>
                <c:pt idx="88">
                  <c:v>0.01</c:v>
                </c:pt>
                <c:pt idx="89">
                  <c:v>8.7500000000000008E-3</c:v>
                </c:pt>
                <c:pt idx="90">
                  <c:v>7.4999999999999997E-3</c:v>
                </c:pt>
                <c:pt idx="91">
                  <c:v>1.375E-2</c:v>
                </c:pt>
                <c:pt idx="92">
                  <c:v>7.4999999999999997E-3</c:v>
                </c:pt>
                <c:pt idx="93">
                  <c:v>0.01</c:v>
                </c:pt>
                <c:pt idx="94">
                  <c:v>1.25E-3</c:v>
                </c:pt>
                <c:pt idx="95">
                  <c:v>3.7499999999999999E-3</c:v>
                </c:pt>
                <c:pt idx="96">
                  <c:v>2.5000000000000001E-3</c:v>
                </c:pt>
                <c:pt idx="97">
                  <c:v>6.2500000000000003E-3</c:v>
                </c:pt>
                <c:pt idx="98">
                  <c:v>1.125E-2</c:v>
                </c:pt>
                <c:pt idx="99">
                  <c:v>5.0000000000000001E-3</c:v>
                </c:pt>
                <c:pt idx="100">
                  <c:v>3.7499999999999999E-3</c:v>
                </c:pt>
                <c:pt idx="101">
                  <c:v>3.7499999999999999E-3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3.7499999999999999E-3</c:v>
                </c:pt>
                <c:pt idx="105">
                  <c:v>7.4999999999999997E-3</c:v>
                </c:pt>
                <c:pt idx="106">
                  <c:v>3.7499999999999999E-3</c:v>
                </c:pt>
                <c:pt idx="107">
                  <c:v>7.4999999999999997E-3</c:v>
                </c:pt>
                <c:pt idx="108">
                  <c:v>5.0000000000000001E-3</c:v>
                </c:pt>
                <c:pt idx="109">
                  <c:v>2.5000000000000001E-3</c:v>
                </c:pt>
                <c:pt idx="110">
                  <c:v>8.7500000000000008E-3</c:v>
                </c:pt>
                <c:pt idx="111">
                  <c:v>3.7499999999999999E-3</c:v>
                </c:pt>
                <c:pt idx="112">
                  <c:v>5.0000000000000001E-3</c:v>
                </c:pt>
                <c:pt idx="113">
                  <c:v>3.7499999999999999E-3</c:v>
                </c:pt>
                <c:pt idx="114">
                  <c:v>1.25E-3</c:v>
                </c:pt>
                <c:pt idx="115">
                  <c:v>0</c:v>
                </c:pt>
                <c:pt idx="116">
                  <c:v>2.5000000000000001E-3</c:v>
                </c:pt>
                <c:pt idx="117">
                  <c:v>3.7499999999999999E-3</c:v>
                </c:pt>
                <c:pt idx="118">
                  <c:v>5.0000000000000001E-3</c:v>
                </c:pt>
                <c:pt idx="119">
                  <c:v>2.5000000000000001E-3</c:v>
                </c:pt>
                <c:pt idx="120">
                  <c:v>1.25E-3</c:v>
                </c:pt>
                <c:pt idx="121">
                  <c:v>5.0000000000000001E-3</c:v>
                </c:pt>
                <c:pt idx="122">
                  <c:v>3.7499999999999999E-3</c:v>
                </c:pt>
                <c:pt idx="123">
                  <c:v>1.25E-3</c:v>
                </c:pt>
                <c:pt idx="124">
                  <c:v>3.7499999999999999E-3</c:v>
                </c:pt>
                <c:pt idx="125">
                  <c:v>1.25E-3</c:v>
                </c:pt>
                <c:pt idx="126">
                  <c:v>0</c:v>
                </c:pt>
                <c:pt idx="127">
                  <c:v>2.5000000000000001E-3</c:v>
                </c:pt>
                <c:pt idx="128">
                  <c:v>1.25E-3</c:v>
                </c:pt>
                <c:pt idx="129">
                  <c:v>2.5000000000000001E-3</c:v>
                </c:pt>
                <c:pt idx="130">
                  <c:v>1.25E-3</c:v>
                </c:pt>
                <c:pt idx="131">
                  <c:v>2.5000000000000001E-3</c:v>
                </c:pt>
                <c:pt idx="132">
                  <c:v>2.5000000000000001E-3</c:v>
                </c:pt>
                <c:pt idx="133">
                  <c:v>2.5000000000000001E-3</c:v>
                </c:pt>
                <c:pt idx="134">
                  <c:v>1.25E-3</c:v>
                </c:pt>
                <c:pt idx="135">
                  <c:v>2.5000000000000001E-3</c:v>
                </c:pt>
                <c:pt idx="136">
                  <c:v>5.0000000000000001E-3</c:v>
                </c:pt>
                <c:pt idx="137">
                  <c:v>3.7499999999999999E-3</c:v>
                </c:pt>
                <c:pt idx="138">
                  <c:v>5.0000000000000001E-3</c:v>
                </c:pt>
                <c:pt idx="139">
                  <c:v>2.5000000000000001E-3</c:v>
                </c:pt>
                <c:pt idx="140">
                  <c:v>1.25E-3</c:v>
                </c:pt>
                <c:pt idx="141">
                  <c:v>1.25E-3</c:v>
                </c:pt>
                <c:pt idx="142">
                  <c:v>3.7499999999999999E-3</c:v>
                </c:pt>
                <c:pt idx="143">
                  <c:v>0</c:v>
                </c:pt>
                <c:pt idx="144">
                  <c:v>1.25E-3</c:v>
                </c:pt>
                <c:pt idx="145">
                  <c:v>0</c:v>
                </c:pt>
                <c:pt idx="146">
                  <c:v>1.25E-3</c:v>
                </c:pt>
                <c:pt idx="147">
                  <c:v>1.25E-3</c:v>
                </c:pt>
                <c:pt idx="148">
                  <c:v>5.0000000000000001E-3</c:v>
                </c:pt>
                <c:pt idx="149">
                  <c:v>1.25E-3</c:v>
                </c:pt>
                <c:pt idx="150">
                  <c:v>1.25E-3</c:v>
                </c:pt>
                <c:pt idx="151">
                  <c:v>0</c:v>
                </c:pt>
                <c:pt idx="152">
                  <c:v>1.25E-3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1.25E-3</c:v>
                </c:pt>
                <c:pt idx="157">
                  <c:v>0</c:v>
                </c:pt>
                <c:pt idx="158">
                  <c:v>0</c:v>
                </c:pt>
                <c:pt idx="159">
                  <c:v>1.25E-3</c:v>
                </c:pt>
                <c:pt idx="160">
                  <c:v>0</c:v>
                </c:pt>
                <c:pt idx="161">
                  <c:v>0</c:v>
                </c:pt>
                <c:pt idx="162">
                  <c:v>1.25E-3</c:v>
                </c:pt>
                <c:pt idx="163">
                  <c:v>0</c:v>
                </c:pt>
                <c:pt idx="164">
                  <c:v>1.25E-3</c:v>
                </c:pt>
                <c:pt idx="165">
                  <c:v>1.25E-3</c:v>
                </c:pt>
                <c:pt idx="166">
                  <c:v>2.5000000000000001E-3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1.25E-3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1.25E-3</c:v>
                </c:pt>
                <c:pt idx="180">
                  <c:v>1.25E-3</c:v>
                </c:pt>
                <c:pt idx="181">
                  <c:v>0</c:v>
                </c:pt>
                <c:pt idx="182">
                  <c:v>0</c:v>
                </c:pt>
                <c:pt idx="183">
                  <c:v>1.25E-3</c:v>
                </c:pt>
                <c:pt idx="184">
                  <c:v>0</c:v>
                </c:pt>
                <c:pt idx="185">
                  <c:v>0</c:v>
                </c:pt>
                <c:pt idx="186">
                  <c:v>1.25E-3</c:v>
                </c:pt>
                <c:pt idx="187">
                  <c:v>0</c:v>
                </c:pt>
                <c:pt idx="188">
                  <c:v>0</c:v>
                </c:pt>
                <c:pt idx="189">
                  <c:v>1.25E-3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1.25E-3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1.25E-3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1.25E-3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</c:numCache>
            </c:numRef>
          </c:val>
        </c:ser>
        <c:ser>
          <c:idx val="17"/>
          <c:order val="16"/>
          <c:tx>
            <c:strRef>
              <c:f>'NPV Frequency Distributions'!$R$3</c:f>
              <c:strCache>
                <c:ptCount val="1"/>
                <c:pt idx="0">
                  <c:v>Sensitivity S7 - Scenario 2B_No Coneservation</c:v>
                </c:pt>
              </c:strCache>
            </c:strRef>
          </c:tx>
          <c:marker>
            <c:symbol val="none"/>
          </c:marker>
          <c:val>
            <c:numRef>
              <c:f>'NPV Frequency Distributions'!$R$4:$R$228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1.25E-3</c:v>
                </c:pt>
                <c:pt idx="40">
                  <c:v>0</c:v>
                </c:pt>
                <c:pt idx="41">
                  <c:v>0</c:v>
                </c:pt>
                <c:pt idx="42">
                  <c:v>1.25E-3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1.25E-3</c:v>
                </c:pt>
                <c:pt idx="50">
                  <c:v>0</c:v>
                </c:pt>
                <c:pt idx="51">
                  <c:v>0</c:v>
                </c:pt>
                <c:pt idx="52">
                  <c:v>1.25E-3</c:v>
                </c:pt>
                <c:pt idx="53">
                  <c:v>1.25E-3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1.25E-3</c:v>
                </c:pt>
                <c:pt idx="63">
                  <c:v>0</c:v>
                </c:pt>
                <c:pt idx="64">
                  <c:v>1.25E-3</c:v>
                </c:pt>
                <c:pt idx="65">
                  <c:v>1.25E-3</c:v>
                </c:pt>
                <c:pt idx="66">
                  <c:v>1.25E-3</c:v>
                </c:pt>
                <c:pt idx="67">
                  <c:v>2.5000000000000001E-3</c:v>
                </c:pt>
                <c:pt idx="68">
                  <c:v>2.5000000000000001E-3</c:v>
                </c:pt>
                <c:pt idx="69">
                  <c:v>3.7499999999999999E-3</c:v>
                </c:pt>
                <c:pt idx="70">
                  <c:v>1.25E-3</c:v>
                </c:pt>
                <c:pt idx="71">
                  <c:v>1.25E-3</c:v>
                </c:pt>
                <c:pt idx="72">
                  <c:v>2.5000000000000001E-3</c:v>
                </c:pt>
                <c:pt idx="73">
                  <c:v>1.25E-3</c:v>
                </c:pt>
                <c:pt idx="74">
                  <c:v>3.7499999999999999E-3</c:v>
                </c:pt>
                <c:pt idx="75">
                  <c:v>0</c:v>
                </c:pt>
                <c:pt idx="76">
                  <c:v>1.25E-3</c:v>
                </c:pt>
                <c:pt idx="77">
                  <c:v>0</c:v>
                </c:pt>
                <c:pt idx="78">
                  <c:v>6.2500000000000003E-3</c:v>
                </c:pt>
                <c:pt idx="79">
                  <c:v>1.25E-3</c:v>
                </c:pt>
                <c:pt idx="80">
                  <c:v>3.7499999999999999E-3</c:v>
                </c:pt>
                <c:pt idx="81">
                  <c:v>3.7499999999999999E-3</c:v>
                </c:pt>
                <c:pt idx="82">
                  <c:v>1.25E-3</c:v>
                </c:pt>
                <c:pt idx="83">
                  <c:v>2.5000000000000001E-3</c:v>
                </c:pt>
                <c:pt idx="84">
                  <c:v>1.25E-3</c:v>
                </c:pt>
                <c:pt idx="85">
                  <c:v>6.2500000000000003E-3</c:v>
                </c:pt>
                <c:pt idx="86">
                  <c:v>3.7499999999999999E-3</c:v>
                </c:pt>
                <c:pt idx="87">
                  <c:v>1.25E-3</c:v>
                </c:pt>
                <c:pt idx="88">
                  <c:v>7.4999999999999997E-3</c:v>
                </c:pt>
                <c:pt idx="89">
                  <c:v>8.7500000000000008E-3</c:v>
                </c:pt>
                <c:pt idx="90">
                  <c:v>3.7499999999999999E-3</c:v>
                </c:pt>
                <c:pt idx="91">
                  <c:v>2.5000000000000001E-3</c:v>
                </c:pt>
                <c:pt idx="92">
                  <c:v>5.0000000000000001E-3</c:v>
                </c:pt>
                <c:pt idx="93">
                  <c:v>6.2500000000000003E-3</c:v>
                </c:pt>
                <c:pt idx="94">
                  <c:v>5.0000000000000001E-3</c:v>
                </c:pt>
                <c:pt idx="95">
                  <c:v>7.4999999999999997E-3</c:v>
                </c:pt>
                <c:pt idx="96">
                  <c:v>8.7500000000000008E-3</c:v>
                </c:pt>
                <c:pt idx="97">
                  <c:v>3.7499999999999999E-3</c:v>
                </c:pt>
                <c:pt idx="98">
                  <c:v>1.25E-3</c:v>
                </c:pt>
                <c:pt idx="99">
                  <c:v>2.5000000000000001E-3</c:v>
                </c:pt>
                <c:pt idx="100">
                  <c:v>2.5000000000000001E-3</c:v>
                </c:pt>
                <c:pt idx="101">
                  <c:v>1.25E-3</c:v>
                </c:pt>
                <c:pt idx="102">
                  <c:v>5.0000000000000001E-3</c:v>
                </c:pt>
                <c:pt idx="103">
                  <c:v>3.7499999999999999E-3</c:v>
                </c:pt>
                <c:pt idx="104">
                  <c:v>8.7500000000000008E-3</c:v>
                </c:pt>
                <c:pt idx="105">
                  <c:v>5.0000000000000001E-3</c:v>
                </c:pt>
                <c:pt idx="106">
                  <c:v>0.01</c:v>
                </c:pt>
                <c:pt idx="107">
                  <c:v>5.0000000000000001E-3</c:v>
                </c:pt>
                <c:pt idx="108">
                  <c:v>1.125E-2</c:v>
                </c:pt>
                <c:pt idx="109">
                  <c:v>0.01</c:v>
                </c:pt>
                <c:pt idx="110">
                  <c:v>1.125E-2</c:v>
                </c:pt>
                <c:pt idx="111">
                  <c:v>8.7500000000000008E-3</c:v>
                </c:pt>
                <c:pt idx="112">
                  <c:v>8.7500000000000008E-3</c:v>
                </c:pt>
                <c:pt idx="113">
                  <c:v>7.4999999999999997E-3</c:v>
                </c:pt>
                <c:pt idx="114">
                  <c:v>3.7499999999999999E-3</c:v>
                </c:pt>
                <c:pt idx="115">
                  <c:v>1.375E-2</c:v>
                </c:pt>
                <c:pt idx="116">
                  <c:v>8.7500000000000008E-3</c:v>
                </c:pt>
                <c:pt idx="117">
                  <c:v>5.0000000000000001E-3</c:v>
                </c:pt>
                <c:pt idx="118">
                  <c:v>1.375E-2</c:v>
                </c:pt>
                <c:pt idx="119">
                  <c:v>7.4999999999999997E-3</c:v>
                </c:pt>
                <c:pt idx="120">
                  <c:v>5.0000000000000001E-3</c:v>
                </c:pt>
                <c:pt idx="121">
                  <c:v>1.4999999999999999E-2</c:v>
                </c:pt>
                <c:pt idx="122">
                  <c:v>1.7500000000000002E-2</c:v>
                </c:pt>
                <c:pt idx="123">
                  <c:v>0.01</c:v>
                </c:pt>
                <c:pt idx="124">
                  <c:v>1.375E-2</c:v>
                </c:pt>
                <c:pt idx="125">
                  <c:v>6.2500000000000003E-3</c:v>
                </c:pt>
                <c:pt idx="126">
                  <c:v>5.0000000000000001E-3</c:v>
                </c:pt>
                <c:pt idx="127">
                  <c:v>5.0000000000000001E-3</c:v>
                </c:pt>
                <c:pt idx="128">
                  <c:v>0.01</c:v>
                </c:pt>
                <c:pt idx="129">
                  <c:v>1.125E-2</c:v>
                </c:pt>
                <c:pt idx="130">
                  <c:v>7.4999999999999997E-3</c:v>
                </c:pt>
                <c:pt idx="131">
                  <c:v>6.2500000000000003E-3</c:v>
                </c:pt>
                <c:pt idx="132">
                  <c:v>1.4999999999999999E-2</c:v>
                </c:pt>
                <c:pt idx="133">
                  <c:v>6.2500000000000003E-3</c:v>
                </c:pt>
                <c:pt idx="134">
                  <c:v>5.0000000000000001E-3</c:v>
                </c:pt>
                <c:pt idx="135">
                  <c:v>0.01</c:v>
                </c:pt>
                <c:pt idx="136">
                  <c:v>0.01</c:v>
                </c:pt>
                <c:pt idx="137">
                  <c:v>5.0000000000000001E-3</c:v>
                </c:pt>
                <c:pt idx="138">
                  <c:v>6.2500000000000003E-3</c:v>
                </c:pt>
                <c:pt idx="139">
                  <c:v>1.2500000000000001E-2</c:v>
                </c:pt>
                <c:pt idx="140">
                  <c:v>5.0000000000000001E-3</c:v>
                </c:pt>
                <c:pt idx="141">
                  <c:v>8.7500000000000008E-3</c:v>
                </c:pt>
                <c:pt idx="142">
                  <c:v>7.4999999999999997E-3</c:v>
                </c:pt>
                <c:pt idx="143">
                  <c:v>1.125E-2</c:v>
                </c:pt>
                <c:pt idx="144">
                  <c:v>8.7500000000000008E-3</c:v>
                </c:pt>
                <c:pt idx="145">
                  <c:v>3.7499999999999999E-3</c:v>
                </c:pt>
                <c:pt idx="146">
                  <c:v>7.4999999999999997E-3</c:v>
                </c:pt>
                <c:pt idx="147">
                  <c:v>7.4999999999999997E-3</c:v>
                </c:pt>
                <c:pt idx="148">
                  <c:v>0.01</c:v>
                </c:pt>
                <c:pt idx="149">
                  <c:v>7.4999999999999997E-3</c:v>
                </c:pt>
                <c:pt idx="150">
                  <c:v>6.2500000000000003E-3</c:v>
                </c:pt>
                <c:pt idx="151">
                  <c:v>1.375E-2</c:v>
                </c:pt>
                <c:pt idx="152">
                  <c:v>1.2500000000000001E-2</c:v>
                </c:pt>
                <c:pt idx="153">
                  <c:v>1.4999999999999999E-2</c:v>
                </c:pt>
                <c:pt idx="154">
                  <c:v>8.7500000000000008E-3</c:v>
                </c:pt>
                <c:pt idx="155">
                  <c:v>1.2500000000000001E-2</c:v>
                </c:pt>
                <c:pt idx="156">
                  <c:v>8.7500000000000008E-3</c:v>
                </c:pt>
                <c:pt idx="157">
                  <c:v>1.2500000000000001E-2</c:v>
                </c:pt>
                <c:pt idx="158">
                  <c:v>0</c:v>
                </c:pt>
                <c:pt idx="159">
                  <c:v>8.7500000000000008E-3</c:v>
                </c:pt>
                <c:pt idx="160">
                  <c:v>1.125E-2</c:v>
                </c:pt>
                <c:pt idx="161">
                  <c:v>7.4999999999999997E-3</c:v>
                </c:pt>
                <c:pt idx="162">
                  <c:v>5.0000000000000001E-3</c:v>
                </c:pt>
                <c:pt idx="163">
                  <c:v>3.7499999999999999E-3</c:v>
                </c:pt>
                <c:pt idx="164">
                  <c:v>6.2500000000000003E-3</c:v>
                </c:pt>
                <c:pt idx="165">
                  <c:v>7.4999999999999997E-3</c:v>
                </c:pt>
                <c:pt idx="166">
                  <c:v>0.01</c:v>
                </c:pt>
                <c:pt idx="167">
                  <c:v>7.4999999999999997E-3</c:v>
                </c:pt>
                <c:pt idx="168">
                  <c:v>7.4999999999999997E-3</c:v>
                </c:pt>
                <c:pt idx="169">
                  <c:v>1.125E-2</c:v>
                </c:pt>
                <c:pt idx="170">
                  <c:v>7.4999999999999997E-3</c:v>
                </c:pt>
                <c:pt idx="171">
                  <c:v>3.7499999999999999E-3</c:v>
                </c:pt>
                <c:pt idx="172">
                  <c:v>3.7499999999999999E-3</c:v>
                </c:pt>
                <c:pt idx="173">
                  <c:v>8.7500000000000008E-3</c:v>
                </c:pt>
                <c:pt idx="174">
                  <c:v>5.0000000000000001E-3</c:v>
                </c:pt>
                <c:pt idx="175">
                  <c:v>5.0000000000000001E-3</c:v>
                </c:pt>
                <c:pt idx="176">
                  <c:v>1.2500000000000001E-2</c:v>
                </c:pt>
                <c:pt idx="177">
                  <c:v>7.4999999999999997E-3</c:v>
                </c:pt>
                <c:pt idx="178">
                  <c:v>7.4999999999999997E-3</c:v>
                </c:pt>
                <c:pt idx="179">
                  <c:v>7.4999999999999997E-3</c:v>
                </c:pt>
                <c:pt idx="180">
                  <c:v>1.4999999999999999E-2</c:v>
                </c:pt>
                <c:pt idx="181">
                  <c:v>5.0000000000000001E-3</c:v>
                </c:pt>
                <c:pt idx="182">
                  <c:v>8.7500000000000008E-3</c:v>
                </c:pt>
                <c:pt idx="183">
                  <c:v>0.01</c:v>
                </c:pt>
                <c:pt idx="184">
                  <c:v>3.7499999999999999E-3</c:v>
                </c:pt>
                <c:pt idx="185">
                  <c:v>7.4999999999999997E-3</c:v>
                </c:pt>
                <c:pt idx="186">
                  <c:v>6.2500000000000003E-3</c:v>
                </c:pt>
                <c:pt idx="187">
                  <c:v>5.0000000000000001E-3</c:v>
                </c:pt>
                <c:pt idx="188">
                  <c:v>8.7500000000000008E-3</c:v>
                </c:pt>
                <c:pt idx="189">
                  <c:v>5.0000000000000001E-3</c:v>
                </c:pt>
                <c:pt idx="190">
                  <c:v>3.7499999999999999E-3</c:v>
                </c:pt>
                <c:pt idx="191">
                  <c:v>3.7499999999999999E-3</c:v>
                </c:pt>
                <c:pt idx="192">
                  <c:v>1.25E-3</c:v>
                </c:pt>
                <c:pt idx="193">
                  <c:v>0.01</c:v>
                </c:pt>
                <c:pt idx="194">
                  <c:v>1.25E-3</c:v>
                </c:pt>
                <c:pt idx="195">
                  <c:v>5.0000000000000001E-3</c:v>
                </c:pt>
                <c:pt idx="196">
                  <c:v>7.4999999999999997E-3</c:v>
                </c:pt>
                <c:pt idx="197">
                  <c:v>5.0000000000000001E-3</c:v>
                </c:pt>
                <c:pt idx="198">
                  <c:v>3.7499999999999999E-3</c:v>
                </c:pt>
                <c:pt idx="199">
                  <c:v>5.0000000000000001E-3</c:v>
                </c:pt>
                <c:pt idx="200">
                  <c:v>5.0000000000000001E-3</c:v>
                </c:pt>
                <c:pt idx="201">
                  <c:v>3.7499999999999999E-3</c:v>
                </c:pt>
                <c:pt idx="202">
                  <c:v>1.25E-3</c:v>
                </c:pt>
                <c:pt idx="203">
                  <c:v>1.25E-3</c:v>
                </c:pt>
                <c:pt idx="204">
                  <c:v>1.125E-2</c:v>
                </c:pt>
                <c:pt idx="205">
                  <c:v>1.25E-3</c:v>
                </c:pt>
                <c:pt idx="206">
                  <c:v>3.7499999999999999E-3</c:v>
                </c:pt>
                <c:pt idx="207">
                  <c:v>3.7499999999999999E-3</c:v>
                </c:pt>
                <c:pt idx="208">
                  <c:v>2.5000000000000001E-3</c:v>
                </c:pt>
                <c:pt idx="209">
                  <c:v>1.25E-3</c:v>
                </c:pt>
                <c:pt idx="210">
                  <c:v>6.2500000000000003E-3</c:v>
                </c:pt>
                <c:pt idx="211">
                  <c:v>2.5000000000000001E-3</c:v>
                </c:pt>
                <c:pt idx="212">
                  <c:v>5.0000000000000001E-3</c:v>
                </c:pt>
                <c:pt idx="213">
                  <c:v>2.5000000000000001E-3</c:v>
                </c:pt>
                <c:pt idx="214">
                  <c:v>1.25E-3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2.5000000000000001E-3</c:v>
                </c:pt>
                <c:pt idx="219">
                  <c:v>1.25E-3</c:v>
                </c:pt>
                <c:pt idx="220">
                  <c:v>1.25E-3</c:v>
                </c:pt>
                <c:pt idx="221">
                  <c:v>3.7499999999999999E-3</c:v>
                </c:pt>
                <c:pt idx="222">
                  <c:v>1.25E-3</c:v>
                </c:pt>
                <c:pt idx="223">
                  <c:v>1.25E-3</c:v>
                </c:pt>
                <c:pt idx="224">
                  <c:v>2.5000000000000001E-3</c:v>
                </c:pt>
              </c:numCache>
            </c:numRef>
          </c:val>
        </c:ser>
        <c:ser>
          <c:idx val="18"/>
          <c:order val="17"/>
          <c:tx>
            <c:strRef>
              <c:f>'NPV Frequency Distributions'!$S$3</c:f>
              <c:strCache>
                <c:ptCount val="1"/>
                <c:pt idx="0">
                  <c:v>Sensitivity S8 - Scenario 2B_SCC at 95% w/o Conservation</c:v>
                </c:pt>
              </c:strCache>
            </c:strRef>
          </c:tx>
          <c:marker>
            <c:symbol val="none"/>
          </c:marker>
          <c:val>
            <c:numRef>
              <c:f>'NPV Frequency Distributions'!$S$4:$S$228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1.25E-3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1.25E-3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1.25E-3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1.25E-3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1.25E-3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1.25E-3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1.25E-3</c:v>
                </c:pt>
                <c:pt idx="108">
                  <c:v>0</c:v>
                </c:pt>
                <c:pt idx="109">
                  <c:v>3.7499999999999999E-3</c:v>
                </c:pt>
                <c:pt idx="110">
                  <c:v>0</c:v>
                </c:pt>
                <c:pt idx="111">
                  <c:v>1.25E-3</c:v>
                </c:pt>
                <c:pt idx="112">
                  <c:v>1.25E-3</c:v>
                </c:pt>
                <c:pt idx="113">
                  <c:v>0</c:v>
                </c:pt>
                <c:pt idx="114">
                  <c:v>1.25E-3</c:v>
                </c:pt>
                <c:pt idx="115">
                  <c:v>1.25E-3</c:v>
                </c:pt>
                <c:pt idx="116">
                  <c:v>1.25E-3</c:v>
                </c:pt>
                <c:pt idx="117">
                  <c:v>2.5000000000000001E-3</c:v>
                </c:pt>
                <c:pt idx="118">
                  <c:v>1.25E-3</c:v>
                </c:pt>
                <c:pt idx="119">
                  <c:v>2.5000000000000001E-3</c:v>
                </c:pt>
                <c:pt idx="120">
                  <c:v>1.25E-3</c:v>
                </c:pt>
                <c:pt idx="121">
                  <c:v>3.7499999999999999E-3</c:v>
                </c:pt>
                <c:pt idx="122">
                  <c:v>0</c:v>
                </c:pt>
                <c:pt idx="123">
                  <c:v>1.25E-3</c:v>
                </c:pt>
                <c:pt idx="124">
                  <c:v>0</c:v>
                </c:pt>
                <c:pt idx="125">
                  <c:v>0</c:v>
                </c:pt>
                <c:pt idx="126">
                  <c:v>1.25E-3</c:v>
                </c:pt>
                <c:pt idx="127">
                  <c:v>1.25E-3</c:v>
                </c:pt>
                <c:pt idx="128">
                  <c:v>0</c:v>
                </c:pt>
                <c:pt idx="129">
                  <c:v>2.5000000000000001E-3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2.5000000000000001E-3</c:v>
                </c:pt>
                <c:pt idx="134">
                  <c:v>3.7499999999999999E-3</c:v>
                </c:pt>
                <c:pt idx="135">
                  <c:v>0</c:v>
                </c:pt>
                <c:pt idx="136">
                  <c:v>5.0000000000000001E-3</c:v>
                </c:pt>
                <c:pt idx="137">
                  <c:v>2.5000000000000001E-3</c:v>
                </c:pt>
                <c:pt idx="138">
                  <c:v>1.25E-3</c:v>
                </c:pt>
                <c:pt idx="139">
                  <c:v>2.5000000000000001E-3</c:v>
                </c:pt>
                <c:pt idx="140">
                  <c:v>2.5000000000000001E-3</c:v>
                </c:pt>
                <c:pt idx="141">
                  <c:v>2.5000000000000001E-3</c:v>
                </c:pt>
                <c:pt idx="142">
                  <c:v>2.5000000000000001E-3</c:v>
                </c:pt>
                <c:pt idx="143">
                  <c:v>3.7499999999999999E-3</c:v>
                </c:pt>
                <c:pt idx="144">
                  <c:v>5.0000000000000001E-3</c:v>
                </c:pt>
                <c:pt idx="145">
                  <c:v>7.4999999999999997E-3</c:v>
                </c:pt>
                <c:pt idx="146">
                  <c:v>3.7499999999999999E-3</c:v>
                </c:pt>
                <c:pt idx="147">
                  <c:v>3.7499999999999999E-3</c:v>
                </c:pt>
                <c:pt idx="148">
                  <c:v>5.0000000000000001E-3</c:v>
                </c:pt>
                <c:pt idx="149">
                  <c:v>2.5000000000000001E-3</c:v>
                </c:pt>
                <c:pt idx="150">
                  <c:v>5.0000000000000001E-3</c:v>
                </c:pt>
                <c:pt idx="151">
                  <c:v>1.25E-3</c:v>
                </c:pt>
                <c:pt idx="152">
                  <c:v>2.5000000000000001E-3</c:v>
                </c:pt>
                <c:pt idx="153">
                  <c:v>5.0000000000000001E-3</c:v>
                </c:pt>
                <c:pt idx="154">
                  <c:v>7.4999999999999997E-3</c:v>
                </c:pt>
                <c:pt idx="155">
                  <c:v>8.7500000000000008E-3</c:v>
                </c:pt>
                <c:pt idx="156">
                  <c:v>0</c:v>
                </c:pt>
                <c:pt idx="157">
                  <c:v>1.25E-3</c:v>
                </c:pt>
                <c:pt idx="158">
                  <c:v>1.25E-3</c:v>
                </c:pt>
                <c:pt idx="159">
                  <c:v>3.7499999999999999E-3</c:v>
                </c:pt>
                <c:pt idx="160">
                  <c:v>2.5000000000000001E-3</c:v>
                </c:pt>
                <c:pt idx="161">
                  <c:v>2.5000000000000001E-3</c:v>
                </c:pt>
                <c:pt idx="162">
                  <c:v>5.0000000000000001E-3</c:v>
                </c:pt>
                <c:pt idx="163">
                  <c:v>6.2500000000000003E-3</c:v>
                </c:pt>
                <c:pt idx="164">
                  <c:v>2.5000000000000001E-3</c:v>
                </c:pt>
                <c:pt idx="165">
                  <c:v>3.7499999999999999E-3</c:v>
                </c:pt>
                <c:pt idx="166">
                  <c:v>6.2500000000000003E-3</c:v>
                </c:pt>
                <c:pt idx="167">
                  <c:v>2.5000000000000001E-3</c:v>
                </c:pt>
                <c:pt idx="168">
                  <c:v>3.7499999999999999E-3</c:v>
                </c:pt>
                <c:pt idx="169">
                  <c:v>3.7499999999999999E-3</c:v>
                </c:pt>
                <c:pt idx="170">
                  <c:v>7.4999999999999997E-3</c:v>
                </c:pt>
                <c:pt idx="171">
                  <c:v>5.0000000000000001E-3</c:v>
                </c:pt>
                <c:pt idx="172">
                  <c:v>2.5000000000000001E-3</c:v>
                </c:pt>
                <c:pt idx="173">
                  <c:v>7.4999999999999997E-3</c:v>
                </c:pt>
                <c:pt idx="174">
                  <c:v>3.7499999999999999E-3</c:v>
                </c:pt>
                <c:pt idx="175">
                  <c:v>7.4999999999999997E-3</c:v>
                </c:pt>
                <c:pt idx="176">
                  <c:v>1.2500000000000001E-2</c:v>
                </c:pt>
                <c:pt idx="177">
                  <c:v>6.2500000000000003E-3</c:v>
                </c:pt>
                <c:pt idx="178">
                  <c:v>2.5000000000000001E-3</c:v>
                </c:pt>
                <c:pt idx="179">
                  <c:v>5.0000000000000001E-3</c:v>
                </c:pt>
                <c:pt idx="180">
                  <c:v>3.7499999999999999E-3</c:v>
                </c:pt>
                <c:pt idx="181">
                  <c:v>2.5000000000000001E-3</c:v>
                </c:pt>
                <c:pt idx="182">
                  <c:v>6.2500000000000003E-3</c:v>
                </c:pt>
                <c:pt idx="183">
                  <c:v>1.6250000000000001E-2</c:v>
                </c:pt>
                <c:pt idx="184">
                  <c:v>7.4999999999999997E-3</c:v>
                </c:pt>
                <c:pt idx="185">
                  <c:v>3.7499999999999999E-3</c:v>
                </c:pt>
                <c:pt idx="186">
                  <c:v>0.01</c:v>
                </c:pt>
                <c:pt idx="187">
                  <c:v>6.2500000000000003E-3</c:v>
                </c:pt>
                <c:pt idx="188">
                  <c:v>1.2500000000000001E-2</c:v>
                </c:pt>
                <c:pt idx="189">
                  <c:v>0.01</c:v>
                </c:pt>
                <c:pt idx="190">
                  <c:v>5.0000000000000001E-3</c:v>
                </c:pt>
                <c:pt idx="191">
                  <c:v>5.0000000000000001E-3</c:v>
                </c:pt>
                <c:pt idx="192">
                  <c:v>8.7500000000000008E-3</c:v>
                </c:pt>
                <c:pt idx="193">
                  <c:v>7.4999999999999997E-3</c:v>
                </c:pt>
                <c:pt idx="194">
                  <c:v>1.4999999999999999E-2</c:v>
                </c:pt>
                <c:pt idx="195">
                  <c:v>8.7500000000000008E-3</c:v>
                </c:pt>
                <c:pt idx="196">
                  <c:v>2.5000000000000001E-3</c:v>
                </c:pt>
                <c:pt idx="197">
                  <c:v>6.2500000000000003E-3</c:v>
                </c:pt>
                <c:pt idx="198">
                  <c:v>7.4999999999999997E-3</c:v>
                </c:pt>
                <c:pt idx="199">
                  <c:v>8.7500000000000008E-3</c:v>
                </c:pt>
                <c:pt idx="200">
                  <c:v>3.7499999999999999E-3</c:v>
                </c:pt>
                <c:pt idx="201">
                  <c:v>3.7499999999999999E-3</c:v>
                </c:pt>
                <c:pt idx="202">
                  <c:v>2.5000000000000001E-3</c:v>
                </c:pt>
                <c:pt idx="203">
                  <c:v>1.25E-3</c:v>
                </c:pt>
                <c:pt idx="204">
                  <c:v>2.5000000000000001E-3</c:v>
                </c:pt>
                <c:pt idx="205">
                  <c:v>0.01</c:v>
                </c:pt>
                <c:pt idx="206">
                  <c:v>0</c:v>
                </c:pt>
                <c:pt idx="207">
                  <c:v>7.4999999999999997E-3</c:v>
                </c:pt>
                <c:pt idx="208">
                  <c:v>7.4999999999999997E-3</c:v>
                </c:pt>
                <c:pt idx="209">
                  <c:v>7.4999999999999997E-3</c:v>
                </c:pt>
                <c:pt idx="210">
                  <c:v>0.01</c:v>
                </c:pt>
                <c:pt idx="211">
                  <c:v>6.2500000000000003E-3</c:v>
                </c:pt>
                <c:pt idx="212">
                  <c:v>6.2500000000000003E-3</c:v>
                </c:pt>
                <c:pt idx="213">
                  <c:v>6.2500000000000003E-3</c:v>
                </c:pt>
                <c:pt idx="214">
                  <c:v>2.5000000000000001E-3</c:v>
                </c:pt>
                <c:pt idx="215">
                  <c:v>1.125E-2</c:v>
                </c:pt>
                <c:pt idx="216">
                  <c:v>0.01</c:v>
                </c:pt>
                <c:pt idx="217">
                  <c:v>3.7499999999999999E-3</c:v>
                </c:pt>
                <c:pt idx="218">
                  <c:v>1.125E-2</c:v>
                </c:pt>
                <c:pt idx="219">
                  <c:v>7.4999999999999997E-3</c:v>
                </c:pt>
                <c:pt idx="220">
                  <c:v>0.01</c:v>
                </c:pt>
                <c:pt idx="221">
                  <c:v>7.4999999999999997E-3</c:v>
                </c:pt>
                <c:pt idx="222">
                  <c:v>8.7500000000000008E-3</c:v>
                </c:pt>
                <c:pt idx="223">
                  <c:v>3.7499999999999999E-3</c:v>
                </c:pt>
                <c:pt idx="224">
                  <c:v>6.2500000000000003E-3</c:v>
                </c:pt>
              </c:numCache>
            </c:numRef>
          </c:val>
        </c:ser>
        <c:ser>
          <c:idx val="19"/>
          <c:order val="18"/>
          <c:tx>
            <c:strRef>
              <c:f>'NPV Frequency Distributions'!$T$3</c:f>
              <c:strCache>
                <c:ptCount val="1"/>
                <c:pt idx="0">
                  <c:v>Sensitivity S9 - Scenario 1B_No Transmission and Distribution Deferral Credit</c:v>
                </c:pt>
              </c:strCache>
            </c:strRef>
          </c:tx>
          <c:marker>
            <c:symbol val="none"/>
          </c:marker>
          <c:val>
            <c:numRef>
              <c:f>'NPV Frequency Distributions'!$T$4:$T$228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1.25E-3</c:v>
                </c:pt>
                <c:pt idx="11">
                  <c:v>0</c:v>
                </c:pt>
                <c:pt idx="12">
                  <c:v>0</c:v>
                </c:pt>
                <c:pt idx="13">
                  <c:v>1.25E-3</c:v>
                </c:pt>
                <c:pt idx="14">
                  <c:v>2.5000000000000001E-3</c:v>
                </c:pt>
                <c:pt idx="15">
                  <c:v>1.25E-3</c:v>
                </c:pt>
                <c:pt idx="16">
                  <c:v>2.5000000000000001E-3</c:v>
                </c:pt>
                <c:pt idx="17">
                  <c:v>2.5000000000000001E-3</c:v>
                </c:pt>
                <c:pt idx="18">
                  <c:v>3.7499999999999999E-3</c:v>
                </c:pt>
                <c:pt idx="19">
                  <c:v>3.7499999999999999E-3</c:v>
                </c:pt>
                <c:pt idx="20">
                  <c:v>8.7500000000000008E-3</c:v>
                </c:pt>
                <c:pt idx="21">
                  <c:v>0.01</c:v>
                </c:pt>
                <c:pt idx="22">
                  <c:v>7.4999999999999997E-3</c:v>
                </c:pt>
                <c:pt idx="23">
                  <c:v>7.4999999999999997E-3</c:v>
                </c:pt>
                <c:pt idx="24">
                  <c:v>2.1250000000000002E-2</c:v>
                </c:pt>
                <c:pt idx="25">
                  <c:v>1.4999999999999999E-2</c:v>
                </c:pt>
                <c:pt idx="26">
                  <c:v>1.375E-2</c:v>
                </c:pt>
                <c:pt idx="27">
                  <c:v>1.375E-2</c:v>
                </c:pt>
                <c:pt idx="28">
                  <c:v>1.6250000000000001E-2</c:v>
                </c:pt>
                <c:pt idx="29">
                  <c:v>1.6250000000000001E-2</c:v>
                </c:pt>
                <c:pt idx="30">
                  <c:v>1.4999999999999999E-2</c:v>
                </c:pt>
                <c:pt idx="31">
                  <c:v>1.7500000000000002E-2</c:v>
                </c:pt>
                <c:pt idx="32">
                  <c:v>2.2499999999999999E-2</c:v>
                </c:pt>
                <c:pt idx="33">
                  <c:v>2.6249999999999999E-2</c:v>
                </c:pt>
                <c:pt idx="34">
                  <c:v>2.6249999999999999E-2</c:v>
                </c:pt>
                <c:pt idx="35">
                  <c:v>1.8749999999999999E-2</c:v>
                </c:pt>
                <c:pt idx="36">
                  <c:v>2.1250000000000002E-2</c:v>
                </c:pt>
                <c:pt idx="37">
                  <c:v>2.2499999999999999E-2</c:v>
                </c:pt>
                <c:pt idx="38">
                  <c:v>2.2499999999999999E-2</c:v>
                </c:pt>
                <c:pt idx="39">
                  <c:v>2.8750000000000001E-2</c:v>
                </c:pt>
                <c:pt idx="40">
                  <c:v>2.6249999999999999E-2</c:v>
                </c:pt>
                <c:pt idx="41">
                  <c:v>1.4999999999999999E-2</c:v>
                </c:pt>
                <c:pt idx="42">
                  <c:v>2.2499999999999999E-2</c:v>
                </c:pt>
                <c:pt idx="43">
                  <c:v>2.1250000000000002E-2</c:v>
                </c:pt>
                <c:pt idx="44">
                  <c:v>2.1250000000000002E-2</c:v>
                </c:pt>
                <c:pt idx="45">
                  <c:v>1.6250000000000001E-2</c:v>
                </c:pt>
                <c:pt idx="46">
                  <c:v>1.4999999999999999E-2</c:v>
                </c:pt>
                <c:pt idx="47">
                  <c:v>1.4999999999999999E-2</c:v>
                </c:pt>
                <c:pt idx="48">
                  <c:v>1.375E-2</c:v>
                </c:pt>
                <c:pt idx="49">
                  <c:v>2.2499999999999999E-2</c:v>
                </c:pt>
                <c:pt idx="50">
                  <c:v>1.2500000000000001E-2</c:v>
                </c:pt>
                <c:pt idx="51">
                  <c:v>1.7500000000000002E-2</c:v>
                </c:pt>
                <c:pt idx="52">
                  <c:v>1.4999999999999999E-2</c:v>
                </c:pt>
                <c:pt idx="53">
                  <c:v>1.4999999999999999E-2</c:v>
                </c:pt>
                <c:pt idx="54">
                  <c:v>0.02</c:v>
                </c:pt>
                <c:pt idx="55">
                  <c:v>0.02</c:v>
                </c:pt>
                <c:pt idx="56">
                  <c:v>1.6250000000000001E-2</c:v>
                </c:pt>
                <c:pt idx="57">
                  <c:v>6.2500000000000003E-3</c:v>
                </c:pt>
                <c:pt idx="58">
                  <c:v>8.7500000000000008E-3</c:v>
                </c:pt>
                <c:pt idx="59">
                  <c:v>5.0000000000000001E-3</c:v>
                </c:pt>
                <c:pt idx="60">
                  <c:v>1.2500000000000001E-2</c:v>
                </c:pt>
                <c:pt idx="61">
                  <c:v>0.01</c:v>
                </c:pt>
                <c:pt idx="62">
                  <c:v>1.4999999999999999E-2</c:v>
                </c:pt>
                <c:pt idx="63">
                  <c:v>1.125E-2</c:v>
                </c:pt>
                <c:pt idx="64">
                  <c:v>0.01</c:v>
                </c:pt>
                <c:pt idx="65">
                  <c:v>1.125E-2</c:v>
                </c:pt>
                <c:pt idx="66">
                  <c:v>0.01</c:v>
                </c:pt>
                <c:pt idx="67">
                  <c:v>7.4999999999999997E-3</c:v>
                </c:pt>
                <c:pt idx="68">
                  <c:v>1.6250000000000001E-2</c:v>
                </c:pt>
                <c:pt idx="69">
                  <c:v>8.7500000000000008E-3</c:v>
                </c:pt>
                <c:pt idx="70">
                  <c:v>1.7500000000000002E-2</c:v>
                </c:pt>
                <c:pt idx="71">
                  <c:v>6.2500000000000003E-3</c:v>
                </c:pt>
                <c:pt idx="72">
                  <c:v>1.2500000000000001E-2</c:v>
                </c:pt>
                <c:pt idx="73">
                  <c:v>0.01</c:v>
                </c:pt>
                <c:pt idx="74">
                  <c:v>3.7499999999999999E-3</c:v>
                </c:pt>
                <c:pt idx="75">
                  <c:v>7.4999999999999997E-3</c:v>
                </c:pt>
                <c:pt idx="76">
                  <c:v>7.4999999999999997E-3</c:v>
                </c:pt>
                <c:pt idx="77">
                  <c:v>0.01</c:v>
                </c:pt>
                <c:pt idx="78">
                  <c:v>3.7499999999999999E-3</c:v>
                </c:pt>
                <c:pt idx="79">
                  <c:v>5.0000000000000001E-3</c:v>
                </c:pt>
                <c:pt idx="80">
                  <c:v>8.7500000000000008E-3</c:v>
                </c:pt>
                <c:pt idx="81">
                  <c:v>7.4999999999999997E-3</c:v>
                </c:pt>
                <c:pt idx="82">
                  <c:v>3.7499999999999999E-3</c:v>
                </c:pt>
                <c:pt idx="83">
                  <c:v>7.4999999999999997E-3</c:v>
                </c:pt>
                <c:pt idx="84">
                  <c:v>7.4999999999999997E-3</c:v>
                </c:pt>
                <c:pt idx="85">
                  <c:v>3.7499999999999999E-3</c:v>
                </c:pt>
                <c:pt idx="86">
                  <c:v>2.5000000000000001E-3</c:v>
                </c:pt>
                <c:pt idx="87">
                  <c:v>6.2500000000000003E-3</c:v>
                </c:pt>
                <c:pt idx="88">
                  <c:v>1.25E-3</c:v>
                </c:pt>
                <c:pt idx="89">
                  <c:v>2.5000000000000001E-3</c:v>
                </c:pt>
                <c:pt idx="90">
                  <c:v>2.5000000000000001E-3</c:v>
                </c:pt>
                <c:pt idx="91">
                  <c:v>5.0000000000000001E-3</c:v>
                </c:pt>
                <c:pt idx="92">
                  <c:v>7.4999999999999997E-3</c:v>
                </c:pt>
                <c:pt idx="93">
                  <c:v>0</c:v>
                </c:pt>
                <c:pt idx="94">
                  <c:v>1.25E-3</c:v>
                </c:pt>
                <c:pt idx="95">
                  <c:v>0</c:v>
                </c:pt>
                <c:pt idx="96">
                  <c:v>3.7499999999999999E-3</c:v>
                </c:pt>
                <c:pt idx="97">
                  <c:v>0</c:v>
                </c:pt>
                <c:pt idx="98">
                  <c:v>3.7499999999999999E-3</c:v>
                </c:pt>
                <c:pt idx="99">
                  <c:v>1.25E-3</c:v>
                </c:pt>
                <c:pt idx="100">
                  <c:v>2.5000000000000001E-3</c:v>
                </c:pt>
                <c:pt idx="101">
                  <c:v>0</c:v>
                </c:pt>
                <c:pt idx="102">
                  <c:v>1.25E-3</c:v>
                </c:pt>
                <c:pt idx="103">
                  <c:v>2.5000000000000001E-3</c:v>
                </c:pt>
                <c:pt idx="104">
                  <c:v>3.7499999999999999E-3</c:v>
                </c:pt>
                <c:pt idx="105">
                  <c:v>1.25E-3</c:v>
                </c:pt>
                <c:pt idx="106">
                  <c:v>0</c:v>
                </c:pt>
                <c:pt idx="107">
                  <c:v>3.7499999999999999E-3</c:v>
                </c:pt>
                <c:pt idx="108">
                  <c:v>5.0000000000000001E-3</c:v>
                </c:pt>
                <c:pt idx="109">
                  <c:v>0</c:v>
                </c:pt>
                <c:pt idx="110">
                  <c:v>2.5000000000000001E-3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1.25E-3</c:v>
                </c:pt>
                <c:pt idx="115">
                  <c:v>1.25E-3</c:v>
                </c:pt>
                <c:pt idx="116">
                  <c:v>0</c:v>
                </c:pt>
                <c:pt idx="117">
                  <c:v>0</c:v>
                </c:pt>
                <c:pt idx="118">
                  <c:v>1.25E-3</c:v>
                </c:pt>
                <c:pt idx="119">
                  <c:v>1.25E-3</c:v>
                </c:pt>
                <c:pt idx="120">
                  <c:v>0</c:v>
                </c:pt>
                <c:pt idx="121">
                  <c:v>0</c:v>
                </c:pt>
                <c:pt idx="122">
                  <c:v>1.25E-3</c:v>
                </c:pt>
                <c:pt idx="123">
                  <c:v>0</c:v>
                </c:pt>
                <c:pt idx="124">
                  <c:v>1.25E-3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1.25E-3</c:v>
                </c:pt>
                <c:pt idx="134">
                  <c:v>0</c:v>
                </c:pt>
                <c:pt idx="135">
                  <c:v>1.25E-3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</c:numCache>
            </c:numRef>
          </c:val>
        </c:ser>
        <c:ser>
          <c:idx val="20"/>
          <c:order val="19"/>
          <c:tx>
            <c:strRef>
              <c:f>'NPV Frequency Distributions'!$U$3</c:f>
              <c:strCache>
                <c:ptCount val="1"/>
                <c:pt idx="0">
                  <c:v>Sensitivity S10 - Scenario 1B_No Conservation Adder</c:v>
                </c:pt>
              </c:strCache>
            </c:strRef>
          </c:tx>
          <c:marker>
            <c:symbol val="none"/>
          </c:marker>
          <c:val>
            <c:numRef>
              <c:f>'NPV Frequency Distributions'!$U$4:$U$228</c:f>
              <c:numCache>
                <c:formatCode>0%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1.25E-3</c:v>
                </c:pt>
                <c:pt idx="6">
                  <c:v>0</c:v>
                </c:pt>
                <c:pt idx="7">
                  <c:v>0</c:v>
                </c:pt>
                <c:pt idx="8">
                  <c:v>1.25E-3</c:v>
                </c:pt>
                <c:pt idx="9">
                  <c:v>0</c:v>
                </c:pt>
                <c:pt idx="10">
                  <c:v>0</c:v>
                </c:pt>
                <c:pt idx="11">
                  <c:v>1.25E-3</c:v>
                </c:pt>
                <c:pt idx="12">
                  <c:v>0</c:v>
                </c:pt>
                <c:pt idx="13">
                  <c:v>2.5000000000000001E-3</c:v>
                </c:pt>
                <c:pt idx="14">
                  <c:v>1.25E-3</c:v>
                </c:pt>
                <c:pt idx="15">
                  <c:v>3.7499999999999999E-3</c:v>
                </c:pt>
                <c:pt idx="16">
                  <c:v>3.7499999999999999E-3</c:v>
                </c:pt>
                <c:pt idx="17">
                  <c:v>0</c:v>
                </c:pt>
                <c:pt idx="18">
                  <c:v>3.7499999999999999E-3</c:v>
                </c:pt>
                <c:pt idx="19">
                  <c:v>8.7500000000000008E-3</c:v>
                </c:pt>
                <c:pt idx="20">
                  <c:v>3.7499999999999999E-3</c:v>
                </c:pt>
                <c:pt idx="21">
                  <c:v>6.2500000000000003E-3</c:v>
                </c:pt>
                <c:pt idx="22">
                  <c:v>6.2500000000000003E-3</c:v>
                </c:pt>
                <c:pt idx="23">
                  <c:v>7.4999999999999997E-3</c:v>
                </c:pt>
                <c:pt idx="24">
                  <c:v>8.7500000000000008E-3</c:v>
                </c:pt>
                <c:pt idx="25">
                  <c:v>1.2500000000000001E-2</c:v>
                </c:pt>
                <c:pt idx="26">
                  <c:v>1.2500000000000001E-2</c:v>
                </c:pt>
                <c:pt idx="27">
                  <c:v>1.125E-2</c:v>
                </c:pt>
                <c:pt idx="28">
                  <c:v>1.6250000000000001E-2</c:v>
                </c:pt>
                <c:pt idx="29">
                  <c:v>0.01</c:v>
                </c:pt>
                <c:pt idx="30">
                  <c:v>1.125E-2</c:v>
                </c:pt>
                <c:pt idx="31">
                  <c:v>0.01</c:v>
                </c:pt>
                <c:pt idx="32">
                  <c:v>1.7500000000000002E-2</c:v>
                </c:pt>
                <c:pt idx="33">
                  <c:v>0.01</c:v>
                </c:pt>
                <c:pt idx="34">
                  <c:v>1.7500000000000002E-2</c:v>
                </c:pt>
                <c:pt idx="35">
                  <c:v>0.02</c:v>
                </c:pt>
                <c:pt idx="36">
                  <c:v>1.7500000000000002E-2</c:v>
                </c:pt>
                <c:pt idx="37">
                  <c:v>1.7500000000000002E-2</c:v>
                </c:pt>
                <c:pt idx="38">
                  <c:v>0.01</c:v>
                </c:pt>
                <c:pt idx="39">
                  <c:v>2.2499999999999999E-2</c:v>
                </c:pt>
                <c:pt idx="40">
                  <c:v>1.6250000000000001E-2</c:v>
                </c:pt>
                <c:pt idx="41">
                  <c:v>1.4999999999999999E-2</c:v>
                </c:pt>
                <c:pt idx="42">
                  <c:v>1.2500000000000001E-2</c:v>
                </c:pt>
                <c:pt idx="43">
                  <c:v>1.4999999999999999E-2</c:v>
                </c:pt>
                <c:pt idx="44">
                  <c:v>1.375E-2</c:v>
                </c:pt>
                <c:pt idx="45">
                  <c:v>1.8749999999999999E-2</c:v>
                </c:pt>
                <c:pt idx="46">
                  <c:v>8.7500000000000008E-3</c:v>
                </c:pt>
                <c:pt idx="47">
                  <c:v>0.02</c:v>
                </c:pt>
                <c:pt idx="48">
                  <c:v>0.03</c:v>
                </c:pt>
                <c:pt idx="49">
                  <c:v>1.6250000000000001E-2</c:v>
                </c:pt>
                <c:pt idx="50">
                  <c:v>1.6250000000000001E-2</c:v>
                </c:pt>
                <c:pt idx="51">
                  <c:v>2.1250000000000002E-2</c:v>
                </c:pt>
                <c:pt idx="52">
                  <c:v>1.7500000000000002E-2</c:v>
                </c:pt>
                <c:pt idx="53">
                  <c:v>1.7500000000000002E-2</c:v>
                </c:pt>
                <c:pt idx="54">
                  <c:v>0.01</c:v>
                </c:pt>
                <c:pt idx="55">
                  <c:v>1.125E-2</c:v>
                </c:pt>
                <c:pt idx="56">
                  <c:v>1.6250000000000001E-2</c:v>
                </c:pt>
                <c:pt idx="57">
                  <c:v>1.125E-2</c:v>
                </c:pt>
                <c:pt idx="58">
                  <c:v>0.02</c:v>
                </c:pt>
                <c:pt idx="59">
                  <c:v>1.2500000000000001E-2</c:v>
                </c:pt>
                <c:pt idx="60">
                  <c:v>1.6250000000000001E-2</c:v>
                </c:pt>
                <c:pt idx="61">
                  <c:v>1.375E-2</c:v>
                </c:pt>
                <c:pt idx="62">
                  <c:v>6.2500000000000003E-3</c:v>
                </c:pt>
                <c:pt idx="63">
                  <c:v>5.0000000000000001E-3</c:v>
                </c:pt>
                <c:pt idx="64">
                  <c:v>7.4999999999999997E-3</c:v>
                </c:pt>
                <c:pt idx="65">
                  <c:v>1.375E-2</c:v>
                </c:pt>
                <c:pt idx="66">
                  <c:v>1.375E-2</c:v>
                </c:pt>
                <c:pt idx="67">
                  <c:v>1.6250000000000001E-2</c:v>
                </c:pt>
                <c:pt idx="68">
                  <c:v>1.125E-2</c:v>
                </c:pt>
                <c:pt idx="69">
                  <c:v>1.375E-2</c:v>
                </c:pt>
                <c:pt idx="70">
                  <c:v>6.2500000000000003E-3</c:v>
                </c:pt>
                <c:pt idx="71">
                  <c:v>1.375E-2</c:v>
                </c:pt>
                <c:pt idx="72">
                  <c:v>7.4999999999999997E-3</c:v>
                </c:pt>
                <c:pt idx="73">
                  <c:v>1.4999999999999999E-2</c:v>
                </c:pt>
                <c:pt idx="74">
                  <c:v>7.4999999999999997E-3</c:v>
                </c:pt>
                <c:pt idx="75">
                  <c:v>1.2500000000000001E-2</c:v>
                </c:pt>
                <c:pt idx="76">
                  <c:v>1.125E-2</c:v>
                </c:pt>
                <c:pt idx="77">
                  <c:v>0.01</c:v>
                </c:pt>
                <c:pt idx="78">
                  <c:v>1.375E-2</c:v>
                </c:pt>
                <c:pt idx="79">
                  <c:v>6.2500000000000003E-3</c:v>
                </c:pt>
                <c:pt idx="80">
                  <c:v>0.01</c:v>
                </c:pt>
                <c:pt idx="81">
                  <c:v>1.2500000000000001E-2</c:v>
                </c:pt>
                <c:pt idx="82">
                  <c:v>0.01</c:v>
                </c:pt>
                <c:pt idx="83">
                  <c:v>8.7500000000000008E-3</c:v>
                </c:pt>
                <c:pt idx="84">
                  <c:v>8.7500000000000008E-3</c:v>
                </c:pt>
                <c:pt idx="85">
                  <c:v>1.125E-2</c:v>
                </c:pt>
                <c:pt idx="86">
                  <c:v>5.0000000000000001E-3</c:v>
                </c:pt>
                <c:pt idx="87">
                  <c:v>5.0000000000000001E-3</c:v>
                </c:pt>
                <c:pt idx="88">
                  <c:v>5.0000000000000001E-3</c:v>
                </c:pt>
                <c:pt idx="89">
                  <c:v>5.0000000000000001E-3</c:v>
                </c:pt>
                <c:pt idx="90">
                  <c:v>5.0000000000000001E-3</c:v>
                </c:pt>
                <c:pt idx="91">
                  <c:v>2.5000000000000001E-3</c:v>
                </c:pt>
                <c:pt idx="92">
                  <c:v>8.7500000000000008E-3</c:v>
                </c:pt>
                <c:pt idx="93">
                  <c:v>5.0000000000000001E-3</c:v>
                </c:pt>
                <c:pt idx="94">
                  <c:v>6.2500000000000003E-3</c:v>
                </c:pt>
                <c:pt idx="95">
                  <c:v>5.0000000000000001E-3</c:v>
                </c:pt>
                <c:pt idx="96">
                  <c:v>3.7499999999999999E-3</c:v>
                </c:pt>
                <c:pt idx="97">
                  <c:v>1.25E-3</c:v>
                </c:pt>
                <c:pt idx="98">
                  <c:v>5.0000000000000001E-3</c:v>
                </c:pt>
                <c:pt idx="99">
                  <c:v>2.5000000000000001E-3</c:v>
                </c:pt>
                <c:pt idx="100">
                  <c:v>3.7499999999999999E-3</c:v>
                </c:pt>
                <c:pt idx="101">
                  <c:v>1.25E-3</c:v>
                </c:pt>
                <c:pt idx="102">
                  <c:v>6.2500000000000003E-3</c:v>
                </c:pt>
                <c:pt idx="103">
                  <c:v>1.25E-3</c:v>
                </c:pt>
                <c:pt idx="104">
                  <c:v>2.5000000000000001E-3</c:v>
                </c:pt>
                <c:pt idx="105">
                  <c:v>2.5000000000000001E-3</c:v>
                </c:pt>
                <c:pt idx="106">
                  <c:v>3.7499999999999999E-3</c:v>
                </c:pt>
                <c:pt idx="107">
                  <c:v>0</c:v>
                </c:pt>
                <c:pt idx="108">
                  <c:v>0</c:v>
                </c:pt>
                <c:pt idx="109">
                  <c:v>3.7499999999999999E-3</c:v>
                </c:pt>
                <c:pt idx="110">
                  <c:v>0</c:v>
                </c:pt>
                <c:pt idx="111">
                  <c:v>2.5000000000000001E-3</c:v>
                </c:pt>
                <c:pt idx="112">
                  <c:v>3.7499999999999999E-3</c:v>
                </c:pt>
                <c:pt idx="113">
                  <c:v>5.0000000000000001E-3</c:v>
                </c:pt>
                <c:pt idx="114">
                  <c:v>3.7499999999999999E-3</c:v>
                </c:pt>
                <c:pt idx="115">
                  <c:v>1.25E-3</c:v>
                </c:pt>
                <c:pt idx="116">
                  <c:v>1.25E-3</c:v>
                </c:pt>
                <c:pt idx="117">
                  <c:v>1.25E-3</c:v>
                </c:pt>
                <c:pt idx="118">
                  <c:v>2.5000000000000001E-3</c:v>
                </c:pt>
                <c:pt idx="119">
                  <c:v>0</c:v>
                </c:pt>
                <c:pt idx="120">
                  <c:v>2.5000000000000001E-3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1.25E-3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1.25E-3</c:v>
                </c:pt>
                <c:pt idx="130">
                  <c:v>0</c:v>
                </c:pt>
                <c:pt idx="131">
                  <c:v>2.5000000000000001E-3</c:v>
                </c:pt>
                <c:pt idx="132">
                  <c:v>1.25E-3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1.25E-3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</c:numCache>
            </c:numRef>
          </c:val>
        </c:ser>
        <c:marker val="1"/>
        <c:axId val="226689792"/>
        <c:axId val="226691712"/>
      </c:lineChart>
      <c:catAx>
        <c:axId val="226689792"/>
        <c:scaling>
          <c:orientation val="minMax"/>
        </c:scaling>
        <c:axPos val="b"/>
        <c:tickLblPos val="nextTo"/>
        <c:crossAx val="226691712"/>
        <c:crosses val="autoZero"/>
        <c:auto val="1"/>
        <c:lblAlgn val="ctr"/>
        <c:lblOffset val="100"/>
      </c:catAx>
      <c:valAx>
        <c:axId val="226691712"/>
        <c:scaling>
          <c:orientation val="minMax"/>
        </c:scaling>
        <c:axPos val="l"/>
        <c:majorGridlines/>
        <c:numFmt formatCode="0%" sourceLinked="1"/>
        <c:tickLblPos val="nextTo"/>
        <c:crossAx val="22668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587858107461062"/>
          <c:y val="5.4797201045694308E-3"/>
          <c:w val="0.32667540254415334"/>
          <c:h val="0.97744347562916467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0"/>
          <c:tx>
            <c:strRef>
              <c:f>'EE Development Distributions'!$B$3</c:f>
              <c:strCache>
                <c:ptCount val="1"/>
                <c:pt idx="0">
                  <c:v>Scenario 1B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Distributions'!$B$4:$B$48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2.5000000000000001E-3</c:v>
                </c:pt>
                <c:pt idx="28">
                  <c:v>1.25E-3</c:v>
                </c:pt>
                <c:pt idx="29">
                  <c:v>1.125E-2</c:v>
                </c:pt>
                <c:pt idx="30">
                  <c:v>1.6250000000000001E-2</c:v>
                </c:pt>
                <c:pt idx="31">
                  <c:v>3.5000000000000003E-2</c:v>
                </c:pt>
                <c:pt idx="32">
                  <c:v>0.22875000000000001</c:v>
                </c:pt>
                <c:pt idx="33">
                  <c:v>0.44374999999999998</c:v>
                </c:pt>
                <c:pt idx="34">
                  <c:v>0.17</c:v>
                </c:pt>
                <c:pt idx="35">
                  <c:v>4.7500000000000001E-2</c:v>
                </c:pt>
                <c:pt idx="36">
                  <c:v>2.375E-2</c:v>
                </c:pt>
                <c:pt idx="37">
                  <c:v>0.01</c:v>
                </c:pt>
                <c:pt idx="38">
                  <c:v>7.4999999999999997E-3</c:v>
                </c:pt>
                <c:pt idx="39">
                  <c:v>2.5000000000000001E-3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2"/>
          <c:order val="1"/>
          <c:tx>
            <c:strRef>
              <c:f>'EE Development Distributions'!$C$3</c:f>
              <c:strCache>
                <c:ptCount val="1"/>
                <c:pt idx="0">
                  <c:v>Scenario 2B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Distributions'!$C$4:$C$48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2.5000000000000001E-3</c:v>
                </c:pt>
                <c:pt idx="35">
                  <c:v>6.2500000000000003E-3</c:v>
                </c:pt>
                <c:pt idx="36">
                  <c:v>0.13125000000000001</c:v>
                </c:pt>
                <c:pt idx="37">
                  <c:v>0.34875</c:v>
                </c:pt>
                <c:pt idx="38">
                  <c:v>0.33124999999999999</c:v>
                </c:pt>
                <c:pt idx="39">
                  <c:v>0.1525</c:v>
                </c:pt>
                <c:pt idx="40">
                  <c:v>2.75E-2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3"/>
          <c:order val="2"/>
          <c:tx>
            <c:strRef>
              <c:f>'EE Development Distributions'!$D$3</c:f>
              <c:strCache>
                <c:ptCount val="1"/>
                <c:pt idx="0">
                  <c:v>Scenario 2C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Distributions'!$D$4:$D$48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1.125E-2</c:v>
                </c:pt>
                <c:pt idx="32">
                  <c:v>3.3750000000000002E-2</c:v>
                </c:pt>
                <c:pt idx="33">
                  <c:v>0.04</c:v>
                </c:pt>
                <c:pt idx="34">
                  <c:v>6.5000000000000002E-2</c:v>
                </c:pt>
                <c:pt idx="35">
                  <c:v>0.10375</c:v>
                </c:pt>
                <c:pt idx="36">
                  <c:v>0.21</c:v>
                </c:pt>
                <c:pt idx="37">
                  <c:v>0.33250000000000002</c:v>
                </c:pt>
                <c:pt idx="38">
                  <c:v>0.16875000000000001</c:v>
                </c:pt>
                <c:pt idx="39">
                  <c:v>0.03</c:v>
                </c:pt>
                <c:pt idx="40">
                  <c:v>5.0000000000000001E-3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4"/>
          <c:order val="3"/>
          <c:tx>
            <c:strRef>
              <c:f>'EE Development Distributions'!$E$3</c:f>
              <c:strCache>
                <c:ptCount val="1"/>
                <c:pt idx="0">
                  <c:v>Scenario 3A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Distributions'!$E$4:$E$48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2.5000000000000001E-3</c:v>
                </c:pt>
                <c:pt idx="33">
                  <c:v>0</c:v>
                </c:pt>
                <c:pt idx="34">
                  <c:v>2.5000000000000001E-3</c:v>
                </c:pt>
                <c:pt idx="35">
                  <c:v>5.6250000000000001E-2</c:v>
                </c:pt>
                <c:pt idx="36">
                  <c:v>0.24625</c:v>
                </c:pt>
                <c:pt idx="37">
                  <c:v>0.38874999999999998</c:v>
                </c:pt>
                <c:pt idx="38">
                  <c:v>0.23125000000000001</c:v>
                </c:pt>
                <c:pt idx="39">
                  <c:v>6.6250000000000003E-2</c:v>
                </c:pt>
                <c:pt idx="40">
                  <c:v>6.2500000000000003E-3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5"/>
          <c:order val="4"/>
          <c:tx>
            <c:strRef>
              <c:f>'EE Development Distributions'!$F$3</c:f>
              <c:strCache>
                <c:ptCount val="1"/>
                <c:pt idx="0">
                  <c:v>Scenario 4A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Distributions'!$F$4:$F$48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5.0000000000000001E-3</c:v>
                </c:pt>
                <c:pt idx="36">
                  <c:v>8.2500000000000004E-2</c:v>
                </c:pt>
                <c:pt idx="37">
                  <c:v>0.29749999999999999</c:v>
                </c:pt>
                <c:pt idx="38">
                  <c:v>0.37874999999999998</c:v>
                </c:pt>
                <c:pt idx="39">
                  <c:v>0.20499999999999999</c:v>
                </c:pt>
                <c:pt idx="40">
                  <c:v>3.125E-2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6"/>
          <c:order val="5"/>
          <c:tx>
            <c:strRef>
              <c:f>'EE Development Distributions'!$G$3</c:f>
              <c:strCache>
                <c:ptCount val="1"/>
                <c:pt idx="0">
                  <c:v>Scenario 4B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Distributions'!$G$4:$G$48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1.25E-3</c:v>
                </c:pt>
                <c:pt idx="32">
                  <c:v>2.5000000000000001E-3</c:v>
                </c:pt>
                <c:pt idx="33">
                  <c:v>5.0000000000000001E-3</c:v>
                </c:pt>
                <c:pt idx="34">
                  <c:v>1.125E-2</c:v>
                </c:pt>
                <c:pt idx="35">
                  <c:v>3.875E-2</c:v>
                </c:pt>
                <c:pt idx="36">
                  <c:v>0.20624999999999999</c:v>
                </c:pt>
                <c:pt idx="37">
                  <c:v>0.40375</c:v>
                </c:pt>
                <c:pt idx="38">
                  <c:v>0.24124999999999999</c:v>
                </c:pt>
                <c:pt idx="39">
                  <c:v>7.4999999999999997E-2</c:v>
                </c:pt>
                <c:pt idx="40">
                  <c:v>1.4999999999999999E-2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7"/>
          <c:order val="6"/>
          <c:tx>
            <c:strRef>
              <c:f>'EE Development Distributions'!$H$3</c:f>
              <c:strCache>
                <c:ptCount val="1"/>
                <c:pt idx="0">
                  <c:v>Scenario 4C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Distributions'!$H$4:$H$48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2.5000000000000001E-3</c:v>
                </c:pt>
                <c:pt idx="32">
                  <c:v>0.01</c:v>
                </c:pt>
                <c:pt idx="33">
                  <c:v>1.2500000000000001E-2</c:v>
                </c:pt>
                <c:pt idx="34">
                  <c:v>0.01</c:v>
                </c:pt>
                <c:pt idx="35">
                  <c:v>0.05</c:v>
                </c:pt>
                <c:pt idx="36">
                  <c:v>0.1925</c:v>
                </c:pt>
                <c:pt idx="37">
                  <c:v>0.39750000000000002</c:v>
                </c:pt>
                <c:pt idx="38">
                  <c:v>0.255</c:v>
                </c:pt>
                <c:pt idx="39">
                  <c:v>6.1249999999999999E-2</c:v>
                </c:pt>
                <c:pt idx="40">
                  <c:v>8.7500000000000008E-3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8"/>
          <c:order val="7"/>
          <c:tx>
            <c:strRef>
              <c:f>'EE Development Distributions'!$I$3</c:f>
              <c:strCache>
                <c:ptCount val="1"/>
                <c:pt idx="0">
                  <c:v>Scenario 4D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Distributions'!$I$4:$I$48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5.0000000000000001E-3</c:v>
                </c:pt>
                <c:pt idx="32">
                  <c:v>1.8749999999999999E-2</c:v>
                </c:pt>
                <c:pt idx="33">
                  <c:v>1.7500000000000002E-2</c:v>
                </c:pt>
                <c:pt idx="34">
                  <c:v>0.05</c:v>
                </c:pt>
                <c:pt idx="35">
                  <c:v>6.25E-2</c:v>
                </c:pt>
                <c:pt idx="36">
                  <c:v>0.19500000000000001</c:v>
                </c:pt>
                <c:pt idx="37">
                  <c:v>0.39874999999999999</c:v>
                </c:pt>
                <c:pt idx="38">
                  <c:v>0.20499999999999999</c:v>
                </c:pt>
                <c:pt idx="39">
                  <c:v>4.1250000000000002E-2</c:v>
                </c:pt>
                <c:pt idx="40">
                  <c:v>6.2500000000000003E-3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9"/>
          <c:order val="8"/>
          <c:tx>
            <c:strRef>
              <c:f>'EE Development Distributions'!$J$3</c:f>
              <c:strCache>
                <c:ptCount val="1"/>
                <c:pt idx="0">
                  <c:v>Scenario 5B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Distributions'!$J$4:$J$48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5.0000000000000001E-3</c:v>
                </c:pt>
                <c:pt idx="26">
                  <c:v>5.6250000000000001E-2</c:v>
                </c:pt>
                <c:pt idx="27">
                  <c:v>0.11125</c:v>
                </c:pt>
                <c:pt idx="28">
                  <c:v>8.3750000000000005E-2</c:v>
                </c:pt>
                <c:pt idx="29">
                  <c:v>9.6250000000000002E-2</c:v>
                </c:pt>
                <c:pt idx="30">
                  <c:v>0.10375</c:v>
                </c:pt>
                <c:pt idx="31">
                  <c:v>0.19375000000000001</c:v>
                </c:pt>
                <c:pt idx="32">
                  <c:v>0.23499999999999999</c:v>
                </c:pt>
                <c:pt idx="33">
                  <c:v>8.6249999999999993E-2</c:v>
                </c:pt>
                <c:pt idx="34">
                  <c:v>1.8749999999999999E-2</c:v>
                </c:pt>
                <c:pt idx="35">
                  <c:v>5.0000000000000001E-3</c:v>
                </c:pt>
                <c:pt idx="36">
                  <c:v>3.7499999999999999E-3</c:v>
                </c:pt>
                <c:pt idx="37">
                  <c:v>0</c:v>
                </c:pt>
                <c:pt idx="38">
                  <c:v>1.25E-3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10"/>
          <c:order val="9"/>
          <c:tx>
            <c:strRef>
              <c:f>'EE Development Distributions'!$K$3</c:f>
              <c:strCache>
                <c:ptCount val="1"/>
                <c:pt idx="0">
                  <c:v>Sensitivity S1 - Scenario 1B_No Coal Retirement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Distributions'!$K$4:$K$48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1.25E-3</c:v>
                </c:pt>
                <c:pt idx="27">
                  <c:v>1.25E-3</c:v>
                </c:pt>
                <c:pt idx="28">
                  <c:v>2.5000000000000001E-3</c:v>
                </c:pt>
                <c:pt idx="29">
                  <c:v>1.4999999999999999E-2</c:v>
                </c:pt>
                <c:pt idx="30">
                  <c:v>0.13</c:v>
                </c:pt>
                <c:pt idx="31">
                  <c:v>0.34250000000000003</c:v>
                </c:pt>
                <c:pt idx="32">
                  <c:v>0.2475</c:v>
                </c:pt>
                <c:pt idx="33">
                  <c:v>0.13875000000000001</c:v>
                </c:pt>
                <c:pt idx="34">
                  <c:v>5.5E-2</c:v>
                </c:pt>
                <c:pt idx="35">
                  <c:v>3.6249999999999998E-2</c:v>
                </c:pt>
                <c:pt idx="36">
                  <c:v>1.7500000000000002E-2</c:v>
                </c:pt>
                <c:pt idx="37">
                  <c:v>8.7500000000000008E-3</c:v>
                </c:pt>
                <c:pt idx="38">
                  <c:v>3.7499999999999999E-3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11"/>
          <c:order val="10"/>
          <c:tx>
            <c:strRef>
              <c:f>'EE Development Distributions'!$L$3</c:f>
              <c:strCache>
                <c:ptCount val="1"/>
                <c:pt idx="0">
                  <c:v>Senssitivity S2 - Scenario 1B_Low Gas Prices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Distributions'!$L$4:$L$48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2.5000000000000001E-3</c:v>
                </c:pt>
                <c:pt idx="27">
                  <c:v>6.2500000000000003E-3</c:v>
                </c:pt>
                <c:pt idx="28">
                  <c:v>6.2500000000000003E-3</c:v>
                </c:pt>
                <c:pt idx="29">
                  <c:v>3.2500000000000001E-2</c:v>
                </c:pt>
                <c:pt idx="30">
                  <c:v>0.17125000000000001</c:v>
                </c:pt>
                <c:pt idx="31">
                  <c:v>0.38750000000000001</c:v>
                </c:pt>
                <c:pt idx="32">
                  <c:v>0.23874999999999999</c:v>
                </c:pt>
                <c:pt idx="33">
                  <c:v>9.7500000000000003E-2</c:v>
                </c:pt>
                <c:pt idx="34">
                  <c:v>3.6249999999999998E-2</c:v>
                </c:pt>
                <c:pt idx="35">
                  <c:v>7.4999999999999997E-3</c:v>
                </c:pt>
                <c:pt idx="36">
                  <c:v>7.4999999999999997E-3</c:v>
                </c:pt>
                <c:pt idx="37">
                  <c:v>3.7499999999999999E-3</c:v>
                </c:pt>
                <c:pt idx="38">
                  <c:v>2.5000000000000001E-3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12"/>
          <c:order val="11"/>
          <c:tx>
            <c:strRef>
              <c:f>'EE Development Distributions'!$M$3</c:f>
              <c:strCache>
                <c:ptCount val="1"/>
                <c:pt idx="0">
                  <c:v>Sensitivity S2.1 - Scenario 2C_Low Gas Prices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Distributions'!$M$4:$M$48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2.5000000000000001E-3</c:v>
                </c:pt>
                <c:pt idx="26">
                  <c:v>2.5000000000000001E-3</c:v>
                </c:pt>
                <c:pt idx="27">
                  <c:v>8.7500000000000008E-3</c:v>
                </c:pt>
                <c:pt idx="28">
                  <c:v>1.125E-2</c:v>
                </c:pt>
                <c:pt idx="29">
                  <c:v>4.3749999999999997E-2</c:v>
                </c:pt>
                <c:pt idx="30">
                  <c:v>0.16625000000000001</c:v>
                </c:pt>
                <c:pt idx="31">
                  <c:v>0.36625000000000002</c:v>
                </c:pt>
                <c:pt idx="32">
                  <c:v>0.21625</c:v>
                </c:pt>
                <c:pt idx="33">
                  <c:v>8.7499999999999994E-2</c:v>
                </c:pt>
                <c:pt idx="34">
                  <c:v>4.8750000000000002E-2</c:v>
                </c:pt>
                <c:pt idx="35">
                  <c:v>1.8749999999999999E-2</c:v>
                </c:pt>
                <c:pt idx="36">
                  <c:v>0.02</c:v>
                </c:pt>
                <c:pt idx="37">
                  <c:v>5.0000000000000001E-3</c:v>
                </c:pt>
                <c:pt idx="38">
                  <c:v>2.5000000000000001E-3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13"/>
          <c:order val="12"/>
          <c:tx>
            <c:strRef>
              <c:f>'EE Development Distributions'!$N$3</c:f>
              <c:strCache>
                <c:ptCount val="1"/>
                <c:pt idx="0">
                  <c:v>Sensitivity S3 -  Scenario 1B_No DR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Distributions'!$N$4:$N$48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2.5000000000000001E-3</c:v>
                </c:pt>
                <c:pt idx="33">
                  <c:v>0</c:v>
                </c:pt>
                <c:pt idx="34">
                  <c:v>0.01</c:v>
                </c:pt>
                <c:pt idx="35">
                  <c:v>2.8750000000000001E-2</c:v>
                </c:pt>
                <c:pt idx="36">
                  <c:v>0.18875</c:v>
                </c:pt>
                <c:pt idx="37">
                  <c:v>0.44624999999999998</c:v>
                </c:pt>
                <c:pt idx="38">
                  <c:v>0.24625</c:v>
                </c:pt>
                <c:pt idx="39">
                  <c:v>6.3750000000000001E-2</c:v>
                </c:pt>
                <c:pt idx="40">
                  <c:v>1.375E-2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14"/>
          <c:order val="13"/>
          <c:tx>
            <c:strRef>
              <c:f>'EE Development Distributions'!$O$3</c:f>
              <c:strCache>
                <c:ptCount val="1"/>
                <c:pt idx="0">
                  <c:v>Sensitivity S3.1 - Scenario 2C_NoDR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Distributions'!$O$4:$O$48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2.5000000000000001E-3</c:v>
                </c:pt>
                <c:pt idx="31">
                  <c:v>5.0000000000000001E-3</c:v>
                </c:pt>
                <c:pt idx="32">
                  <c:v>8.7500000000000008E-3</c:v>
                </c:pt>
                <c:pt idx="33">
                  <c:v>3.6249999999999998E-2</c:v>
                </c:pt>
                <c:pt idx="34">
                  <c:v>0.10125000000000001</c:v>
                </c:pt>
                <c:pt idx="35">
                  <c:v>0.28499999999999998</c:v>
                </c:pt>
                <c:pt idx="36">
                  <c:v>0.30875000000000002</c:v>
                </c:pt>
                <c:pt idx="37">
                  <c:v>0.2</c:v>
                </c:pt>
                <c:pt idx="38">
                  <c:v>4.6249999999999999E-2</c:v>
                </c:pt>
                <c:pt idx="39">
                  <c:v>6.2500000000000003E-3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15"/>
          <c:order val="14"/>
          <c:tx>
            <c:strRef>
              <c:f>'EE Development Distributions'!$P$3</c:f>
              <c:strCache>
                <c:ptCount val="1"/>
                <c:pt idx="0">
                  <c:v>Sensitivity S5 - Scenario 1B_RPS at 35%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Distributions'!$P$4:$P$48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2.5000000000000001E-3</c:v>
                </c:pt>
                <c:pt idx="25">
                  <c:v>1.25E-3</c:v>
                </c:pt>
                <c:pt idx="26">
                  <c:v>4.4999999999999998E-2</c:v>
                </c:pt>
                <c:pt idx="27">
                  <c:v>0.2</c:v>
                </c:pt>
                <c:pt idx="28">
                  <c:v>0.18375</c:v>
                </c:pt>
                <c:pt idx="29">
                  <c:v>0.14374999999999999</c:v>
                </c:pt>
                <c:pt idx="30">
                  <c:v>0.115</c:v>
                </c:pt>
                <c:pt idx="31">
                  <c:v>0.11</c:v>
                </c:pt>
                <c:pt idx="32">
                  <c:v>0.13</c:v>
                </c:pt>
                <c:pt idx="33">
                  <c:v>5.3749999999999999E-2</c:v>
                </c:pt>
                <c:pt idx="34">
                  <c:v>0.01</c:v>
                </c:pt>
                <c:pt idx="35">
                  <c:v>3.7499999999999999E-3</c:v>
                </c:pt>
                <c:pt idx="36">
                  <c:v>0</c:v>
                </c:pt>
                <c:pt idx="37">
                  <c:v>0</c:v>
                </c:pt>
                <c:pt idx="38">
                  <c:v>1.25E-3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16"/>
          <c:order val="15"/>
          <c:tx>
            <c:strRef>
              <c:f>'EE Development Distributions'!$Q$3</c:f>
              <c:strCache>
                <c:ptCount val="1"/>
                <c:pt idx="0">
                  <c:v>Sensitivity S6 - Scenario 2B_SCC at 95%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Distributions'!$Q$4:$Q$48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2.5000000000000001E-3</c:v>
                </c:pt>
                <c:pt idx="34">
                  <c:v>3.7499999999999999E-3</c:v>
                </c:pt>
                <c:pt idx="35">
                  <c:v>1.2500000000000001E-2</c:v>
                </c:pt>
                <c:pt idx="36">
                  <c:v>7.0000000000000007E-2</c:v>
                </c:pt>
                <c:pt idx="37">
                  <c:v>0.33750000000000002</c:v>
                </c:pt>
                <c:pt idx="38">
                  <c:v>0.32750000000000001</c:v>
                </c:pt>
                <c:pt idx="39">
                  <c:v>0.19500000000000001</c:v>
                </c:pt>
                <c:pt idx="40">
                  <c:v>4.4999999999999998E-2</c:v>
                </c:pt>
                <c:pt idx="41">
                  <c:v>6.2500000000000003E-3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17"/>
          <c:order val="16"/>
          <c:tx>
            <c:strRef>
              <c:f>'EE Development Distributions'!$R$3</c:f>
              <c:strCache>
                <c:ptCount val="1"/>
                <c:pt idx="0">
                  <c:v>Sensitivity S7 - Scenario 2B_No Coneservation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Distributions'!$R$4:$R$48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18"/>
          <c:order val="17"/>
          <c:tx>
            <c:strRef>
              <c:f>'EE Development Distributions'!$S$3</c:f>
              <c:strCache>
                <c:ptCount val="1"/>
                <c:pt idx="0">
                  <c:v>Sensitivity S8 - Scenario 2B_SCC at 95% w/o Conservation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Distributions'!$S$4:$S$48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19"/>
          <c:order val="18"/>
          <c:tx>
            <c:strRef>
              <c:f>'EE Development Distributions'!$T$3</c:f>
              <c:strCache>
                <c:ptCount val="1"/>
                <c:pt idx="0">
                  <c:v>Sensitivity S9 - Scenario 1B_No Transmission and Distribution Deferral Credit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Distributions'!$T$4:$T$48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3.7499999999999999E-3</c:v>
                </c:pt>
                <c:pt idx="25">
                  <c:v>3.7499999999999999E-3</c:v>
                </c:pt>
                <c:pt idx="26">
                  <c:v>6.2500000000000003E-3</c:v>
                </c:pt>
                <c:pt idx="27">
                  <c:v>5.0000000000000001E-3</c:v>
                </c:pt>
                <c:pt idx="28">
                  <c:v>1.375E-2</c:v>
                </c:pt>
                <c:pt idx="29">
                  <c:v>6.7500000000000004E-2</c:v>
                </c:pt>
                <c:pt idx="30">
                  <c:v>0.42875000000000002</c:v>
                </c:pt>
                <c:pt idx="31">
                  <c:v>0.2475</c:v>
                </c:pt>
                <c:pt idx="32">
                  <c:v>0.11125</c:v>
                </c:pt>
                <c:pt idx="33">
                  <c:v>0.04</c:v>
                </c:pt>
                <c:pt idx="34">
                  <c:v>3.125E-2</c:v>
                </c:pt>
                <c:pt idx="35">
                  <c:v>2.6249999999999999E-2</c:v>
                </c:pt>
                <c:pt idx="36">
                  <c:v>0.01</c:v>
                </c:pt>
                <c:pt idx="37">
                  <c:v>3.7499999999999999E-3</c:v>
                </c:pt>
                <c:pt idx="38">
                  <c:v>1.25E-3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ser>
          <c:idx val="20"/>
          <c:order val="19"/>
          <c:tx>
            <c:strRef>
              <c:f>'EE Development Distributions'!$U$3</c:f>
              <c:strCache>
                <c:ptCount val="1"/>
                <c:pt idx="0">
                  <c:v>Sensitivity S10 - Scenario 1B_No Conservation Adder</c:v>
                </c:pt>
              </c:strCache>
            </c:strRef>
          </c:tx>
          <c:marker>
            <c:symbol val="none"/>
          </c:marker>
          <c:cat>
            <c:numRef>
              <c:f>'EE Development Distributions'!$A$4:$A$48</c:f>
              <c:numCache>
                <c:formatCode>General</c:formatCode>
                <c:ptCount val="45"/>
                <c:pt idx="0">
                  <c:v>500</c:v>
                </c:pt>
                <c:pt idx="1">
                  <c:v>525</c:v>
                </c:pt>
                <c:pt idx="2">
                  <c:v>550</c:v>
                </c:pt>
                <c:pt idx="3">
                  <c:v>575</c:v>
                </c:pt>
                <c:pt idx="4">
                  <c:v>600</c:v>
                </c:pt>
                <c:pt idx="5">
                  <c:v>625</c:v>
                </c:pt>
                <c:pt idx="6">
                  <c:v>650</c:v>
                </c:pt>
                <c:pt idx="7">
                  <c:v>675</c:v>
                </c:pt>
                <c:pt idx="8">
                  <c:v>700</c:v>
                </c:pt>
                <c:pt idx="9">
                  <c:v>725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825</c:v>
                </c:pt>
                <c:pt idx="14">
                  <c:v>850</c:v>
                </c:pt>
                <c:pt idx="15">
                  <c:v>875</c:v>
                </c:pt>
                <c:pt idx="16">
                  <c:v>900</c:v>
                </c:pt>
                <c:pt idx="17">
                  <c:v>925</c:v>
                </c:pt>
                <c:pt idx="18">
                  <c:v>950</c:v>
                </c:pt>
                <c:pt idx="19">
                  <c:v>975</c:v>
                </c:pt>
                <c:pt idx="20">
                  <c:v>1000</c:v>
                </c:pt>
                <c:pt idx="21">
                  <c:v>1025</c:v>
                </c:pt>
                <c:pt idx="22">
                  <c:v>1050</c:v>
                </c:pt>
                <c:pt idx="23">
                  <c:v>1075</c:v>
                </c:pt>
                <c:pt idx="24">
                  <c:v>1100</c:v>
                </c:pt>
                <c:pt idx="25">
                  <c:v>1125</c:v>
                </c:pt>
                <c:pt idx="26">
                  <c:v>1150</c:v>
                </c:pt>
                <c:pt idx="27">
                  <c:v>1175</c:v>
                </c:pt>
                <c:pt idx="28">
                  <c:v>1200</c:v>
                </c:pt>
                <c:pt idx="29">
                  <c:v>1225</c:v>
                </c:pt>
                <c:pt idx="30">
                  <c:v>1250</c:v>
                </c:pt>
                <c:pt idx="31">
                  <c:v>1275</c:v>
                </c:pt>
                <c:pt idx="32">
                  <c:v>1300</c:v>
                </c:pt>
                <c:pt idx="33">
                  <c:v>1325</c:v>
                </c:pt>
                <c:pt idx="34">
                  <c:v>1350</c:v>
                </c:pt>
                <c:pt idx="35">
                  <c:v>1375</c:v>
                </c:pt>
                <c:pt idx="36">
                  <c:v>1400</c:v>
                </c:pt>
                <c:pt idx="37">
                  <c:v>1425</c:v>
                </c:pt>
                <c:pt idx="38">
                  <c:v>1450</c:v>
                </c:pt>
                <c:pt idx="39">
                  <c:v>1475</c:v>
                </c:pt>
                <c:pt idx="40">
                  <c:v>1500</c:v>
                </c:pt>
                <c:pt idx="41">
                  <c:v>1525</c:v>
                </c:pt>
                <c:pt idx="42">
                  <c:v>1550</c:v>
                </c:pt>
                <c:pt idx="43">
                  <c:v>1575</c:v>
                </c:pt>
                <c:pt idx="44">
                  <c:v>1600</c:v>
                </c:pt>
              </c:numCache>
            </c:numRef>
          </c:cat>
          <c:val>
            <c:numRef>
              <c:f>'EE Development Distributions'!$U$4:$U$48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0.27124999999999999</c:v>
                </c:pt>
                <c:pt idx="3">
                  <c:v>8.1250000000000003E-2</c:v>
                </c:pt>
                <c:pt idx="4">
                  <c:v>3.2500000000000001E-2</c:v>
                </c:pt>
                <c:pt idx="5">
                  <c:v>3.2500000000000001E-2</c:v>
                </c:pt>
                <c:pt idx="6">
                  <c:v>2.375E-2</c:v>
                </c:pt>
                <c:pt idx="7">
                  <c:v>2.6249999999999999E-2</c:v>
                </c:pt>
                <c:pt idx="8">
                  <c:v>0.02</c:v>
                </c:pt>
                <c:pt idx="9">
                  <c:v>3.2500000000000001E-2</c:v>
                </c:pt>
                <c:pt idx="10">
                  <c:v>1.8749999999999999E-2</c:v>
                </c:pt>
                <c:pt idx="11">
                  <c:v>2.75E-2</c:v>
                </c:pt>
                <c:pt idx="12">
                  <c:v>1.375E-2</c:v>
                </c:pt>
                <c:pt idx="13">
                  <c:v>1.8749999999999999E-2</c:v>
                </c:pt>
                <c:pt idx="14">
                  <c:v>2.375E-2</c:v>
                </c:pt>
                <c:pt idx="15">
                  <c:v>2.6249999999999999E-2</c:v>
                </c:pt>
                <c:pt idx="16">
                  <c:v>0.02</c:v>
                </c:pt>
                <c:pt idx="17">
                  <c:v>0.01</c:v>
                </c:pt>
                <c:pt idx="18">
                  <c:v>2.2499999999999999E-2</c:v>
                </c:pt>
                <c:pt idx="19">
                  <c:v>1.7500000000000002E-2</c:v>
                </c:pt>
                <c:pt idx="20">
                  <c:v>8.7500000000000008E-3</c:v>
                </c:pt>
                <c:pt idx="21">
                  <c:v>1.2500000000000001E-2</c:v>
                </c:pt>
                <c:pt idx="22">
                  <c:v>1.4999999999999999E-2</c:v>
                </c:pt>
                <c:pt idx="23">
                  <c:v>2.1250000000000002E-2</c:v>
                </c:pt>
                <c:pt idx="24">
                  <c:v>1.6250000000000001E-2</c:v>
                </c:pt>
                <c:pt idx="25">
                  <c:v>1.6250000000000001E-2</c:v>
                </c:pt>
                <c:pt idx="26">
                  <c:v>1.8749999999999999E-2</c:v>
                </c:pt>
                <c:pt idx="27">
                  <c:v>4.7500000000000001E-2</c:v>
                </c:pt>
                <c:pt idx="28">
                  <c:v>7.3749999999999996E-2</c:v>
                </c:pt>
                <c:pt idx="29">
                  <c:v>3.7499999999999999E-2</c:v>
                </c:pt>
                <c:pt idx="30">
                  <c:v>5.0000000000000001E-3</c:v>
                </c:pt>
                <c:pt idx="31">
                  <c:v>5.0000000000000001E-3</c:v>
                </c:pt>
                <c:pt idx="32">
                  <c:v>1.25E-3</c:v>
                </c:pt>
                <c:pt idx="33">
                  <c:v>1.25E-3</c:v>
                </c:pt>
                <c:pt idx="34">
                  <c:v>0</c:v>
                </c:pt>
                <c:pt idx="35">
                  <c:v>0</c:v>
                </c:pt>
                <c:pt idx="36">
                  <c:v>1.25E-3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marker val="1"/>
        <c:axId val="194492672"/>
        <c:axId val="194916352"/>
      </c:lineChart>
      <c:catAx>
        <c:axId val="194492672"/>
        <c:scaling>
          <c:orientation val="minMax"/>
        </c:scaling>
        <c:axPos val="b"/>
        <c:numFmt formatCode="General" sourceLinked="1"/>
        <c:tickLblPos val="nextTo"/>
        <c:crossAx val="194916352"/>
        <c:crosses val="autoZero"/>
        <c:auto val="1"/>
        <c:lblAlgn val="ctr"/>
        <c:lblOffset val="100"/>
      </c:catAx>
      <c:valAx>
        <c:axId val="194916352"/>
        <c:scaling>
          <c:orientation val="minMax"/>
        </c:scaling>
        <c:axPos val="l"/>
        <c:majorGridlines/>
        <c:numFmt formatCode="0%" sourceLinked="1"/>
        <c:tickLblPos val="nextTo"/>
        <c:crossAx val="194492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tx>
            <c:strRef>
              <c:f>'DR Development Distributions'!$B$3</c:f>
              <c:strCache>
                <c:ptCount val="1"/>
                <c:pt idx="0">
                  <c:v>Scenario 1B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Distributions'!$B$4:$B$31</c:f>
              <c:numCache>
                <c:formatCode>0%</c:formatCode>
                <c:ptCount val="28"/>
                <c:pt idx="0">
                  <c:v>6.1249999999999999E-2</c:v>
                </c:pt>
                <c:pt idx="1">
                  <c:v>2.2499999999999999E-2</c:v>
                </c:pt>
                <c:pt idx="2">
                  <c:v>2.8750000000000001E-2</c:v>
                </c:pt>
                <c:pt idx="3">
                  <c:v>3.875E-2</c:v>
                </c:pt>
                <c:pt idx="4">
                  <c:v>5.5E-2</c:v>
                </c:pt>
                <c:pt idx="5">
                  <c:v>5.6250000000000001E-2</c:v>
                </c:pt>
                <c:pt idx="6">
                  <c:v>0.2175</c:v>
                </c:pt>
                <c:pt idx="7">
                  <c:v>0.06</c:v>
                </c:pt>
                <c:pt idx="8">
                  <c:v>6.1249999999999999E-2</c:v>
                </c:pt>
                <c:pt idx="9">
                  <c:v>6.7500000000000004E-2</c:v>
                </c:pt>
                <c:pt idx="10">
                  <c:v>5.8749999999999997E-2</c:v>
                </c:pt>
                <c:pt idx="11">
                  <c:v>0.13500000000000001</c:v>
                </c:pt>
                <c:pt idx="12">
                  <c:v>0.02</c:v>
                </c:pt>
                <c:pt idx="13">
                  <c:v>1.8749999999999999E-2</c:v>
                </c:pt>
                <c:pt idx="14">
                  <c:v>2.1250000000000002E-2</c:v>
                </c:pt>
                <c:pt idx="15">
                  <c:v>0.02</c:v>
                </c:pt>
                <c:pt idx="16">
                  <c:v>1.7500000000000002E-2</c:v>
                </c:pt>
                <c:pt idx="17">
                  <c:v>6.2500000000000003E-3</c:v>
                </c:pt>
                <c:pt idx="18">
                  <c:v>6.2500000000000003E-3</c:v>
                </c:pt>
                <c:pt idx="19">
                  <c:v>5.0000000000000001E-3</c:v>
                </c:pt>
                <c:pt idx="20">
                  <c:v>3.7499999999999999E-3</c:v>
                </c:pt>
                <c:pt idx="21">
                  <c:v>2.5000000000000001E-3</c:v>
                </c:pt>
                <c:pt idx="22">
                  <c:v>0.01</c:v>
                </c:pt>
                <c:pt idx="23">
                  <c:v>6.2500000000000003E-3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2"/>
          <c:order val="1"/>
          <c:tx>
            <c:strRef>
              <c:f>'DR Development Distributions'!$C$3</c:f>
              <c:strCache>
                <c:ptCount val="1"/>
                <c:pt idx="0">
                  <c:v>Scenario 2B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Distributions'!$C$4:$C$31</c:f>
              <c:numCache>
                <c:formatCode>0%</c:formatCode>
                <c:ptCount val="28"/>
                <c:pt idx="0">
                  <c:v>6.1249999999999999E-2</c:v>
                </c:pt>
                <c:pt idx="1">
                  <c:v>2.2499999999999999E-2</c:v>
                </c:pt>
                <c:pt idx="2">
                  <c:v>0.03</c:v>
                </c:pt>
                <c:pt idx="3">
                  <c:v>3.7499999999999999E-2</c:v>
                </c:pt>
                <c:pt idx="4">
                  <c:v>5.5E-2</c:v>
                </c:pt>
                <c:pt idx="5">
                  <c:v>5.6250000000000001E-2</c:v>
                </c:pt>
                <c:pt idx="6">
                  <c:v>0.23624999999999999</c:v>
                </c:pt>
                <c:pt idx="7">
                  <c:v>6.8750000000000006E-2</c:v>
                </c:pt>
                <c:pt idx="8">
                  <c:v>5.3749999999999999E-2</c:v>
                </c:pt>
                <c:pt idx="9">
                  <c:v>7.1249999999999994E-2</c:v>
                </c:pt>
                <c:pt idx="10">
                  <c:v>5.5E-2</c:v>
                </c:pt>
                <c:pt idx="11">
                  <c:v>0.13250000000000001</c:v>
                </c:pt>
                <c:pt idx="12">
                  <c:v>1.125E-2</c:v>
                </c:pt>
                <c:pt idx="13">
                  <c:v>2.375E-2</c:v>
                </c:pt>
                <c:pt idx="14">
                  <c:v>0.02</c:v>
                </c:pt>
                <c:pt idx="15">
                  <c:v>0.02</c:v>
                </c:pt>
                <c:pt idx="16">
                  <c:v>0.01</c:v>
                </c:pt>
                <c:pt idx="17">
                  <c:v>7.4999999999999997E-3</c:v>
                </c:pt>
                <c:pt idx="18">
                  <c:v>7.4999999999999997E-3</c:v>
                </c:pt>
                <c:pt idx="19">
                  <c:v>1.25E-3</c:v>
                </c:pt>
                <c:pt idx="20">
                  <c:v>1.25E-3</c:v>
                </c:pt>
                <c:pt idx="21">
                  <c:v>6.2500000000000003E-3</c:v>
                </c:pt>
                <c:pt idx="22">
                  <c:v>5.0000000000000001E-3</c:v>
                </c:pt>
                <c:pt idx="23">
                  <c:v>6.2500000000000003E-3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3"/>
          <c:order val="2"/>
          <c:tx>
            <c:strRef>
              <c:f>'DR Development Distributions'!$D$3</c:f>
              <c:strCache>
                <c:ptCount val="1"/>
                <c:pt idx="0">
                  <c:v>Scenario 2C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Distributions'!$D$4:$D$31</c:f>
              <c:numCache>
                <c:formatCode>0%</c:formatCode>
                <c:ptCount val="28"/>
                <c:pt idx="0">
                  <c:v>6.1249999999999999E-2</c:v>
                </c:pt>
                <c:pt idx="1">
                  <c:v>2.2499999999999999E-2</c:v>
                </c:pt>
                <c:pt idx="2">
                  <c:v>2.8750000000000001E-2</c:v>
                </c:pt>
                <c:pt idx="3">
                  <c:v>3.875E-2</c:v>
                </c:pt>
                <c:pt idx="4">
                  <c:v>5.5E-2</c:v>
                </c:pt>
                <c:pt idx="5">
                  <c:v>5.6250000000000001E-2</c:v>
                </c:pt>
                <c:pt idx="6">
                  <c:v>0.23375000000000001</c:v>
                </c:pt>
                <c:pt idx="7">
                  <c:v>6.1249999999999999E-2</c:v>
                </c:pt>
                <c:pt idx="8">
                  <c:v>5.6250000000000001E-2</c:v>
                </c:pt>
                <c:pt idx="9">
                  <c:v>7.2499999999999995E-2</c:v>
                </c:pt>
                <c:pt idx="10">
                  <c:v>4.8750000000000002E-2</c:v>
                </c:pt>
                <c:pt idx="11">
                  <c:v>0.13625000000000001</c:v>
                </c:pt>
                <c:pt idx="12">
                  <c:v>1.7500000000000002E-2</c:v>
                </c:pt>
                <c:pt idx="13">
                  <c:v>2.5000000000000001E-2</c:v>
                </c:pt>
                <c:pt idx="14">
                  <c:v>1.7500000000000002E-2</c:v>
                </c:pt>
                <c:pt idx="15">
                  <c:v>1.6250000000000001E-2</c:v>
                </c:pt>
                <c:pt idx="16">
                  <c:v>1.7500000000000002E-2</c:v>
                </c:pt>
                <c:pt idx="17">
                  <c:v>6.2500000000000003E-3</c:v>
                </c:pt>
                <c:pt idx="18">
                  <c:v>5.0000000000000001E-3</c:v>
                </c:pt>
                <c:pt idx="19">
                  <c:v>5.0000000000000001E-3</c:v>
                </c:pt>
                <c:pt idx="20">
                  <c:v>0</c:v>
                </c:pt>
                <c:pt idx="21">
                  <c:v>5.0000000000000001E-3</c:v>
                </c:pt>
                <c:pt idx="22">
                  <c:v>8.7500000000000008E-3</c:v>
                </c:pt>
                <c:pt idx="23">
                  <c:v>5.0000000000000001E-3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4"/>
          <c:order val="3"/>
          <c:tx>
            <c:strRef>
              <c:f>'DR Development Distributions'!$E$3</c:f>
              <c:strCache>
                <c:ptCount val="1"/>
                <c:pt idx="0">
                  <c:v>Scenario 3A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Distributions'!$E$4:$E$31</c:f>
              <c:numCache>
                <c:formatCode>0%</c:formatCode>
                <c:ptCount val="28"/>
                <c:pt idx="0">
                  <c:v>6.1249999999999999E-2</c:v>
                </c:pt>
                <c:pt idx="1">
                  <c:v>2.2499999999999999E-2</c:v>
                </c:pt>
                <c:pt idx="2">
                  <c:v>0.03</c:v>
                </c:pt>
                <c:pt idx="3">
                  <c:v>3.7499999999999999E-2</c:v>
                </c:pt>
                <c:pt idx="4">
                  <c:v>5.5E-2</c:v>
                </c:pt>
                <c:pt idx="5">
                  <c:v>5.6250000000000001E-2</c:v>
                </c:pt>
                <c:pt idx="6">
                  <c:v>0.23624999999999999</c:v>
                </c:pt>
                <c:pt idx="7">
                  <c:v>6.6250000000000003E-2</c:v>
                </c:pt>
                <c:pt idx="8">
                  <c:v>5.3749999999999999E-2</c:v>
                </c:pt>
                <c:pt idx="9">
                  <c:v>7.2499999999999995E-2</c:v>
                </c:pt>
                <c:pt idx="10">
                  <c:v>5.5E-2</c:v>
                </c:pt>
                <c:pt idx="11">
                  <c:v>0.13125000000000001</c:v>
                </c:pt>
                <c:pt idx="12">
                  <c:v>1.375E-2</c:v>
                </c:pt>
                <c:pt idx="13">
                  <c:v>2.2499999999999999E-2</c:v>
                </c:pt>
                <c:pt idx="14">
                  <c:v>0.02</c:v>
                </c:pt>
                <c:pt idx="15">
                  <c:v>1.8749999999999999E-2</c:v>
                </c:pt>
                <c:pt idx="16">
                  <c:v>1.2500000000000001E-2</c:v>
                </c:pt>
                <c:pt idx="17">
                  <c:v>7.4999999999999997E-3</c:v>
                </c:pt>
                <c:pt idx="18">
                  <c:v>5.0000000000000001E-3</c:v>
                </c:pt>
                <c:pt idx="19">
                  <c:v>0.01</c:v>
                </c:pt>
                <c:pt idx="20">
                  <c:v>1.2500000000000001E-2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5"/>
          <c:order val="4"/>
          <c:tx>
            <c:strRef>
              <c:f>'DR Development Distributions'!$F$3</c:f>
              <c:strCache>
                <c:ptCount val="1"/>
                <c:pt idx="0">
                  <c:v>Scenario 4A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Distributions'!$F$4:$F$31</c:f>
              <c:numCache>
                <c:formatCode>0%</c:formatCode>
                <c:ptCount val="28"/>
                <c:pt idx="0">
                  <c:v>0.05</c:v>
                </c:pt>
                <c:pt idx="1">
                  <c:v>2.1250000000000002E-2</c:v>
                </c:pt>
                <c:pt idx="2">
                  <c:v>2.6249999999999999E-2</c:v>
                </c:pt>
                <c:pt idx="3">
                  <c:v>3.7499999999999999E-2</c:v>
                </c:pt>
                <c:pt idx="4">
                  <c:v>5.1249999999999997E-2</c:v>
                </c:pt>
                <c:pt idx="5">
                  <c:v>5.1249999999999997E-2</c:v>
                </c:pt>
                <c:pt idx="6">
                  <c:v>0.21124999999999999</c:v>
                </c:pt>
                <c:pt idx="7">
                  <c:v>5.7500000000000002E-2</c:v>
                </c:pt>
                <c:pt idx="8">
                  <c:v>5.3749999999999999E-2</c:v>
                </c:pt>
                <c:pt idx="9">
                  <c:v>5.8749999999999997E-2</c:v>
                </c:pt>
                <c:pt idx="10">
                  <c:v>5.5E-2</c:v>
                </c:pt>
                <c:pt idx="11">
                  <c:v>0.12875</c:v>
                </c:pt>
                <c:pt idx="12">
                  <c:v>1.6250000000000001E-2</c:v>
                </c:pt>
                <c:pt idx="13">
                  <c:v>0.03</c:v>
                </c:pt>
                <c:pt idx="14">
                  <c:v>3.5000000000000003E-2</c:v>
                </c:pt>
                <c:pt idx="15">
                  <c:v>2.5000000000000001E-2</c:v>
                </c:pt>
                <c:pt idx="16">
                  <c:v>0.02</c:v>
                </c:pt>
                <c:pt idx="17">
                  <c:v>1.2500000000000001E-2</c:v>
                </c:pt>
                <c:pt idx="18">
                  <c:v>1.375E-2</c:v>
                </c:pt>
                <c:pt idx="19">
                  <c:v>6.2500000000000003E-3</c:v>
                </c:pt>
                <c:pt idx="20">
                  <c:v>5.0000000000000001E-3</c:v>
                </c:pt>
                <c:pt idx="21">
                  <c:v>1.125E-2</c:v>
                </c:pt>
                <c:pt idx="22">
                  <c:v>8.7500000000000008E-3</c:v>
                </c:pt>
                <c:pt idx="23">
                  <c:v>1.375E-2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6"/>
          <c:order val="5"/>
          <c:tx>
            <c:strRef>
              <c:f>'DR Development Distributions'!$G$3</c:f>
              <c:strCache>
                <c:ptCount val="1"/>
                <c:pt idx="0">
                  <c:v>Scenario 4B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Distributions'!$G$4:$G$31</c:f>
              <c:numCache>
                <c:formatCode>0%</c:formatCode>
                <c:ptCount val="28"/>
                <c:pt idx="0">
                  <c:v>1.6250000000000001E-2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0.02</c:v>
                </c:pt>
                <c:pt idx="5">
                  <c:v>2.75E-2</c:v>
                </c:pt>
                <c:pt idx="6">
                  <c:v>0.17125000000000001</c:v>
                </c:pt>
                <c:pt idx="7">
                  <c:v>4.1250000000000002E-2</c:v>
                </c:pt>
                <c:pt idx="8">
                  <c:v>6.3750000000000001E-2</c:v>
                </c:pt>
                <c:pt idx="9">
                  <c:v>6.6250000000000003E-2</c:v>
                </c:pt>
                <c:pt idx="10">
                  <c:v>6.8750000000000006E-2</c:v>
                </c:pt>
                <c:pt idx="11">
                  <c:v>0.14874999999999999</c:v>
                </c:pt>
                <c:pt idx="12">
                  <c:v>3.7499999999999999E-2</c:v>
                </c:pt>
                <c:pt idx="13">
                  <c:v>4.3749999999999997E-2</c:v>
                </c:pt>
                <c:pt idx="14">
                  <c:v>2.75E-2</c:v>
                </c:pt>
                <c:pt idx="15">
                  <c:v>6.6250000000000003E-2</c:v>
                </c:pt>
                <c:pt idx="16">
                  <c:v>3.6249999999999998E-2</c:v>
                </c:pt>
                <c:pt idx="17">
                  <c:v>2.5000000000000001E-2</c:v>
                </c:pt>
                <c:pt idx="18">
                  <c:v>1.6250000000000001E-2</c:v>
                </c:pt>
                <c:pt idx="19">
                  <c:v>2.75E-2</c:v>
                </c:pt>
                <c:pt idx="20">
                  <c:v>7.4999999999999997E-3</c:v>
                </c:pt>
                <c:pt idx="21">
                  <c:v>1.4999999999999999E-2</c:v>
                </c:pt>
                <c:pt idx="22">
                  <c:v>2.6249999999999999E-2</c:v>
                </c:pt>
                <c:pt idx="23">
                  <c:v>0.02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7"/>
          <c:order val="6"/>
          <c:tx>
            <c:strRef>
              <c:f>'DR Development Distributions'!$H$3</c:f>
              <c:strCache>
                <c:ptCount val="1"/>
                <c:pt idx="0">
                  <c:v>Scenario 4C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Distributions'!$H$4:$H$31</c:f>
              <c:numCache>
                <c:formatCode>0%</c:formatCode>
                <c:ptCount val="28"/>
                <c:pt idx="0">
                  <c:v>6.1249999999999999E-2</c:v>
                </c:pt>
                <c:pt idx="1">
                  <c:v>2.1250000000000002E-2</c:v>
                </c:pt>
                <c:pt idx="2">
                  <c:v>0.03</c:v>
                </c:pt>
                <c:pt idx="3">
                  <c:v>3.875E-2</c:v>
                </c:pt>
                <c:pt idx="4">
                  <c:v>5.5E-2</c:v>
                </c:pt>
                <c:pt idx="5">
                  <c:v>5.6250000000000001E-2</c:v>
                </c:pt>
                <c:pt idx="6">
                  <c:v>0.23375000000000001</c:v>
                </c:pt>
                <c:pt idx="7">
                  <c:v>6.1249999999999999E-2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5.1249999999999997E-2</c:v>
                </c:pt>
                <c:pt idx="11">
                  <c:v>0.13750000000000001</c:v>
                </c:pt>
                <c:pt idx="12">
                  <c:v>0.01</c:v>
                </c:pt>
                <c:pt idx="13">
                  <c:v>2.75E-2</c:v>
                </c:pt>
                <c:pt idx="14">
                  <c:v>1.4999999999999999E-2</c:v>
                </c:pt>
                <c:pt idx="15">
                  <c:v>1.7500000000000002E-2</c:v>
                </c:pt>
                <c:pt idx="16">
                  <c:v>1.6250000000000001E-2</c:v>
                </c:pt>
                <c:pt idx="17">
                  <c:v>7.4999999999999997E-3</c:v>
                </c:pt>
                <c:pt idx="18">
                  <c:v>6.2500000000000003E-3</c:v>
                </c:pt>
                <c:pt idx="19">
                  <c:v>5.0000000000000001E-3</c:v>
                </c:pt>
                <c:pt idx="20">
                  <c:v>0</c:v>
                </c:pt>
                <c:pt idx="21">
                  <c:v>3.7499999999999999E-3</c:v>
                </c:pt>
                <c:pt idx="22">
                  <c:v>1.125E-2</c:v>
                </c:pt>
                <c:pt idx="23">
                  <c:v>3.7499999999999999E-3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8"/>
          <c:order val="7"/>
          <c:tx>
            <c:strRef>
              <c:f>'DR Development Distributions'!$I$3</c:f>
              <c:strCache>
                <c:ptCount val="1"/>
                <c:pt idx="0">
                  <c:v>Scenario 4D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Distributions'!$I$4:$I$31</c:f>
              <c:numCache>
                <c:formatCode>0%</c:formatCode>
                <c:ptCount val="28"/>
                <c:pt idx="0">
                  <c:v>5.7500000000000002E-2</c:v>
                </c:pt>
                <c:pt idx="1">
                  <c:v>2.375E-2</c:v>
                </c:pt>
                <c:pt idx="2">
                  <c:v>2.8750000000000001E-2</c:v>
                </c:pt>
                <c:pt idx="3">
                  <c:v>0.04</c:v>
                </c:pt>
                <c:pt idx="4">
                  <c:v>5.3749999999999999E-2</c:v>
                </c:pt>
                <c:pt idx="5">
                  <c:v>5.8749999999999997E-2</c:v>
                </c:pt>
                <c:pt idx="6">
                  <c:v>0.23250000000000001</c:v>
                </c:pt>
                <c:pt idx="7">
                  <c:v>6.1249999999999999E-2</c:v>
                </c:pt>
                <c:pt idx="8">
                  <c:v>6.1249999999999999E-2</c:v>
                </c:pt>
                <c:pt idx="9">
                  <c:v>6.8750000000000006E-2</c:v>
                </c:pt>
                <c:pt idx="10">
                  <c:v>5.3749999999999999E-2</c:v>
                </c:pt>
                <c:pt idx="11">
                  <c:v>0.13875000000000001</c:v>
                </c:pt>
                <c:pt idx="12">
                  <c:v>1.125E-2</c:v>
                </c:pt>
                <c:pt idx="13">
                  <c:v>2.5000000000000001E-2</c:v>
                </c:pt>
                <c:pt idx="14">
                  <c:v>1.7500000000000002E-2</c:v>
                </c:pt>
                <c:pt idx="15">
                  <c:v>2.1250000000000002E-2</c:v>
                </c:pt>
                <c:pt idx="16">
                  <c:v>1.4999999999999999E-2</c:v>
                </c:pt>
                <c:pt idx="17">
                  <c:v>3.7499999999999999E-3</c:v>
                </c:pt>
                <c:pt idx="18">
                  <c:v>7.4999999999999997E-3</c:v>
                </c:pt>
                <c:pt idx="19">
                  <c:v>1.25E-3</c:v>
                </c:pt>
                <c:pt idx="20">
                  <c:v>1.25E-3</c:v>
                </c:pt>
                <c:pt idx="21">
                  <c:v>5.0000000000000001E-3</c:v>
                </c:pt>
                <c:pt idx="22">
                  <c:v>3.7499999999999999E-3</c:v>
                </c:pt>
                <c:pt idx="23">
                  <c:v>8.7500000000000008E-3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9"/>
          <c:order val="8"/>
          <c:tx>
            <c:strRef>
              <c:f>'DR Development Distributions'!$J$3</c:f>
              <c:strCache>
                <c:ptCount val="1"/>
                <c:pt idx="0">
                  <c:v>Scenario 5B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Distributions'!$J$4:$J$31</c:f>
              <c:numCache>
                <c:formatCode>0%</c:formatCode>
                <c:ptCount val="28"/>
                <c:pt idx="0">
                  <c:v>0.73624999999999996</c:v>
                </c:pt>
                <c:pt idx="1">
                  <c:v>5.1249999999999997E-2</c:v>
                </c:pt>
                <c:pt idx="2">
                  <c:v>4.4999999999999998E-2</c:v>
                </c:pt>
                <c:pt idx="3">
                  <c:v>3.3750000000000002E-2</c:v>
                </c:pt>
                <c:pt idx="4">
                  <c:v>2.75E-2</c:v>
                </c:pt>
                <c:pt idx="5">
                  <c:v>5.5E-2</c:v>
                </c:pt>
                <c:pt idx="6">
                  <c:v>1.6250000000000001E-2</c:v>
                </c:pt>
                <c:pt idx="7">
                  <c:v>3.7499999999999999E-3</c:v>
                </c:pt>
                <c:pt idx="8">
                  <c:v>5.0000000000000001E-3</c:v>
                </c:pt>
                <c:pt idx="9">
                  <c:v>7.4999999999999997E-3</c:v>
                </c:pt>
                <c:pt idx="10">
                  <c:v>3.7499999999999999E-3</c:v>
                </c:pt>
                <c:pt idx="11">
                  <c:v>2.5000000000000001E-3</c:v>
                </c:pt>
                <c:pt idx="12">
                  <c:v>2.5000000000000001E-3</c:v>
                </c:pt>
                <c:pt idx="13">
                  <c:v>2.5000000000000001E-3</c:v>
                </c:pt>
                <c:pt idx="14">
                  <c:v>1.25E-3</c:v>
                </c:pt>
                <c:pt idx="15">
                  <c:v>2.5000000000000001E-3</c:v>
                </c:pt>
                <c:pt idx="16">
                  <c:v>3.7499999999999999E-3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0"/>
          <c:order val="9"/>
          <c:tx>
            <c:strRef>
              <c:f>'DR Development Distributions'!$K$3</c:f>
              <c:strCache>
                <c:ptCount val="1"/>
                <c:pt idx="0">
                  <c:v>Sensitivity S1 - Scenario 1B_No Coal Retirement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Distributions'!$K$4:$K$31</c:f>
              <c:numCache>
                <c:formatCode>0%</c:formatCode>
                <c:ptCount val="28"/>
                <c:pt idx="0">
                  <c:v>6.25E-2</c:v>
                </c:pt>
                <c:pt idx="1">
                  <c:v>2.2499999999999999E-2</c:v>
                </c:pt>
                <c:pt idx="2">
                  <c:v>2.8750000000000001E-2</c:v>
                </c:pt>
                <c:pt idx="3">
                  <c:v>3.7499999999999999E-2</c:v>
                </c:pt>
                <c:pt idx="4">
                  <c:v>5.5E-2</c:v>
                </c:pt>
                <c:pt idx="5">
                  <c:v>5.6250000000000001E-2</c:v>
                </c:pt>
                <c:pt idx="6">
                  <c:v>0.21875</c:v>
                </c:pt>
                <c:pt idx="7">
                  <c:v>6.1249999999999999E-2</c:v>
                </c:pt>
                <c:pt idx="8">
                  <c:v>6.1249999999999999E-2</c:v>
                </c:pt>
                <c:pt idx="9">
                  <c:v>7.1249999999999994E-2</c:v>
                </c:pt>
                <c:pt idx="10">
                  <c:v>5.6250000000000001E-2</c:v>
                </c:pt>
                <c:pt idx="11">
                  <c:v>0.13625000000000001</c:v>
                </c:pt>
                <c:pt idx="12">
                  <c:v>2.1250000000000002E-2</c:v>
                </c:pt>
                <c:pt idx="13">
                  <c:v>1.8749999999999999E-2</c:v>
                </c:pt>
                <c:pt idx="14">
                  <c:v>2.1250000000000002E-2</c:v>
                </c:pt>
                <c:pt idx="15">
                  <c:v>2.1250000000000002E-2</c:v>
                </c:pt>
                <c:pt idx="16">
                  <c:v>0.03</c:v>
                </c:pt>
                <c:pt idx="17">
                  <c:v>0</c:v>
                </c:pt>
                <c:pt idx="18">
                  <c:v>5.0000000000000001E-3</c:v>
                </c:pt>
                <c:pt idx="19">
                  <c:v>0.01</c:v>
                </c:pt>
                <c:pt idx="20">
                  <c:v>5.0000000000000001E-3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1"/>
          <c:order val="10"/>
          <c:tx>
            <c:strRef>
              <c:f>'DR Development Distributions'!$L$3</c:f>
              <c:strCache>
                <c:ptCount val="1"/>
                <c:pt idx="0">
                  <c:v>Senssitivity S2 - Scenario 1B_Low Gas Prices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Distributions'!$L$4:$L$31</c:f>
              <c:numCache>
                <c:formatCode>0%</c:formatCode>
                <c:ptCount val="28"/>
                <c:pt idx="0">
                  <c:v>6.1249999999999999E-2</c:v>
                </c:pt>
                <c:pt idx="1">
                  <c:v>2.2499999999999999E-2</c:v>
                </c:pt>
                <c:pt idx="2">
                  <c:v>2.8750000000000001E-2</c:v>
                </c:pt>
                <c:pt idx="3">
                  <c:v>3.875E-2</c:v>
                </c:pt>
                <c:pt idx="4">
                  <c:v>5.5E-2</c:v>
                </c:pt>
                <c:pt idx="5">
                  <c:v>5.6250000000000001E-2</c:v>
                </c:pt>
                <c:pt idx="6">
                  <c:v>0.21625</c:v>
                </c:pt>
                <c:pt idx="7">
                  <c:v>0.06</c:v>
                </c:pt>
                <c:pt idx="8">
                  <c:v>0.06</c:v>
                </c:pt>
                <c:pt idx="9">
                  <c:v>6.8750000000000006E-2</c:v>
                </c:pt>
                <c:pt idx="10">
                  <c:v>5.8749999999999997E-2</c:v>
                </c:pt>
                <c:pt idx="11">
                  <c:v>0.13375000000000001</c:v>
                </c:pt>
                <c:pt idx="12">
                  <c:v>2.2499999999999999E-2</c:v>
                </c:pt>
                <c:pt idx="13">
                  <c:v>1.7500000000000002E-2</c:v>
                </c:pt>
                <c:pt idx="14">
                  <c:v>2.2499999999999999E-2</c:v>
                </c:pt>
                <c:pt idx="15">
                  <c:v>0.02</c:v>
                </c:pt>
                <c:pt idx="16">
                  <c:v>1.7500000000000002E-2</c:v>
                </c:pt>
                <c:pt idx="17">
                  <c:v>5.0000000000000001E-3</c:v>
                </c:pt>
                <c:pt idx="18">
                  <c:v>7.4999999999999997E-3</c:v>
                </c:pt>
                <c:pt idx="19">
                  <c:v>5.0000000000000001E-3</c:v>
                </c:pt>
                <c:pt idx="20">
                  <c:v>5.0000000000000001E-3</c:v>
                </c:pt>
                <c:pt idx="21">
                  <c:v>2.5000000000000001E-3</c:v>
                </c:pt>
                <c:pt idx="22">
                  <c:v>6.2500000000000003E-3</c:v>
                </c:pt>
                <c:pt idx="23">
                  <c:v>8.7500000000000008E-3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2"/>
          <c:order val="11"/>
          <c:tx>
            <c:strRef>
              <c:f>'DR Development Distributions'!$M$3</c:f>
              <c:strCache>
                <c:ptCount val="1"/>
                <c:pt idx="0">
                  <c:v>Sensitivity S2.1 - Scenario 2C_Low Gas Prices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Distributions'!$M$4:$M$31</c:f>
              <c:numCache>
                <c:formatCode>0%</c:formatCode>
                <c:ptCount val="28"/>
                <c:pt idx="0">
                  <c:v>6.1249999999999999E-2</c:v>
                </c:pt>
                <c:pt idx="1">
                  <c:v>2.2499999999999999E-2</c:v>
                </c:pt>
                <c:pt idx="2">
                  <c:v>2.8750000000000001E-2</c:v>
                </c:pt>
                <c:pt idx="3">
                  <c:v>3.875E-2</c:v>
                </c:pt>
                <c:pt idx="4">
                  <c:v>5.5E-2</c:v>
                </c:pt>
                <c:pt idx="5">
                  <c:v>5.6250000000000001E-2</c:v>
                </c:pt>
                <c:pt idx="6">
                  <c:v>0.215</c:v>
                </c:pt>
                <c:pt idx="7">
                  <c:v>5.8749999999999997E-2</c:v>
                </c:pt>
                <c:pt idx="8">
                  <c:v>6.1249999999999999E-2</c:v>
                </c:pt>
                <c:pt idx="9">
                  <c:v>0.06</c:v>
                </c:pt>
                <c:pt idx="10">
                  <c:v>6.7500000000000004E-2</c:v>
                </c:pt>
                <c:pt idx="11">
                  <c:v>0.13500000000000001</c:v>
                </c:pt>
                <c:pt idx="12">
                  <c:v>2.1250000000000002E-2</c:v>
                </c:pt>
                <c:pt idx="13">
                  <c:v>1.8749999999999999E-2</c:v>
                </c:pt>
                <c:pt idx="14">
                  <c:v>0.02</c:v>
                </c:pt>
                <c:pt idx="15">
                  <c:v>2.1250000000000002E-2</c:v>
                </c:pt>
                <c:pt idx="16">
                  <c:v>1.8749999999999999E-2</c:v>
                </c:pt>
                <c:pt idx="17">
                  <c:v>5.0000000000000001E-3</c:v>
                </c:pt>
                <c:pt idx="18">
                  <c:v>7.4999999999999997E-3</c:v>
                </c:pt>
                <c:pt idx="19">
                  <c:v>5.0000000000000001E-3</c:v>
                </c:pt>
                <c:pt idx="20">
                  <c:v>5.0000000000000001E-3</c:v>
                </c:pt>
                <c:pt idx="21">
                  <c:v>2.5000000000000001E-3</c:v>
                </c:pt>
                <c:pt idx="22">
                  <c:v>6.2500000000000003E-3</c:v>
                </c:pt>
                <c:pt idx="23">
                  <c:v>8.7500000000000008E-3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3"/>
          <c:order val="12"/>
          <c:tx>
            <c:strRef>
              <c:f>'DR Development Distributions'!$N$3</c:f>
              <c:strCache>
                <c:ptCount val="1"/>
                <c:pt idx="0">
                  <c:v>Sensitivity S3 -  Scenario 1B_No DR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Distributions'!$N$4:$N$31</c:f>
              <c:numCache>
                <c:formatCode>0%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4"/>
          <c:order val="13"/>
          <c:tx>
            <c:strRef>
              <c:f>'DR Development Distributions'!$O$3</c:f>
              <c:strCache>
                <c:ptCount val="1"/>
                <c:pt idx="0">
                  <c:v>Sensitivity S3.1 - Scenario 2C_NoDR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Distributions'!$O$4:$O$31</c:f>
              <c:numCache>
                <c:formatCode>0%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5"/>
          <c:order val="14"/>
          <c:tx>
            <c:strRef>
              <c:f>'DR Development Distributions'!$P$3</c:f>
              <c:strCache>
                <c:ptCount val="1"/>
                <c:pt idx="0">
                  <c:v>Sensitivity S5 - Scenario 1B_RPS at 35%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Distributions'!$P$4:$P$31</c:f>
              <c:numCache>
                <c:formatCode>0%</c:formatCode>
                <c:ptCount val="28"/>
                <c:pt idx="0">
                  <c:v>6.1249999999999999E-2</c:v>
                </c:pt>
                <c:pt idx="1">
                  <c:v>2.375E-2</c:v>
                </c:pt>
                <c:pt idx="2">
                  <c:v>2.75E-2</c:v>
                </c:pt>
                <c:pt idx="3">
                  <c:v>3.7499999999999999E-2</c:v>
                </c:pt>
                <c:pt idx="4">
                  <c:v>5.6250000000000001E-2</c:v>
                </c:pt>
                <c:pt idx="5">
                  <c:v>5.5E-2</c:v>
                </c:pt>
                <c:pt idx="6">
                  <c:v>0.20624999999999999</c:v>
                </c:pt>
                <c:pt idx="7">
                  <c:v>6.5000000000000002E-2</c:v>
                </c:pt>
                <c:pt idx="8">
                  <c:v>5.6250000000000001E-2</c:v>
                </c:pt>
                <c:pt idx="9">
                  <c:v>6.25E-2</c:v>
                </c:pt>
                <c:pt idx="10">
                  <c:v>6.8750000000000006E-2</c:v>
                </c:pt>
                <c:pt idx="11">
                  <c:v>0.13500000000000001</c:v>
                </c:pt>
                <c:pt idx="12">
                  <c:v>2.2499999999999999E-2</c:v>
                </c:pt>
                <c:pt idx="13">
                  <c:v>1.8749999999999999E-2</c:v>
                </c:pt>
                <c:pt idx="14">
                  <c:v>2.1250000000000002E-2</c:v>
                </c:pt>
                <c:pt idx="15">
                  <c:v>2.2499999999999999E-2</c:v>
                </c:pt>
                <c:pt idx="16">
                  <c:v>1.375E-2</c:v>
                </c:pt>
                <c:pt idx="17">
                  <c:v>0.01</c:v>
                </c:pt>
                <c:pt idx="18">
                  <c:v>5.0000000000000001E-3</c:v>
                </c:pt>
                <c:pt idx="19">
                  <c:v>6.2500000000000003E-3</c:v>
                </c:pt>
                <c:pt idx="20">
                  <c:v>6.2500000000000003E-3</c:v>
                </c:pt>
                <c:pt idx="21">
                  <c:v>2.5000000000000001E-3</c:v>
                </c:pt>
                <c:pt idx="22">
                  <c:v>6.2500000000000003E-3</c:v>
                </c:pt>
                <c:pt idx="23">
                  <c:v>0.01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6"/>
          <c:order val="15"/>
          <c:tx>
            <c:strRef>
              <c:f>'DR Development Distributions'!$Q$3</c:f>
              <c:strCache>
                <c:ptCount val="1"/>
                <c:pt idx="0">
                  <c:v>Sensitivity S6 - Scenario 2B_SCC at 95%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Distributions'!$Q$4:$Q$31</c:f>
              <c:numCache>
                <c:formatCode>0%</c:formatCode>
                <c:ptCount val="28"/>
                <c:pt idx="0">
                  <c:v>6.1249999999999999E-2</c:v>
                </c:pt>
                <c:pt idx="1">
                  <c:v>2.2499999999999999E-2</c:v>
                </c:pt>
                <c:pt idx="2">
                  <c:v>0.03</c:v>
                </c:pt>
                <c:pt idx="3">
                  <c:v>3.7499999999999999E-2</c:v>
                </c:pt>
                <c:pt idx="4">
                  <c:v>5.5E-2</c:v>
                </c:pt>
                <c:pt idx="5">
                  <c:v>5.6250000000000001E-2</c:v>
                </c:pt>
                <c:pt idx="6">
                  <c:v>0.23624999999999999</c:v>
                </c:pt>
                <c:pt idx="7">
                  <c:v>7.3749999999999996E-2</c:v>
                </c:pt>
                <c:pt idx="8">
                  <c:v>4.7500000000000001E-2</c:v>
                </c:pt>
                <c:pt idx="9">
                  <c:v>7.4999999999999997E-2</c:v>
                </c:pt>
                <c:pt idx="10">
                  <c:v>0.05</c:v>
                </c:pt>
                <c:pt idx="11">
                  <c:v>0.13750000000000001</c:v>
                </c:pt>
                <c:pt idx="12">
                  <c:v>1.2500000000000001E-2</c:v>
                </c:pt>
                <c:pt idx="13">
                  <c:v>0.02</c:v>
                </c:pt>
                <c:pt idx="14">
                  <c:v>2.1250000000000002E-2</c:v>
                </c:pt>
                <c:pt idx="15">
                  <c:v>2.1250000000000002E-2</c:v>
                </c:pt>
                <c:pt idx="16">
                  <c:v>1.2500000000000001E-2</c:v>
                </c:pt>
                <c:pt idx="17">
                  <c:v>2.5000000000000001E-3</c:v>
                </c:pt>
                <c:pt idx="18">
                  <c:v>8.7500000000000008E-3</c:v>
                </c:pt>
                <c:pt idx="19">
                  <c:v>0</c:v>
                </c:pt>
                <c:pt idx="20">
                  <c:v>2.5000000000000001E-3</c:v>
                </c:pt>
                <c:pt idx="21">
                  <c:v>3.7499999999999999E-3</c:v>
                </c:pt>
                <c:pt idx="22">
                  <c:v>7.4999999999999997E-3</c:v>
                </c:pt>
                <c:pt idx="23">
                  <c:v>5.0000000000000001E-3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7"/>
          <c:order val="16"/>
          <c:tx>
            <c:strRef>
              <c:f>'DR Development Distributions'!$R$3</c:f>
              <c:strCache>
                <c:ptCount val="1"/>
                <c:pt idx="0">
                  <c:v>Sensitivity S7 - Scenario 2B_No Coneservation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Distributions'!$R$4:$R$31</c:f>
              <c:numCache>
                <c:formatCode>0%</c:formatCode>
                <c:ptCount val="28"/>
                <c:pt idx="0">
                  <c:v>5.2499999999999998E-2</c:v>
                </c:pt>
                <c:pt idx="1">
                  <c:v>0.02</c:v>
                </c:pt>
                <c:pt idx="2">
                  <c:v>2.2499999999999999E-2</c:v>
                </c:pt>
                <c:pt idx="3">
                  <c:v>3.875E-2</c:v>
                </c:pt>
                <c:pt idx="4">
                  <c:v>3.6249999999999998E-2</c:v>
                </c:pt>
                <c:pt idx="5">
                  <c:v>4.4999999999999998E-2</c:v>
                </c:pt>
                <c:pt idx="6">
                  <c:v>7.1249999999999994E-2</c:v>
                </c:pt>
                <c:pt idx="7">
                  <c:v>5.1249999999999997E-2</c:v>
                </c:pt>
                <c:pt idx="8">
                  <c:v>6.25E-2</c:v>
                </c:pt>
                <c:pt idx="9">
                  <c:v>5.8749999999999997E-2</c:v>
                </c:pt>
                <c:pt idx="10">
                  <c:v>6.5000000000000002E-2</c:v>
                </c:pt>
                <c:pt idx="11">
                  <c:v>0.1275</c:v>
                </c:pt>
                <c:pt idx="12">
                  <c:v>3.6249999999999998E-2</c:v>
                </c:pt>
                <c:pt idx="13">
                  <c:v>4.1250000000000002E-2</c:v>
                </c:pt>
                <c:pt idx="14">
                  <c:v>8.7499999999999994E-2</c:v>
                </c:pt>
                <c:pt idx="15">
                  <c:v>0.18375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8"/>
          <c:order val="17"/>
          <c:tx>
            <c:strRef>
              <c:f>'DR Development Distributions'!$S$3</c:f>
              <c:strCache>
                <c:ptCount val="1"/>
                <c:pt idx="0">
                  <c:v>Sensitivity S8 - Scenario 2B_SCC at 95% w/o Conservation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Distributions'!$S$4:$S$31</c:f>
              <c:numCache>
                <c:formatCode>0%</c:formatCode>
                <c:ptCount val="28"/>
                <c:pt idx="0">
                  <c:v>5.2499999999999998E-2</c:v>
                </c:pt>
                <c:pt idx="1">
                  <c:v>3.3750000000000002E-2</c:v>
                </c:pt>
                <c:pt idx="2">
                  <c:v>0.11</c:v>
                </c:pt>
                <c:pt idx="3">
                  <c:v>3.875E-2</c:v>
                </c:pt>
                <c:pt idx="4">
                  <c:v>0.17249999999999999</c:v>
                </c:pt>
                <c:pt idx="5">
                  <c:v>5.8749999999999997E-2</c:v>
                </c:pt>
                <c:pt idx="6">
                  <c:v>0.17249999999999999</c:v>
                </c:pt>
                <c:pt idx="7">
                  <c:v>0.1075</c:v>
                </c:pt>
                <c:pt idx="8">
                  <c:v>0.25374999999999998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9"/>
          <c:order val="18"/>
          <c:tx>
            <c:strRef>
              <c:f>'DR Development Distributions'!$T$3</c:f>
              <c:strCache>
                <c:ptCount val="1"/>
                <c:pt idx="0">
                  <c:v>Sensitivity S9 - Scenario 1B_No Transmission and Distribution Deferral Credit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Distributions'!$T$4:$T$31</c:f>
              <c:numCache>
                <c:formatCode>0%</c:formatCode>
                <c:ptCount val="28"/>
                <c:pt idx="0">
                  <c:v>4.8750000000000002E-2</c:v>
                </c:pt>
                <c:pt idx="1">
                  <c:v>1.7500000000000002E-2</c:v>
                </c:pt>
                <c:pt idx="2">
                  <c:v>3.3750000000000002E-2</c:v>
                </c:pt>
                <c:pt idx="3">
                  <c:v>0.03</c:v>
                </c:pt>
                <c:pt idx="4">
                  <c:v>4.2500000000000003E-2</c:v>
                </c:pt>
                <c:pt idx="5">
                  <c:v>4.8750000000000002E-2</c:v>
                </c:pt>
                <c:pt idx="6">
                  <c:v>0.19375000000000001</c:v>
                </c:pt>
                <c:pt idx="7">
                  <c:v>6.1249999999999999E-2</c:v>
                </c:pt>
                <c:pt idx="8">
                  <c:v>6.1249999999999999E-2</c:v>
                </c:pt>
                <c:pt idx="9">
                  <c:v>7.1249999999999994E-2</c:v>
                </c:pt>
                <c:pt idx="10">
                  <c:v>5.3749999999999999E-2</c:v>
                </c:pt>
                <c:pt idx="11">
                  <c:v>0.1275</c:v>
                </c:pt>
                <c:pt idx="12">
                  <c:v>4.4999999999999998E-2</c:v>
                </c:pt>
                <c:pt idx="13">
                  <c:v>1.6250000000000001E-2</c:v>
                </c:pt>
                <c:pt idx="14">
                  <c:v>2.75E-2</c:v>
                </c:pt>
                <c:pt idx="15">
                  <c:v>2.6249999999999999E-2</c:v>
                </c:pt>
                <c:pt idx="16">
                  <c:v>2.5000000000000001E-2</c:v>
                </c:pt>
                <c:pt idx="17">
                  <c:v>1.2500000000000001E-2</c:v>
                </c:pt>
                <c:pt idx="18">
                  <c:v>7.4999999999999997E-3</c:v>
                </c:pt>
                <c:pt idx="19">
                  <c:v>0.01</c:v>
                </c:pt>
                <c:pt idx="20">
                  <c:v>5.0000000000000001E-3</c:v>
                </c:pt>
                <c:pt idx="21">
                  <c:v>7.4999999999999997E-3</c:v>
                </c:pt>
                <c:pt idx="22">
                  <c:v>6.2500000000000003E-3</c:v>
                </c:pt>
                <c:pt idx="23">
                  <c:v>7.4999999999999997E-3</c:v>
                </c:pt>
                <c:pt idx="24">
                  <c:v>1.375E-2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20"/>
          <c:order val="19"/>
          <c:tx>
            <c:strRef>
              <c:f>'DR Development Distributions'!$U$3</c:f>
              <c:strCache>
                <c:ptCount val="1"/>
                <c:pt idx="0">
                  <c:v>Sensitivity S10 - Scenario 1B_No Conservation Adder</c:v>
                </c:pt>
              </c:strCache>
            </c:strRef>
          </c:tx>
          <c:cat>
            <c:numRef>
              <c:f>'DR Development Distributions'!$A$4:$A$31</c:f>
              <c:numCache>
                <c:formatCode>General</c:formatCode>
                <c:ptCount val="28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</c:numCache>
            </c:numRef>
          </c:cat>
          <c:val>
            <c:numRef>
              <c:f>'DR Development Distributions'!$U$4:$U$31</c:f>
              <c:numCache>
                <c:formatCode>0%</c:formatCode>
                <c:ptCount val="28"/>
                <c:pt idx="0">
                  <c:v>1.2500000000000001E-2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1.7500000000000002E-2</c:v>
                </c:pt>
                <c:pt idx="4">
                  <c:v>2.375E-2</c:v>
                </c:pt>
                <c:pt idx="5">
                  <c:v>2.1250000000000002E-2</c:v>
                </c:pt>
                <c:pt idx="6">
                  <c:v>0.08</c:v>
                </c:pt>
                <c:pt idx="7">
                  <c:v>3.2500000000000001E-2</c:v>
                </c:pt>
                <c:pt idx="8">
                  <c:v>4.8750000000000002E-2</c:v>
                </c:pt>
                <c:pt idx="9">
                  <c:v>2.5000000000000001E-2</c:v>
                </c:pt>
                <c:pt idx="10">
                  <c:v>3.5000000000000003E-2</c:v>
                </c:pt>
                <c:pt idx="11">
                  <c:v>6.1249999999999999E-2</c:v>
                </c:pt>
                <c:pt idx="12">
                  <c:v>4.6249999999999999E-2</c:v>
                </c:pt>
                <c:pt idx="13">
                  <c:v>3.3750000000000002E-2</c:v>
                </c:pt>
                <c:pt idx="14">
                  <c:v>3.6249999999999998E-2</c:v>
                </c:pt>
                <c:pt idx="15">
                  <c:v>4.1250000000000002E-2</c:v>
                </c:pt>
                <c:pt idx="16">
                  <c:v>3.6249999999999998E-2</c:v>
                </c:pt>
                <c:pt idx="17">
                  <c:v>3.3750000000000002E-2</c:v>
                </c:pt>
                <c:pt idx="18">
                  <c:v>4.6249999999999999E-2</c:v>
                </c:pt>
                <c:pt idx="19">
                  <c:v>5.1249999999999997E-2</c:v>
                </c:pt>
                <c:pt idx="20">
                  <c:v>7.0000000000000007E-2</c:v>
                </c:pt>
                <c:pt idx="21">
                  <c:v>6.8750000000000006E-2</c:v>
                </c:pt>
                <c:pt idx="22">
                  <c:v>6.8750000000000006E-2</c:v>
                </c:pt>
                <c:pt idx="23">
                  <c:v>4.4999999999999998E-2</c:v>
                </c:pt>
                <c:pt idx="24">
                  <c:v>3.125E-2</c:v>
                </c:pt>
                <c:pt idx="25">
                  <c:v>2.1250000000000002E-2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axId val="194370176"/>
        <c:axId val="194474368"/>
      </c:barChart>
      <c:catAx>
        <c:axId val="194370176"/>
        <c:scaling>
          <c:orientation val="minMax"/>
        </c:scaling>
        <c:axPos val="b"/>
        <c:numFmt formatCode="General" sourceLinked="1"/>
        <c:tickLblPos val="nextTo"/>
        <c:crossAx val="194474368"/>
        <c:crosses val="autoZero"/>
        <c:auto val="1"/>
        <c:lblAlgn val="ctr"/>
        <c:lblOffset val="100"/>
      </c:catAx>
      <c:valAx>
        <c:axId val="194474368"/>
        <c:scaling>
          <c:orientation val="minMax"/>
        </c:scaling>
        <c:axPos val="l"/>
        <c:majorGridlines/>
        <c:numFmt formatCode="0%" sourceLinked="1"/>
        <c:tickLblPos val="nextTo"/>
        <c:crossAx val="194370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302771864802991"/>
          <c:y val="2.2844340796834672E-2"/>
          <c:w val="0.30997315624260879"/>
          <c:h val="0.96984081648695741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tx>
            <c:strRef>
              <c:f>'Thermal Dev. Distributions'!$B$3</c:f>
              <c:strCache>
                <c:ptCount val="1"/>
                <c:pt idx="0">
                  <c:v>Scenario 1B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Distributions'!$B$4:$B$74</c:f>
              <c:numCache>
                <c:formatCode>0%</c:formatCode>
                <c:ptCount val="71"/>
                <c:pt idx="0">
                  <c:v>0.98</c:v>
                </c:pt>
                <c:pt idx="1">
                  <c:v>0</c:v>
                </c:pt>
                <c:pt idx="2">
                  <c:v>6.2500000000000003E-3</c:v>
                </c:pt>
                <c:pt idx="3">
                  <c:v>7.4999999999999997E-3</c:v>
                </c:pt>
                <c:pt idx="4">
                  <c:v>6.2500000000000003E-3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2"/>
          <c:order val="1"/>
          <c:tx>
            <c:strRef>
              <c:f>'Thermal Dev. Distributions'!$C$3</c:f>
              <c:strCache>
                <c:ptCount val="1"/>
                <c:pt idx="0">
                  <c:v>Scenario 2B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Distributions'!$C$4:$C$74</c:f>
              <c:numCache>
                <c:formatCode>0%</c:formatCode>
                <c:ptCount val="71"/>
                <c:pt idx="0">
                  <c:v>0.94374999999999998</c:v>
                </c:pt>
                <c:pt idx="1">
                  <c:v>0</c:v>
                </c:pt>
                <c:pt idx="2">
                  <c:v>2.5000000000000001E-3</c:v>
                </c:pt>
                <c:pt idx="3">
                  <c:v>4.6249999999999999E-2</c:v>
                </c:pt>
                <c:pt idx="4">
                  <c:v>6.2500000000000003E-3</c:v>
                </c:pt>
                <c:pt idx="5">
                  <c:v>0</c:v>
                </c:pt>
                <c:pt idx="6">
                  <c:v>1.25E-3</c:v>
                </c:pt>
                <c:pt idx="7">
                  <c:v>1.25E-3</c:v>
                </c:pt>
                <c:pt idx="8">
                  <c:v>1.25E-3</c:v>
                </c:pt>
                <c:pt idx="9">
                  <c:v>1.25E-3</c:v>
                </c:pt>
                <c:pt idx="10">
                  <c:v>1.25E-3</c:v>
                </c:pt>
                <c:pt idx="11">
                  <c:v>1.25E-3</c:v>
                </c:pt>
                <c:pt idx="12">
                  <c:v>1.25E-3</c:v>
                </c:pt>
                <c:pt idx="13">
                  <c:v>1.25E-3</c:v>
                </c:pt>
                <c:pt idx="14">
                  <c:v>1.25E-3</c:v>
                </c:pt>
                <c:pt idx="15">
                  <c:v>1.25E-3</c:v>
                </c:pt>
                <c:pt idx="16">
                  <c:v>1.25E-3</c:v>
                </c:pt>
                <c:pt idx="17">
                  <c:v>1.25E-3</c:v>
                </c:pt>
                <c:pt idx="18">
                  <c:v>1.25E-3</c:v>
                </c:pt>
                <c:pt idx="19">
                  <c:v>1.25E-3</c:v>
                </c:pt>
                <c:pt idx="20">
                  <c:v>1.25E-3</c:v>
                </c:pt>
                <c:pt idx="21">
                  <c:v>1.25E-3</c:v>
                </c:pt>
                <c:pt idx="22">
                  <c:v>1.25E-3</c:v>
                </c:pt>
                <c:pt idx="23">
                  <c:v>1.25E-3</c:v>
                </c:pt>
                <c:pt idx="24">
                  <c:v>1.25E-3</c:v>
                </c:pt>
                <c:pt idx="25">
                  <c:v>1.25E-3</c:v>
                </c:pt>
                <c:pt idx="26">
                  <c:v>1.25E-3</c:v>
                </c:pt>
                <c:pt idx="27">
                  <c:v>1.25E-3</c:v>
                </c:pt>
                <c:pt idx="28">
                  <c:v>1.25E-3</c:v>
                </c:pt>
                <c:pt idx="29">
                  <c:v>1.25E-3</c:v>
                </c:pt>
                <c:pt idx="30">
                  <c:v>1.25E-3</c:v>
                </c:pt>
                <c:pt idx="31">
                  <c:v>1.25E-3</c:v>
                </c:pt>
                <c:pt idx="32">
                  <c:v>1.25E-3</c:v>
                </c:pt>
                <c:pt idx="33">
                  <c:v>1.25E-3</c:v>
                </c:pt>
                <c:pt idx="34">
                  <c:v>1.25E-3</c:v>
                </c:pt>
                <c:pt idx="35">
                  <c:v>1.25E-3</c:v>
                </c:pt>
                <c:pt idx="36">
                  <c:v>1.25E-3</c:v>
                </c:pt>
                <c:pt idx="37">
                  <c:v>1.25E-3</c:v>
                </c:pt>
                <c:pt idx="38">
                  <c:v>1.25E-3</c:v>
                </c:pt>
                <c:pt idx="39">
                  <c:v>1.25E-3</c:v>
                </c:pt>
                <c:pt idx="40">
                  <c:v>1.25E-3</c:v>
                </c:pt>
                <c:pt idx="41">
                  <c:v>1.25E-3</c:v>
                </c:pt>
                <c:pt idx="42">
                  <c:v>1.25E-3</c:v>
                </c:pt>
                <c:pt idx="43">
                  <c:v>1.25E-3</c:v>
                </c:pt>
                <c:pt idx="44">
                  <c:v>1.25E-3</c:v>
                </c:pt>
                <c:pt idx="45">
                  <c:v>1.25E-3</c:v>
                </c:pt>
                <c:pt idx="46">
                  <c:v>1.25E-3</c:v>
                </c:pt>
                <c:pt idx="47">
                  <c:v>1.25E-3</c:v>
                </c:pt>
                <c:pt idx="48">
                  <c:v>1.25E-3</c:v>
                </c:pt>
                <c:pt idx="49">
                  <c:v>1.25E-3</c:v>
                </c:pt>
                <c:pt idx="50">
                  <c:v>1.25E-3</c:v>
                </c:pt>
                <c:pt idx="51">
                  <c:v>1.25E-3</c:v>
                </c:pt>
                <c:pt idx="52">
                  <c:v>1.25E-3</c:v>
                </c:pt>
                <c:pt idx="53">
                  <c:v>1.25E-3</c:v>
                </c:pt>
                <c:pt idx="54">
                  <c:v>1.25E-3</c:v>
                </c:pt>
                <c:pt idx="55">
                  <c:v>1.25E-3</c:v>
                </c:pt>
                <c:pt idx="56">
                  <c:v>1.25E-3</c:v>
                </c:pt>
                <c:pt idx="57">
                  <c:v>1.25E-3</c:v>
                </c:pt>
                <c:pt idx="58">
                  <c:v>1.25E-3</c:v>
                </c:pt>
                <c:pt idx="59">
                  <c:v>1.25E-3</c:v>
                </c:pt>
                <c:pt idx="60">
                  <c:v>1.25E-3</c:v>
                </c:pt>
                <c:pt idx="61">
                  <c:v>1.25E-3</c:v>
                </c:pt>
                <c:pt idx="62">
                  <c:v>1.25E-3</c:v>
                </c:pt>
                <c:pt idx="63">
                  <c:v>1.25E-3</c:v>
                </c:pt>
                <c:pt idx="64">
                  <c:v>1.25E-3</c:v>
                </c:pt>
                <c:pt idx="65">
                  <c:v>1.25E-3</c:v>
                </c:pt>
                <c:pt idx="66">
                  <c:v>1.25E-3</c:v>
                </c:pt>
                <c:pt idx="67">
                  <c:v>1.25E-3</c:v>
                </c:pt>
                <c:pt idx="68">
                  <c:v>1.25E-3</c:v>
                </c:pt>
                <c:pt idx="69">
                  <c:v>1.25E-3</c:v>
                </c:pt>
                <c:pt idx="70">
                  <c:v>1.25E-3</c:v>
                </c:pt>
              </c:numCache>
            </c:numRef>
          </c:val>
        </c:ser>
        <c:ser>
          <c:idx val="3"/>
          <c:order val="2"/>
          <c:tx>
            <c:strRef>
              <c:f>'Thermal Dev. Distributions'!$D$3</c:f>
              <c:strCache>
                <c:ptCount val="1"/>
                <c:pt idx="0">
                  <c:v>Scenario 2C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Distributions'!$D$4:$D$74</c:f>
              <c:numCache>
                <c:formatCode>0%</c:formatCode>
                <c:ptCount val="71"/>
                <c:pt idx="0">
                  <c:v>0.98124999999999996</c:v>
                </c:pt>
                <c:pt idx="1">
                  <c:v>0</c:v>
                </c:pt>
                <c:pt idx="2">
                  <c:v>6.2500000000000003E-3</c:v>
                </c:pt>
                <c:pt idx="3">
                  <c:v>7.4999999999999997E-3</c:v>
                </c:pt>
                <c:pt idx="4">
                  <c:v>5.0000000000000001E-3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4"/>
          <c:order val="3"/>
          <c:tx>
            <c:strRef>
              <c:f>'Thermal Dev. Distributions'!$E$3</c:f>
              <c:strCache>
                <c:ptCount val="1"/>
                <c:pt idx="0">
                  <c:v>Scenario 3A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Distributions'!$E$4:$E$74</c:f>
              <c:numCache>
                <c:formatCode>0%</c:formatCode>
                <c:ptCount val="71"/>
                <c:pt idx="0">
                  <c:v>0.98</c:v>
                </c:pt>
                <c:pt idx="1">
                  <c:v>0</c:v>
                </c:pt>
                <c:pt idx="2">
                  <c:v>5.0000000000000001E-3</c:v>
                </c:pt>
                <c:pt idx="3">
                  <c:v>8.7500000000000008E-3</c:v>
                </c:pt>
                <c:pt idx="4">
                  <c:v>6.2500000000000003E-3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5"/>
          <c:order val="4"/>
          <c:tx>
            <c:strRef>
              <c:f>'Thermal Dev. Distributions'!$F$3</c:f>
              <c:strCache>
                <c:ptCount val="1"/>
                <c:pt idx="0">
                  <c:v>Scenario 4A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Distributions'!$F$4:$F$74</c:f>
              <c:numCache>
                <c:formatCode>0%</c:formatCode>
                <c:ptCount val="71"/>
                <c:pt idx="0">
                  <c:v>0.91874999999999996</c:v>
                </c:pt>
                <c:pt idx="1">
                  <c:v>0</c:v>
                </c:pt>
                <c:pt idx="2">
                  <c:v>0.01</c:v>
                </c:pt>
                <c:pt idx="3">
                  <c:v>4.7500000000000001E-2</c:v>
                </c:pt>
                <c:pt idx="4">
                  <c:v>1.375E-2</c:v>
                </c:pt>
                <c:pt idx="5">
                  <c:v>2.5000000000000001E-3</c:v>
                </c:pt>
                <c:pt idx="6">
                  <c:v>5.0000000000000001E-3</c:v>
                </c:pt>
                <c:pt idx="7">
                  <c:v>2.5000000000000001E-3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6"/>
          <c:order val="5"/>
          <c:tx>
            <c:strRef>
              <c:f>'Thermal Dev. Distributions'!$G$3</c:f>
              <c:strCache>
                <c:ptCount val="1"/>
                <c:pt idx="0">
                  <c:v>Scenario 4C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Distributions'!$G$4:$G$74</c:f>
              <c:numCache>
                <c:formatCode>0%</c:formatCode>
                <c:ptCount val="71"/>
                <c:pt idx="0">
                  <c:v>0.98124999999999996</c:v>
                </c:pt>
                <c:pt idx="1">
                  <c:v>0</c:v>
                </c:pt>
                <c:pt idx="2">
                  <c:v>6.2500000000000003E-3</c:v>
                </c:pt>
                <c:pt idx="3">
                  <c:v>6.2500000000000003E-3</c:v>
                </c:pt>
                <c:pt idx="4">
                  <c:v>5.0000000000000001E-3</c:v>
                </c:pt>
                <c:pt idx="5">
                  <c:v>1.25E-3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7"/>
          <c:order val="6"/>
          <c:tx>
            <c:strRef>
              <c:f>'Thermal Dev. Distributions'!$H$3</c:f>
              <c:strCache>
                <c:ptCount val="1"/>
                <c:pt idx="0">
                  <c:v>Scenario 4B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Distributions'!$H$4:$H$74</c:f>
              <c:numCache>
                <c:formatCode>0%</c:formatCode>
                <c:ptCount val="71"/>
                <c:pt idx="0">
                  <c:v>0.90874999999999995</c:v>
                </c:pt>
                <c:pt idx="1">
                  <c:v>0</c:v>
                </c:pt>
                <c:pt idx="2">
                  <c:v>8.7500000000000008E-3</c:v>
                </c:pt>
                <c:pt idx="3">
                  <c:v>5.7500000000000002E-2</c:v>
                </c:pt>
                <c:pt idx="4">
                  <c:v>8.7500000000000008E-3</c:v>
                </c:pt>
                <c:pt idx="5">
                  <c:v>1.25E-3</c:v>
                </c:pt>
                <c:pt idx="6">
                  <c:v>1.4999999999999999E-2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8"/>
          <c:order val="7"/>
          <c:tx>
            <c:strRef>
              <c:f>'Thermal Dev. Distributions'!$I$3</c:f>
              <c:strCache>
                <c:ptCount val="1"/>
                <c:pt idx="0">
                  <c:v>Scenario 4D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Distributions'!$I$4:$I$74</c:f>
              <c:numCache>
                <c:formatCode>0%</c:formatCode>
                <c:ptCount val="71"/>
                <c:pt idx="0">
                  <c:v>0.98375000000000001</c:v>
                </c:pt>
                <c:pt idx="1">
                  <c:v>0</c:v>
                </c:pt>
                <c:pt idx="2">
                  <c:v>5.0000000000000001E-3</c:v>
                </c:pt>
                <c:pt idx="3">
                  <c:v>7.4999999999999997E-3</c:v>
                </c:pt>
                <c:pt idx="4">
                  <c:v>3.7499999999999999E-3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9"/>
          <c:order val="8"/>
          <c:tx>
            <c:strRef>
              <c:f>'Thermal Dev. Distributions'!$J$3</c:f>
              <c:strCache>
                <c:ptCount val="1"/>
                <c:pt idx="0">
                  <c:v>Scenario 5B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Distributions'!$J$4:$J$74</c:f>
              <c:numCache>
                <c:formatCode>0%</c:formatCode>
                <c:ptCount val="71"/>
                <c:pt idx="0">
                  <c:v>0.995</c:v>
                </c:pt>
                <c:pt idx="1">
                  <c:v>0</c:v>
                </c:pt>
                <c:pt idx="2">
                  <c:v>0</c:v>
                </c:pt>
                <c:pt idx="3">
                  <c:v>5.0000000000000001E-3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10"/>
          <c:order val="9"/>
          <c:tx>
            <c:strRef>
              <c:f>'Thermal Dev. Distributions'!$K$3</c:f>
              <c:strCache>
                <c:ptCount val="1"/>
                <c:pt idx="0">
                  <c:v>Sensitivity S1 - Scenario 1B_No Coal Retirement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Distributions'!$K$4:$K$74</c:f>
              <c:numCache>
                <c:formatCode>0%</c:formatCode>
                <c:ptCount val="71"/>
                <c:pt idx="0">
                  <c:v>0.98124999999999996</c:v>
                </c:pt>
                <c:pt idx="1">
                  <c:v>0</c:v>
                </c:pt>
                <c:pt idx="2">
                  <c:v>1.375E-2</c:v>
                </c:pt>
                <c:pt idx="3">
                  <c:v>5.0000000000000001E-3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11"/>
          <c:order val="10"/>
          <c:tx>
            <c:strRef>
              <c:f>'Thermal Dev. Distributions'!$L$3</c:f>
              <c:strCache>
                <c:ptCount val="1"/>
                <c:pt idx="0">
                  <c:v>Senssitivity S2 - Scenario 1B_Low Gas Prices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Distributions'!$L$4:$L$74</c:f>
              <c:numCache>
                <c:formatCode>0%</c:formatCode>
                <c:ptCount val="71"/>
                <c:pt idx="0">
                  <c:v>0.98</c:v>
                </c:pt>
                <c:pt idx="1">
                  <c:v>0</c:v>
                </c:pt>
                <c:pt idx="2">
                  <c:v>7.4999999999999997E-3</c:v>
                </c:pt>
                <c:pt idx="3">
                  <c:v>5.0000000000000001E-3</c:v>
                </c:pt>
                <c:pt idx="4">
                  <c:v>7.4999999999999997E-3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12"/>
          <c:order val="11"/>
          <c:tx>
            <c:strRef>
              <c:f>'Thermal Dev. Distributions'!$M$3</c:f>
              <c:strCache>
                <c:ptCount val="1"/>
                <c:pt idx="0">
                  <c:v>Sensitivity S2.1 - Scenario 2C_Low Gas Prices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Distributions'!$M$4:$M$74</c:f>
              <c:numCache>
                <c:formatCode>0%</c:formatCode>
                <c:ptCount val="71"/>
                <c:pt idx="0">
                  <c:v>0.98</c:v>
                </c:pt>
                <c:pt idx="1">
                  <c:v>0</c:v>
                </c:pt>
                <c:pt idx="2">
                  <c:v>7.4999999999999997E-3</c:v>
                </c:pt>
                <c:pt idx="3">
                  <c:v>5.0000000000000001E-3</c:v>
                </c:pt>
                <c:pt idx="4">
                  <c:v>7.4999999999999997E-3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13"/>
          <c:order val="12"/>
          <c:tx>
            <c:strRef>
              <c:f>'Thermal Dev. Distributions'!$N$3</c:f>
              <c:strCache>
                <c:ptCount val="1"/>
                <c:pt idx="0">
                  <c:v>Sensitivity S3 -  Scenario 1B_No DR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Distributions'!$N$4:$N$74</c:f>
              <c:numCache>
                <c:formatCode>0%</c:formatCode>
                <c:ptCount val="71"/>
                <c:pt idx="0">
                  <c:v>0.54</c:v>
                </c:pt>
                <c:pt idx="1">
                  <c:v>0</c:v>
                </c:pt>
                <c:pt idx="2">
                  <c:v>7.6249999999999998E-2</c:v>
                </c:pt>
                <c:pt idx="3">
                  <c:v>7.2499999999999995E-2</c:v>
                </c:pt>
                <c:pt idx="4">
                  <c:v>5.6250000000000001E-2</c:v>
                </c:pt>
                <c:pt idx="5">
                  <c:v>5.3749999999999999E-2</c:v>
                </c:pt>
                <c:pt idx="6">
                  <c:v>5.8749999999999997E-2</c:v>
                </c:pt>
                <c:pt idx="7">
                  <c:v>0.03</c:v>
                </c:pt>
                <c:pt idx="8">
                  <c:v>4.1250000000000002E-2</c:v>
                </c:pt>
                <c:pt idx="9">
                  <c:v>0.02</c:v>
                </c:pt>
                <c:pt idx="10">
                  <c:v>1.6250000000000001E-2</c:v>
                </c:pt>
                <c:pt idx="11">
                  <c:v>0.01</c:v>
                </c:pt>
                <c:pt idx="12">
                  <c:v>6.2500000000000003E-3</c:v>
                </c:pt>
                <c:pt idx="13">
                  <c:v>8.7500000000000008E-3</c:v>
                </c:pt>
                <c:pt idx="14">
                  <c:v>0</c:v>
                </c:pt>
                <c:pt idx="15">
                  <c:v>7.4999999999999997E-3</c:v>
                </c:pt>
                <c:pt idx="16">
                  <c:v>2.5000000000000001E-3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14"/>
          <c:order val="13"/>
          <c:tx>
            <c:strRef>
              <c:f>'Thermal Dev. Distributions'!$O$3</c:f>
              <c:strCache>
                <c:ptCount val="1"/>
                <c:pt idx="0">
                  <c:v>Sensitivity S3.1 - Scenario 2C_NoDR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Distributions'!$O$4:$O$74</c:f>
              <c:numCache>
                <c:formatCode>0%</c:formatCode>
                <c:ptCount val="71"/>
                <c:pt idx="0">
                  <c:v>0.28499999999999998</c:v>
                </c:pt>
                <c:pt idx="1">
                  <c:v>0</c:v>
                </c:pt>
                <c:pt idx="2">
                  <c:v>1.25E-3</c:v>
                </c:pt>
                <c:pt idx="3">
                  <c:v>0.7</c:v>
                </c:pt>
                <c:pt idx="4">
                  <c:v>5.0000000000000001E-3</c:v>
                </c:pt>
                <c:pt idx="5">
                  <c:v>3.7499999999999999E-3</c:v>
                </c:pt>
                <c:pt idx="6">
                  <c:v>5.0000000000000001E-3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15"/>
          <c:order val="14"/>
          <c:tx>
            <c:strRef>
              <c:f>'Thermal Dev. Distributions'!$P$3</c:f>
              <c:strCache>
                <c:ptCount val="1"/>
                <c:pt idx="0">
                  <c:v>Sensitivity S5 - Scenario 1B_RPS at 35%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Distributions'!$P$4:$P$74</c:f>
              <c:numCache>
                <c:formatCode>0%</c:formatCode>
                <c:ptCount val="71"/>
                <c:pt idx="0">
                  <c:v>0.60624999999999996</c:v>
                </c:pt>
                <c:pt idx="1">
                  <c:v>0</c:v>
                </c:pt>
                <c:pt idx="2">
                  <c:v>0.11375</c:v>
                </c:pt>
                <c:pt idx="3">
                  <c:v>7.2499999999999995E-2</c:v>
                </c:pt>
                <c:pt idx="4">
                  <c:v>3.2500000000000001E-2</c:v>
                </c:pt>
                <c:pt idx="5">
                  <c:v>1.7500000000000002E-2</c:v>
                </c:pt>
                <c:pt idx="6">
                  <c:v>0.01</c:v>
                </c:pt>
                <c:pt idx="7">
                  <c:v>1.125E-2</c:v>
                </c:pt>
                <c:pt idx="8">
                  <c:v>5.0000000000000001E-3</c:v>
                </c:pt>
                <c:pt idx="9">
                  <c:v>3.3750000000000002E-2</c:v>
                </c:pt>
                <c:pt idx="10">
                  <c:v>1.2500000000000001E-2</c:v>
                </c:pt>
                <c:pt idx="11">
                  <c:v>5.0000000000000001E-3</c:v>
                </c:pt>
                <c:pt idx="12">
                  <c:v>1.25E-3</c:v>
                </c:pt>
                <c:pt idx="13">
                  <c:v>3.7499999999999999E-3</c:v>
                </c:pt>
                <c:pt idx="14">
                  <c:v>2.5000000000000001E-3</c:v>
                </c:pt>
                <c:pt idx="15">
                  <c:v>0</c:v>
                </c:pt>
                <c:pt idx="16">
                  <c:v>0</c:v>
                </c:pt>
                <c:pt idx="17">
                  <c:v>1.25E-3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1.25E-3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5.0000000000000001E-3</c:v>
                </c:pt>
                <c:pt idx="44">
                  <c:v>1.25E-3</c:v>
                </c:pt>
                <c:pt idx="45">
                  <c:v>0</c:v>
                </c:pt>
                <c:pt idx="46">
                  <c:v>1.25E-3</c:v>
                </c:pt>
                <c:pt idx="47">
                  <c:v>1.25E-3</c:v>
                </c:pt>
                <c:pt idx="48">
                  <c:v>1.25E-3</c:v>
                </c:pt>
                <c:pt idx="49">
                  <c:v>0</c:v>
                </c:pt>
                <c:pt idx="50">
                  <c:v>0</c:v>
                </c:pt>
                <c:pt idx="51">
                  <c:v>3.7499999999999999E-3</c:v>
                </c:pt>
                <c:pt idx="52">
                  <c:v>2.5000000000000001E-3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5.0000000000000001E-3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1.25E-3</c:v>
                </c:pt>
                <c:pt idx="69">
                  <c:v>0</c:v>
                </c:pt>
                <c:pt idx="70">
                  <c:v>4.7500000000000001E-2</c:v>
                </c:pt>
              </c:numCache>
            </c:numRef>
          </c:val>
        </c:ser>
        <c:ser>
          <c:idx val="16"/>
          <c:order val="15"/>
          <c:tx>
            <c:strRef>
              <c:f>'Thermal Dev. Distributions'!$Q$3</c:f>
              <c:strCache>
                <c:ptCount val="1"/>
                <c:pt idx="0">
                  <c:v>Sensitivity S6 - Scenario 2B_SCC at 95%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Distributions'!$Q$4:$Q$74</c:f>
              <c:numCache>
                <c:formatCode>0%</c:formatCode>
                <c:ptCount val="71"/>
                <c:pt idx="0">
                  <c:v>8.6249999999999993E-2</c:v>
                </c:pt>
                <c:pt idx="1">
                  <c:v>0</c:v>
                </c:pt>
                <c:pt idx="2">
                  <c:v>3.7499999999999999E-3</c:v>
                </c:pt>
                <c:pt idx="3">
                  <c:v>5.1249999999999997E-2</c:v>
                </c:pt>
                <c:pt idx="4">
                  <c:v>0.01</c:v>
                </c:pt>
                <c:pt idx="5">
                  <c:v>2.8750000000000001E-2</c:v>
                </c:pt>
                <c:pt idx="6">
                  <c:v>4.7500000000000001E-2</c:v>
                </c:pt>
                <c:pt idx="7">
                  <c:v>8.7500000000000008E-3</c:v>
                </c:pt>
                <c:pt idx="8">
                  <c:v>1.4999999999999999E-2</c:v>
                </c:pt>
                <c:pt idx="9">
                  <c:v>1.2500000000000001E-2</c:v>
                </c:pt>
                <c:pt idx="10">
                  <c:v>6.2500000000000003E-3</c:v>
                </c:pt>
                <c:pt idx="11">
                  <c:v>5.0000000000000001E-3</c:v>
                </c:pt>
                <c:pt idx="12">
                  <c:v>8.7500000000000008E-3</c:v>
                </c:pt>
                <c:pt idx="13">
                  <c:v>2.5000000000000001E-3</c:v>
                </c:pt>
                <c:pt idx="14">
                  <c:v>3.7499999999999999E-3</c:v>
                </c:pt>
                <c:pt idx="15">
                  <c:v>2.5000000000000001E-3</c:v>
                </c:pt>
                <c:pt idx="16">
                  <c:v>1.25E-3</c:v>
                </c:pt>
                <c:pt idx="17">
                  <c:v>2.5000000000000001E-3</c:v>
                </c:pt>
                <c:pt idx="18">
                  <c:v>4.4999999999999998E-2</c:v>
                </c:pt>
                <c:pt idx="19">
                  <c:v>1.25E-3</c:v>
                </c:pt>
                <c:pt idx="20">
                  <c:v>5.0000000000000001E-3</c:v>
                </c:pt>
                <c:pt idx="21">
                  <c:v>7.3749999999999996E-2</c:v>
                </c:pt>
                <c:pt idx="22">
                  <c:v>2.8750000000000001E-2</c:v>
                </c:pt>
                <c:pt idx="23">
                  <c:v>1.2500000000000001E-2</c:v>
                </c:pt>
                <c:pt idx="24">
                  <c:v>0.26250000000000001</c:v>
                </c:pt>
                <c:pt idx="25">
                  <c:v>6.1249999999999999E-2</c:v>
                </c:pt>
                <c:pt idx="26">
                  <c:v>9.6250000000000002E-2</c:v>
                </c:pt>
                <c:pt idx="27">
                  <c:v>2.75E-2</c:v>
                </c:pt>
                <c:pt idx="28">
                  <c:v>2.1250000000000002E-2</c:v>
                </c:pt>
                <c:pt idx="29">
                  <c:v>2.1250000000000002E-2</c:v>
                </c:pt>
                <c:pt idx="30">
                  <c:v>1.4999999999999999E-2</c:v>
                </c:pt>
                <c:pt idx="31">
                  <c:v>1.375E-2</c:v>
                </c:pt>
                <c:pt idx="32">
                  <c:v>6.2500000000000003E-3</c:v>
                </c:pt>
                <c:pt idx="33">
                  <c:v>1.125E-2</c:v>
                </c:pt>
                <c:pt idx="34">
                  <c:v>0</c:v>
                </c:pt>
                <c:pt idx="35">
                  <c:v>1.25E-3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17"/>
          <c:order val="16"/>
          <c:tx>
            <c:strRef>
              <c:f>'Thermal Dev. Distributions'!$R$3</c:f>
              <c:strCache>
                <c:ptCount val="1"/>
                <c:pt idx="0">
                  <c:v>Sensitivity S7 - Scenario 2B_No Coneservation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Distributions'!$R$4:$R$74</c:f>
              <c:numCache>
                <c:formatCode>0%</c:formatCode>
                <c:ptCount val="71"/>
                <c:pt idx="0">
                  <c:v>0.98124999999999996</c:v>
                </c:pt>
                <c:pt idx="1">
                  <c:v>0</c:v>
                </c:pt>
                <c:pt idx="2">
                  <c:v>1.8749999999999999E-2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18"/>
          <c:order val="17"/>
          <c:tx>
            <c:strRef>
              <c:f>'Thermal Dev. Distributions'!$S$3</c:f>
              <c:strCache>
                <c:ptCount val="1"/>
                <c:pt idx="0">
                  <c:v>Sensitivity S8 - Scenario 2B_SCC at 95% w/o Conservation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Distributions'!$S$4:$S$74</c:f>
              <c:numCache>
                <c:formatCode>0%</c:formatCode>
                <c:ptCount val="71"/>
                <c:pt idx="0">
                  <c:v>8.6249999999999993E-2</c:v>
                </c:pt>
                <c:pt idx="1">
                  <c:v>0</c:v>
                </c:pt>
                <c:pt idx="2">
                  <c:v>3.7499999999999999E-3</c:v>
                </c:pt>
                <c:pt idx="3">
                  <c:v>5.1249999999999997E-2</c:v>
                </c:pt>
                <c:pt idx="4">
                  <c:v>0.01</c:v>
                </c:pt>
                <c:pt idx="5">
                  <c:v>2.8750000000000001E-2</c:v>
                </c:pt>
                <c:pt idx="6">
                  <c:v>4.7500000000000001E-2</c:v>
                </c:pt>
                <c:pt idx="7">
                  <c:v>8.7500000000000008E-3</c:v>
                </c:pt>
                <c:pt idx="8">
                  <c:v>1.4999999999999999E-2</c:v>
                </c:pt>
                <c:pt idx="9">
                  <c:v>1.2500000000000001E-2</c:v>
                </c:pt>
                <c:pt idx="10">
                  <c:v>6.2500000000000003E-3</c:v>
                </c:pt>
                <c:pt idx="11">
                  <c:v>5.0000000000000001E-3</c:v>
                </c:pt>
                <c:pt idx="12">
                  <c:v>8.7500000000000008E-3</c:v>
                </c:pt>
                <c:pt idx="13">
                  <c:v>2.5000000000000001E-3</c:v>
                </c:pt>
                <c:pt idx="14">
                  <c:v>3.7499999999999999E-3</c:v>
                </c:pt>
                <c:pt idx="15">
                  <c:v>2.5000000000000001E-3</c:v>
                </c:pt>
                <c:pt idx="16">
                  <c:v>1.25E-3</c:v>
                </c:pt>
                <c:pt idx="17">
                  <c:v>2.5000000000000001E-3</c:v>
                </c:pt>
                <c:pt idx="18">
                  <c:v>4.4999999999999998E-2</c:v>
                </c:pt>
                <c:pt idx="19">
                  <c:v>1.25E-3</c:v>
                </c:pt>
                <c:pt idx="20">
                  <c:v>5.0000000000000001E-3</c:v>
                </c:pt>
                <c:pt idx="21">
                  <c:v>7.3749999999999996E-2</c:v>
                </c:pt>
                <c:pt idx="22">
                  <c:v>2.8750000000000001E-2</c:v>
                </c:pt>
                <c:pt idx="23">
                  <c:v>1.2500000000000001E-2</c:v>
                </c:pt>
                <c:pt idx="24">
                  <c:v>0.26250000000000001</c:v>
                </c:pt>
                <c:pt idx="25">
                  <c:v>6.1249999999999999E-2</c:v>
                </c:pt>
                <c:pt idx="26">
                  <c:v>9.6250000000000002E-2</c:v>
                </c:pt>
                <c:pt idx="27">
                  <c:v>2.75E-2</c:v>
                </c:pt>
                <c:pt idx="28">
                  <c:v>2.1250000000000002E-2</c:v>
                </c:pt>
                <c:pt idx="29">
                  <c:v>2.1250000000000002E-2</c:v>
                </c:pt>
                <c:pt idx="30">
                  <c:v>1.4999999999999999E-2</c:v>
                </c:pt>
                <c:pt idx="31">
                  <c:v>1.375E-2</c:v>
                </c:pt>
                <c:pt idx="32">
                  <c:v>6.2500000000000003E-3</c:v>
                </c:pt>
                <c:pt idx="33">
                  <c:v>1.125E-2</c:v>
                </c:pt>
                <c:pt idx="34">
                  <c:v>0</c:v>
                </c:pt>
                <c:pt idx="35">
                  <c:v>1.25E-3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19"/>
          <c:order val="18"/>
          <c:tx>
            <c:strRef>
              <c:f>'Thermal Dev. Distributions'!$T$3</c:f>
              <c:strCache>
                <c:ptCount val="1"/>
                <c:pt idx="0">
                  <c:v>Sensitivity S9 - Scenario 1B_No Transmission and Distribution Deferral Credit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Distributions'!$T$4:$T$74</c:f>
              <c:numCache>
                <c:formatCode>0%</c:formatCode>
                <c:ptCount val="71"/>
                <c:pt idx="0">
                  <c:v>0.98124999999999996</c:v>
                </c:pt>
                <c:pt idx="1">
                  <c:v>0</c:v>
                </c:pt>
                <c:pt idx="2">
                  <c:v>1.8749999999999999E-2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ser>
          <c:idx val="20"/>
          <c:order val="19"/>
          <c:tx>
            <c:strRef>
              <c:f>'Thermal Dev. Distributions'!$U$3</c:f>
              <c:strCache>
                <c:ptCount val="1"/>
                <c:pt idx="0">
                  <c:v>Sensitivity S10 - Scenario 1B_No Conservation Adder</c:v>
                </c:pt>
              </c:strCache>
            </c:strRef>
          </c:tx>
          <c:cat>
            <c:numRef>
              <c:f>'Thermal Dev. Distributions'!$A$4:$A$74</c:f>
              <c:numCache>
                <c:formatCode>General</c:formatCode>
                <c:ptCount val="71"/>
                <c:pt idx="0">
                  <c:v>0</c:v>
                </c:pt>
                <c:pt idx="1">
                  <c:v>175</c:v>
                </c:pt>
                <c:pt idx="2">
                  <c:v>350</c:v>
                </c:pt>
                <c:pt idx="3">
                  <c:v>525</c:v>
                </c:pt>
                <c:pt idx="4">
                  <c:v>700</c:v>
                </c:pt>
                <c:pt idx="5">
                  <c:v>875</c:v>
                </c:pt>
                <c:pt idx="6">
                  <c:v>1050</c:v>
                </c:pt>
                <c:pt idx="7">
                  <c:v>1225</c:v>
                </c:pt>
                <c:pt idx="8">
                  <c:v>1400</c:v>
                </c:pt>
                <c:pt idx="9">
                  <c:v>1575</c:v>
                </c:pt>
                <c:pt idx="10">
                  <c:v>1750</c:v>
                </c:pt>
                <c:pt idx="11">
                  <c:v>1925</c:v>
                </c:pt>
                <c:pt idx="12">
                  <c:v>2100</c:v>
                </c:pt>
                <c:pt idx="13">
                  <c:v>2275</c:v>
                </c:pt>
                <c:pt idx="14">
                  <c:v>2450</c:v>
                </c:pt>
                <c:pt idx="15">
                  <c:v>2625</c:v>
                </c:pt>
                <c:pt idx="16">
                  <c:v>2800</c:v>
                </c:pt>
                <c:pt idx="17">
                  <c:v>2975</c:v>
                </c:pt>
                <c:pt idx="18">
                  <c:v>3150</c:v>
                </c:pt>
                <c:pt idx="19">
                  <c:v>3325</c:v>
                </c:pt>
                <c:pt idx="20">
                  <c:v>3500</c:v>
                </c:pt>
                <c:pt idx="21">
                  <c:v>3675</c:v>
                </c:pt>
                <c:pt idx="22">
                  <c:v>3850</c:v>
                </c:pt>
                <c:pt idx="23">
                  <c:v>4025</c:v>
                </c:pt>
                <c:pt idx="24">
                  <c:v>4200</c:v>
                </c:pt>
                <c:pt idx="25">
                  <c:v>4375</c:v>
                </c:pt>
                <c:pt idx="26">
                  <c:v>4550</c:v>
                </c:pt>
                <c:pt idx="27">
                  <c:v>4725</c:v>
                </c:pt>
                <c:pt idx="28">
                  <c:v>4900</c:v>
                </c:pt>
                <c:pt idx="29">
                  <c:v>5075</c:v>
                </c:pt>
                <c:pt idx="30">
                  <c:v>5250</c:v>
                </c:pt>
                <c:pt idx="31">
                  <c:v>5425</c:v>
                </c:pt>
                <c:pt idx="32">
                  <c:v>5600</c:v>
                </c:pt>
                <c:pt idx="33">
                  <c:v>5775</c:v>
                </c:pt>
                <c:pt idx="34">
                  <c:v>5950</c:v>
                </c:pt>
                <c:pt idx="35">
                  <c:v>6125</c:v>
                </c:pt>
                <c:pt idx="36">
                  <c:v>6300</c:v>
                </c:pt>
                <c:pt idx="37">
                  <c:v>6475</c:v>
                </c:pt>
                <c:pt idx="38">
                  <c:v>6650</c:v>
                </c:pt>
                <c:pt idx="39">
                  <c:v>6825</c:v>
                </c:pt>
                <c:pt idx="40">
                  <c:v>7000</c:v>
                </c:pt>
                <c:pt idx="41">
                  <c:v>7175</c:v>
                </c:pt>
                <c:pt idx="42">
                  <c:v>7350</c:v>
                </c:pt>
                <c:pt idx="43">
                  <c:v>7525</c:v>
                </c:pt>
                <c:pt idx="44">
                  <c:v>7700</c:v>
                </c:pt>
                <c:pt idx="45">
                  <c:v>7875</c:v>
                </c:pt>
                <c:pt idx="46">
                  <c:v>8050</c:v>
                </c:pt>
                <c:pt idx="47">
                  <c:v>8225</c:v>
                </c:pt>
                <c:pt idx="48">
                  <c:v>8400</c:v>
                </c:pt>
                <c:pt idx="49">
                  <c:v>8575</c:v>
                </c:pt>
                <c:pt idx="50">
                  <c:v>8750</c:v>
                </c:pt>
                <c:pt idx="51">
                  <c:v>8925</c:v>
                </c:pt>
                <c:pt idx="52">
                  <c:v>9100</c:v>
                </c:pt>
                <c:pt idx="53">
                  <c:v>9275</c:v>
                </c:pt>
                <c:pt idx="54">
                  <c:v>9450</c:v>
                </c:pt>
                <c:pt idx="55">
                  <c:v>9625</c:v>
                </c:pt>
                <c:pt idx="56">
                  <c:v>9800</c:v>
                </c:pt>
                <c:pt idx="57">
                  <c:v>9975</c:v>
                </c:pt>
                <c:pt idx="58">
                  <c:v>10150</c:v>
                </c:pt>
                <c:pt idx="59">
                  <c:v>10325</c:v>
                </c:pt>
                <c:pt idx="60">
                  <c:v>10500</c:v>
                </c:pt>
                <c:pt idx="61">
                  <c:v>10675</c:v>
                </c:pt>
                <c:pt idx="62">
                  <c:v>10850</c:v>
                </c:pt>
                <c:pt idx="63">
                  <c:v>11025</c:v>
                </c:pt>
                <c:pt idx="64">
                  <c:v>11200</c:v>
                </c:pt>
                <c:pt idx="65">
                  <c:v>11375</c:v>
                </c:pt>
                <c:pt idx="66">
                  <c:v>11550</c:v>
                </c:pt>
                <c:pt idx="67">
                  <c:v>11725</c:v>
                </c:pt>
                <c:pt idx="68">
                  <c:v>11900</c:v>
                </c:pt>
                <c:pt idx="69">
                  <c:v>12075</c:v>
                </c:pt>
                <c:pt idx="70">
                  <c:v>12250</c:v>
                </c:pt>
              </c:numCache>
            </c:numRef>
          </c:cat>
          <c:val>
            <c:numRef>
              <c:f>'Thermal Dev. Distributions'!$U$4:$U$74</c:f>
              <c:numCache>
                <c:formatCode>0%</c:formatCode>
                <c:ptCount val="71"/>
                <c:pt idx="0">
                  <c:v>0.77124999999999999</c:v>
                </c:pt>
                <c:pt idx="1">
                  <c:v>0</c:v>
                </c:pt>
                <c:pt idx="2">
                  <c:v>0</c:v>
                </c:pt>
                <c:pt idx="3">
                  <c:v>0.08</c:v>
                </c:pt>
                <c:pt idx="4">
                  <c:v>3.6249999999999998E-2</c:v>
                </c:pt>
                <c:pt idx="5">
                  <c:v>2.6249999999999999E-2</c:v>
                </c:pt>
                <c:pt idx="6">
                  <c:v>2.375E-2</c:v>
                </c:pt>
                <c:pt idx="7">
                  <c:v>7.4999999999999997E-3</c:v>
                </c:pt>
                <c:pt idx="8">
                  <c:v>1.125E-2</c:v>
                </c:pt>
                <c:pt idx="9">
                  <c:v>1.125E-2</c:v>
                </c:pt>
                <c:pt idx="10">
                  <c:v>5.0000000000000001E-3</c:v>
                </c:pt>
                <c:pt idx="11">
                  <c:v>5.0000000000000001E-3</c:v>
                </c:pt>
                <c:pt idx="12">
                  <c:v>1.25E-3</c:v>
                </c:pt>
                <c:pt idx="13">
                  <c:v>3.7499999999999999E-3</c:v>
                </c:pt>
                <c:pt idx="14">
                  <c:v>3.7499999999999999E-3</c:v>
                </c:pt>
                <c:pt idx="15">
                  <c:v>2.5000000000000001E-3</c:v>
                </c:pt>
                <c:pt idx="16">
                  <c:v>3.7499999999999999E-3</c:v>
                </c:pt>
                <c:pt idx="17">
                  <c:v>0</c:v>
                </c:pt>
                <c:pt idx="18">
                  <c:v>2.5000000000000001E-3</c:v>
                </c:pt>
                <c:pt idx="19">
                  <c:v>1.25E-3</c:v>
                </c:pt>
                <c:pt idx="20">
                  <c:v>0</c:v>
                </c:pt>
                <c:pt idx="21">
                  <c:v>1.25E-3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1.25E-3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val>
        </c:ser>
        <c:axId val="218550656"/>
        <c:axId val="218552192"/>
      </c:barChart>
      <c:catAx>
        <c:axId val="218550656"/>
        <c:scaling>
          <c:orientation val="minMax"/>
        </c:scaling>
        <c:axPos val="b"/>
        <c:numFmt formatCode="General" sourceLinked="1"/>
        <c:tickLblPos val="nextTo"/>
        <c:crossAx val="218552192"/>
        <c:crosses val="autoZero"/>
        <c:auto val="1"/>
        <c:lblAlgn val="ctr"/>
        <c:lblOffset val="100"/>
      </c:catAx>
      <c:valAx>
        <c:axId val="218552192"/>
        <c:scaling>
          <c:orientation val="minMax"/>
        </c:scaling>
        <c:axPos val="l"/>
        <c:majorGridlines/>
        <c:numFmt formatCode="0%" sourceLinked="1"/>
        <c:tickLblPos val="nextTo"/>
        <c:crossAx val="218550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742637783442083"/>
          <c:y val="1.9825266596920143E-2"/>
          <c:w val="0.32355648961373068"/>
          <c:h val="0.95568746214415501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Distribution of EE Development by 2021 Across All Futures</a:t>
            </a:r>
          </a:p>
        </c:rich>
      </c:tx>
      <c:layout/>
    </c:title>
    <c:plotArea>
      <c:layout/>
      <c:scatterChart>
        <c:scatterStyle val="smoothMarker"/>
        <c:ser>
          <c:idx val="2"/>
          <c:order val="0"/>
          <c:tx>
            <c:strRef>
              <c:f>Sheet2!$D$1</c:f>
              <c:strCache>
                <c:ptCount val="1"/>
                <c:pt idx="0">
                  <c:v>Scenario 2B</c:v>
                </c:pt>
              </c:strCache>
            </c:strRef>
          </c:tx>
          <c:marker>
            <c:symbol val="none"/>
          </c:marker>
          <c:xVal>
            <c:numRef>
              <c:f>'Summary of Historgrams'!$KE$6:$KE$12</c:f>
              <c:numCache>
                <c:formatCode>General</c:formatCode>
                <c:ptCount val="7"/>
                <c:pt idx="0">
                  <c:v>1350</c:v>
                </c:pt>
                <c:pt idx="1">
                  <c:v>1375</c:v>
                </c:pt>
                <c:pt idx="2">
                  <c:v>1400</c:v>
                </c:pt>
                <c:pt idx="3">
                  <c:v>1425</c:v>
                </c:pt>
                <c:pt idx="4">
                  <c:v>1450</c:v>
                </c:pt>
                <c:pt idx="5">
                  <c:v>1475</c:v>
                </c:pt>
                <c:pt idx="6">
                  <c:v>1500</c:v>
                </c:pt>
              </c:numCache>
            </c:numRef>
          </c:xVal>
          <c:yVal>
            <c:numRef>
              <c:f>'Summary of Historgrams'!$KG$6:$KG$12</c:f>
              <c:numCache>
                <c:formatCode>0%</c:formatCode>
                <c:ptCount val="7"/>
                <c:pt idx="0">
                  <c:v>2.5000000000000001E-3</c:v>
                </c:pt>
                <c:pt idx="1">
                  <c:v>6.2500000000000003E-3</c:v>
                </c:pt>
                <c:pt idx="2">
                  <c:v>0.13125000000000001</c:v>
                </c:pt>
                <c:pt idx="3">
                  <c:v>0.34875</c:v>
                </c:pt>
                <c:pt idx="4">
                  <c:v>0.33124999999999999</c:v>
                </c:pt>
                <c:pt idx="5">
                  <c:v>0.1525</c:v>
                </c:pt>
                <c:pt idx="6">
                  <c:v>2.75E-2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Sheet2!$T$1</c:f>
              <c:strCache>
                <c:ptCount val="1"/>
                <c:pt idx="0">
                  <c:v>Scenario 2C</c:v>
                </c:pt>
              </c:strCache>
            </c:strRef>
          </c:tx>
          <c:marker>
            <c:symbol val="none"/>
          </c:marker>
          <c:xVal>
            <c:numRef>
              <c:f>Sheet2!$R$5:$R$14</c:f>
              <c:numCache>
                <c:formatCode>General</c:formatCode>
                <c:ptCount val="10"/>
                <c:pt idx="0">
                  <c:v>1275</c:v>
                </c:pt>
                <c:pt idx="1">
                  <c:v>1300</c:v>
                </c:pt>
                <c:pt idx="2">
                  <c:v>1325</c:v>
                </c:pt>
                <c:pt idx="3">
                  <c:v>1350</c:v>
                </c:pt>
                <c:pt idx="4">
                  <c:v>1375</c:v>
                </c:pt>
                <c:pt idx="5">
                  <c:v>1400</c:v>
                </c:pt>
                <c:pt idx="6">
                  <c:v>1425</c:v>
                </c:pt>
                <c:pt idx="7">
                  <c:v>1450</c:v>
                </c:pt>
                <c:pt idx="8">
                  <c:v>1475</c:v>
                </c:pt>
                <c:pt idx="9">
                  <c:v>1500</c:v>
                </c:pt>
              </c:numCache>
            </c:numRef>
          </c:xVal>
          <c:yVal>
            <c:numRef>
              <c:f>Sheet2!$T$5:$T$14</c:f>
              <c:numCache>
                <c:formatCode>0%</c:formatCode>
                <c:ptCount val="10"/>
                <c:pt idx="0">
                  <c:v>1.125E-2</c:v>
                </c:pt>
                <c:pt idx="1">
                  <c:v>3.3750000000000002E-2</c:v>
                </c:pt>
                <c:pt idx="2">
                  <c:v>0.04</c:v>
                </c:pt>
                <c:pt idx="3">
                  <c:v>6.5000000000000002E-2</c:v>
                </c:pt>
                <c:pt idx="4">
                  <c:v>0.10375</c:v>
                </c:pt>
                <c:pt idx="5">
                  <c:v>0.21</c:v>
                </c:pt>
                <c:pt idx="6">
                  <c:v>0.33250000000000002</c:v>
                </c:pt>
                <c:pt idx="7">
                  <c:v>0.16875000000000001</c:v>
                </c:pt>
                <c:pt idx="8">
                  <c:v>0.03</c:v>
                </c:pt>
                <c:pt idx="9">
                  <c:v>5.0000000000000001E-3</c:v>
                </c:pt>
              </c:numCache>
            </c:numRef>
          </c:yVal>
          <c:smooth val="1"/>
        </c:ser>
        <c:axId val="65685760"/>
        <c:axId val="68169728"/>
      </c:scatterChart>
      <c:valAx>
        <c:axId val="65685760"/>
        <c:scaling>
          <c:orientation val="minMax"/>
          <c:min val="1250"/>
        </c:scaling>
        <c:axPos val="b"/>
        <c:numFmt formatCode="General" sourceLinked="1"/>
        <c:tickLblPos val="nextTo"/>
        <c:crossAx val="68169728"/>
        <c:crosses val="autoZero"/>
        <c:crossBetween val="midCat"/>
      </c:valAx>
      <c:valAx>
        <c:axId val="68169728"/>
        <c:scaling>
          <c:orientation val="minMax"/>
          <c:min val="0"/>
        </c:scaling>
        <c:axPos val="l"/>
        <c:majorGridlines/>
        <c:numFmt formatCode="0%" sourceLinked="1"/>
        <c:tickLblPos val="nextTo"/>
        <c:crossAx val="65685760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2</xdr:row>
      <xdr:rowOff>0</xdr:rowOff>
    </xdr:from>
    <xdr:to>
      <xdr:col>62</xdr:col>
      <xdr:colOff>480060</xdr:colOff>
      <xdr:row>41</xdr:row>
      <xdr:rowOff>121920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2</xdr:row>
      <xdr:rowOff>0</xdr:rowOff>
    </xdr:from>
    <xdr:to>
      <xdr:col>68</xdr:col>
      <xdr:colOff>220980</xdr:colOff>
      <xdr:row>29</xdr:row>
      <xdr:rowOff>30480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609599</xdr:colOff>
      <xdr:row>1</xdr:row>
      <xdr:rowOff>171449</xdr:rowOff>
    </xdr:from>
    <xdr:to>
      <xdr:col>63</xdr:col>
      <xdr:colOff>523874</xdr:colOff>
      <xdr:row>30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2</xdr:row>
      <xdr:rowOff>0</xdr:rowOff>
    </xdr:from>
    <xdr:to>
      <xdr:col>60</xdr:col>
      <xdr:colOff>297180</xdr:colOff>
      <xdr:row>37</xdr:row>
      <xdr:rowOff>60960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19</xdr:row>
      <xdr:rowOff>60960</xdr:rowOff>
    </xdr:from>
    <xdr:to>
      <xdr:col>11</xdr:col>
      <xdr:colOff>259080</xdr:colOff>
      <xdr:row>43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8"/>
  <sheetViews>
    <sheetView tabSelected="1" workbookViewId="0"/>
  </sheetViews>
  <sheetFormatPr defaultRowHeight="10.199999999999999"/>
  <cols>
    <col min="1" max="1" width="48.6640625" style="166" customWidth="1"/>
    <col min="2" max="2" width="9.21875" style="166" bestFit="1" customWidth="1"/>
    <col min="3" max="3" width="10.21875" style="166" bestFit="1" customWidth="1"/>
    <col min="4" max="5" width="9.21875" style="166" bestFit="1" customWidth="1"/>
    <col min="6" max="7" width="10.21875" style="166" bestFit="1" customWidth="1"/>
    <col min="8" max="8" width="9.21875" style="166" bestFit="1" customWidth="1"/>
    <col min="9" max="9" width="10.33203125" style="166" customWidth="1"/>
    <col min="10" max="10" width="10.109375" style="166" customWidth="1"/>
    <col min="11" max="11" width="10.5546875" style="166" customWidth="1"/>
    <col min="12" max="12" width="10.21875" style="166" customWidth="1"/>
    <col min="13" max="13" width="10.88671875" style="166" customWidth="1"/>
    <col min="14" max="14" width="12" style="166" customWidth="1"/>
    <col min="15" max="15" width="10.88671875" style="166" customWidth="1"/>
    <col min="16" max="16" width="12.109375" style="166" customWidth="1"/>
    <col min="17" max="20" width="10.88671875" style="166" customWidth="1"/>
    <col min="21" max="21" width="12.6640625" style="166" customWidth="1"/>
    <col min="22" max="22" width="10.88671875" style="166" customWidth="1"/>
    <col min="23" max="16384" width="8.88671875" style="166"/>
  </cols>
  <sheetData>
    <row r="1" spans="1:22" ht="10.8" thickBot="1"/>
    <row r="2" spans="1:22" ht="13.8" customHeight="1" thickBot="1">
      <c r="A2" s="167" t="s">
        <v>180</v>
      </c>
      <c r="B2" s="168" t="s">
        <v>181</v>
      </c>
      <c r="C2" s="168" t="s">
        <v>32</v>
      </c>
      <c r="D2" s="169" t="s">
        <v>33</v>
      </c>
      <c r="E2" s="169" t="s">
        <v>34</v>
      </c>
      <c r="F2" s="169" t="s">
        <v>6</v>
      </c>
      <c r="G2" s="169" t="s">
        <v>68</v>
      </c>
      <c r="H2" s="169" t="s">
        <v>66</v>
      </c>
      <c r="I2" s="169" t="s">
        <v>60</v>
      </c>
      <c r="J2" s="169" t="s">
        <v>61</v>
      </c>
      <c r="K2" s="169" t="s">
        <v>86</v>
      </c>
      <c r="L2" s="169" t="s">
        <v>182</v>
      </c>
      <c r="M2" s="169" t="s">
        <v>183</v>
      </c>
      <c r="N2" s="169" t="s">
        <v>184</v>
      </c>
      <c r="O2" s="169" t="s">
        <v>185</v>
      </c>
      <c r="P2" s="169" t="s">
        <v>186</v>
      </c>
      <c r="Q2" s="169" t="s">
        <v>187</v>
      </c>
      <c r="R2" s="169" t="s">
        <v>188</v>
      </c>
      <c r="S2" s="169" t="s">
        <v>189</v>
      </c>
      <c r="T2" s="169" t="s">
        <v>190</v>
      </c>
      <c r="U2" s="169" t="s">
        <v>191</v>
      </c>
      <c r="V2" s="169" t="s">
        <v>192</v>
      </c>
    </row>
    <row r="3" spans="1:22" ht="86.4" customHeight="1" thickBot="1">
      <c r="A3" s="170" t="s">
        <v>193</v>
      </c>
      <c r="B3" s="171" t="s">
        <v>194</v>
      </c>
      <c r="C3" s="172" t="s">
        <v>173</v>
      </c>
      <c r="D3" s="173" t="s">
        <v>172</v>
      </c>
      <c r="E3" s="173" t="s">
        <v>170</v>
      </c>
      <c r="F3" s="173" t="s">
        <v>195</v>
      </c>
      <c r="G3" s="173" t="s">
        <v>168</v>
      </c>
      <c r="H3" s="173" t="s">
        <v>167</v>
      </c>
      <c r="I3" s="174" t="s">
        <v>196</v>
      </c>
      <c r="J3" s="174" t="s">
        <v>197</v>
      </c>
      <c r="K3" s="173" t="s">
        <v>164</v>
      </c>
      <c r="L3" s="174" t="s">
        <v>198</v>
      </c>
      <c r="M3" s="174" t="s">
        <v>163</v>
      </c>
      <c r="N3" s="174" t="s">
        <v>162</v>
      </c>
      <c r="O3" s="174" t="s">
        <v>161</v>
      </c>
      <c r="P3" s="174" t="s">
        <v>160</v>
      </c>
      <c r="Q3" s="173" t="s">
        <v>159</v>
      </c>
      <c r="R3" s="174" t="s">
        <v>171</v>
      </c>
      <c r="S3" s="174" t="s">
        <v>199</v>
      </c>
      <c r="T3" s="174" t="s">
        <v>200</v>
      </c>
      <c r="U3" s="175" t="s">
        <v>201</v>
      </c>
      <c r="V3" s="176" t="s">
        <v>178</v>
      </c>
    </row>
    <row r="4" spans="1:22" ht="10.8" thickBot="1">
      <c r="A4" s="177" t="s">
        <v>202</v>
      </c>
      <c r="B4" s="178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80"/>
    </row>
    <row r="5" spans="1:22">
      <c r="A5" s="181" t="s">
        <v>203</v>
      </c>
      <c r="B5" s="182">
        <v>77.564999999999998</v>
      </c>
      <c r="C5" s="182">
        <v>87.362773718112905</v>
      </c>
      <c r="D5" s="182">
        <v>126.271092861553</v>
      </c>
      <c r="E5" s="182">
        <v>114.299664610883</v>
      </c>
      <c r="F5" s="182">
        <v>106.96760477457499</v>
      </c>
      <c r="G5" s="182">
        <v>130.676754860534</v>
      </c>
      <c r="H5" s="182">
        <v>130.69329930145699</v>
      </c>
      <c r="I5" s="182">
        <v>114.50954249999999</v>
      </c>
      <c r="J5" s="182">
        <v>114.16345750000001</v>
      </c>
      <c r="K5" s="182">
        <v>84.642076668236399</v>
      </c>
      <c r="L5" s="182">
        <v>84.794905</v>
      </c>
      <c r="M5" s="182">
        <v>74.277421033273896</v>
      </c>
      <c r="N5" s="182">
        <v>96.973018816783011</v>
      </c>
      <c r="O5" s="182">
        <v>87.973593069734406</v>
      </c>
      <c r="P5" s="182">
        <v>113.42489899997</v>
      </c>
      <c r="Q5" s="182">
        <v>121.21509855427099</v>
      </c>
      <c r="R5" s="182">
        <v>121.21509855427099</v>
      </c>
      <c r="S5" s="182">
        <v>190.57011875000001</v>
      </c>
      <c r="T5" s="182">
        <v>268.96172249999995</v>
      </c>
      <c r="U5" s="182">
        <v>95.065600000000003</v>
      </c>
      <c r="V5" s="182">
        <v>101.18605218185201</v>
      </c>
    </row>
    <row r="6" spans="1:22" ht="10.8" thickBot="1">
      <c r="A6" s="183" t="s">
        <v>204</v>
      </c>
      <c r="B6" s="184">
        <v>77.564999999999998</v>
      </c>
      <c r="C6" s="184">
        <v>130.22132500000001</v>
      </c>
      <c r="D6" s="184">
        <v>190.83736249999998</v>
      </c>
      <c r="E6" s="184">
        <v>186.12309999999999</v>
      </c>
      <c r="F6" s="184">
        <v>158.01036249999999</v>
      </c>
      <c r="G6" s="184">
        <v>198.56064999999998</v>
      </c>
      <c r="H6" s="184">
        <v>198.99373749999998</v>
      </c>
      <c r="I6" s="184">
        <v>186.22201250000001</v>
      </c>
      <c r="J6" s="184">
        <v>185.9637625</v>
      </c>
      <c r="K6" s="184">
        <v>127.2266875</v>
      </c>
      <c r="L6" s="184">
        <v>123.2269625</v>
      </c>
      <c r="M6" s="184">
        <v>104.3372875</v>
      </c>
      <c r="N6" s="184">
        <v>153.9042</v>
      </c>
      <c r="O6" s="184">
        <v>131.30782500000001</v>
      </c>
      <c r="P6" s="184">
        <v>185.05486249999998</v>
      </c>
      <c r="Q6" s="184">
        <v>150.79343750000001</v>
      </c>
      <c r="R6" s="184">
        <v>278.2723125</v>
      </c>
      <c r="S6" s="184">
        <v>263.1448125</v>
      </c>
      <c r="T6" s="184">
        <v>380.40643749999998</v>
      </c>
      <c r="U6" s="184">
        <v>139.69186249999998</v>
      </c>
      <c r="V6" s="184">
        <v>148.67398749999998</v>
      </c>
    </row>
    <row r="7" spans="1:22">
      <c r="A7" s="185" t="s">
        <v>205</v>
      </c>
      <c r="B7" s="186">
        <v>77.564999999999998</v>
      </c>
      <c r="C7" s="186">
        <v>87.362773718112905</v>
      </c>
      <c r="D7" s="186">
        <v>88.155089580016394</v>
      </c>
      <c r="E7" s="186">
        <v>88.045836427393198</v>
      </c>
      <c r="F7" s="186">
        <v>106.96760477457499</v>
      </c>
      <c r="G7" s="186">
        <v>90.206622461163207</v>
      </c>
      <c r="H7" s="186">
        <v>89.871336217744201</v>
      </c>
      <c r="I7" s="186">
        <v>88.207506843118665</v>
      </c>
      <c r="J7" s="186">
        <v>87.940915130853284</v>
      </c>
      <c r="K7" s="186">
        <v>84.642076668236399</v>
      </c>
      <c r="L7" s="186">
        <v>84.794905</v>
      </c>
      <c r="M7" s="186">
        <v>74.277419999999992</v>
      </c>
      <c r="N7" s="186">
        <v>75.868621987143499</v>
      </c>
      <c r="O7" s="186">
        <v>88.442337499999994</v>
      </c>
      <c r="P7" s="186">
        <v>86.657274507902599</v>
      </c>
      <c r="Q7" s="186">
        <v>121.21510375</v>
      </c>
      <c r="R7" s="186">
        <v>88.911124216441394</v>
      </c>
      <c r="S7" s="186" t="s">
        <v>206</v>
      </c>
      <c r="T7" s="186" t="s">
        <v>206</v>
      </c>
      <c r="U7" s="186">
        <v>95.065600000000003</v>
      </c>
      <c r="V7" s="186">
        <v>101.18605218185201</v>
      </c>
    </row>
    <row r="8" spans="1:22" ht="10.8" thickBot="1">
      <c r="A8" s="187" t="s">
        <v>207</v>
      </c>
      <c r="B8" s="188">
        <v>77.564999999999998</v>
      </c>
      <c r="C8" s="188">
        <v>130.22128148971899</v>
      </c>
      <c r="D8" s="188">
        <v>132.27889282039501</v>
      </c>
      <c r="E8" s="188">
        <v>133.01317588843</v>
      </c>
      <c r="F8" s="188">
        <v>158.01035985480701</v>
      </c>
      <c r="G8" s="188">
        <v>136.26904612614402</v>
      </c>
      <c r="H8" s="188">
        <v>136.13500711296498</v>
      </c>
      <c r="I8" s="188">
        <v>133.08386386730024</v>
      </c>
      <c r="J8" s="188">
        <v>132.89930508511154</v>
      </c>
      <c r="K8" s="188">
        <v>127.226720966996</v>
      </c>
      <c r="L8" s="188">
        <v>123.2269625</v>
      </c>
      <c r="M8" s="188">
        <v>104.3372875</v>
      </c>
      <c r="N8" s="188">
        <v>109.852432079374</v>
      </c>
      <c r="O8" s="188">
        <v>131.30782500000001</v>
      </c>
      <c r="P8" s="188">
        <v>130.96253086902601</v>
      </c>
      <c r="Q8" s="188">
        <v>150.79343750000001</v>
      </c>
      <c r="R8" s="188">
        <v>157.102193284425</v>
      </c>
      <c r="S8" s="188" t="s">
        <v>206</v>
      </c>
      <c r="T8" s="188" t="s">
        <v>206</v>
      </c>
      <c r="U8" s="188">
        <v>139.69186249999998</v>
      </c>
      <c r="V8" s="188">
        <v>148.673975358831</v>
      </c>
    </row>
    <row r="9" spans="1:22" ht="10.8" thickBot="1">
      <c r="A9" s="177" t="s">
        <v>208</v>
      </c>
      <c r="B9" s="18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86"/>
      <c r="T9" s="179"/>
      <c r="U9" s="179"/>
      <c r="V9" s="180"/>
    </row>
    <row r="10" spans="1:22">
      <c r="A10" s="190" t="s">
        <v>209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</row>
    <row r="11" spans="1:22">
      <c r="A11" s="191" t="s">
        <v>210</v>
      </c>
      <c r="B11" s="182" t="s">
        <v>206</v>
      </c>
      <c r="C11" s="182">
        <v>90.972511641985477</v>
      </c>
      <c r="D11" s="182">
        <v>100.22473833061629</v>
      </c>
      <c r="E11" s="182">
        <v>96.555191393564186</v>
      </c>
      <c r="F11" s="182">
        <v>94.676140608127369</v>
      </c>
      <c r="G11" s="182">
        <v>100.97246500704809</v>
      </c>
      <c r="H11" s="182">
        <v>100.91217684189003</v>
      </c>
      <c r="I11" s="182" t="s">
        <v>206</v>
      </c>
      <c r="J11" s="182" t="s">
        <v>206</v>
      </c>
      <c r="K11" s="182">
        <v>89.83105520546539</v>
      </c>
      <c r="L11" s="182" t="s">
        <v>206</v>
      </c>
      <c r="M11" s="182" t="s">
        <v>206</v>
      </c>
      <c r="N11" s="182" t="s">
        <v>206</v>
      </c>
      <c r="O11" s="182" t="s">
        <v>206</v>
      </c>
      <c r="P11" s="182" t="s">
        <v>206</v>
      </c>
      <c r="Q11" s="182">
        <v>97.308548196412346</v>
      </c>
      <c r="R11" s="182" t="s">
        <v>206</v>
      </c>
      <c r="S11" s="182" t="s">
        <v>206</v>
      </c>
      <c r="T11" s="182" t="s">
        <v>206</v>
      </c>
      <c r="U11" s="182" t="s">
        <v>206</v>
      </c>
      <c r="V11" s="182">
        <v>88.222390003927984</v>
      </c>
    </row>
    <row r="12" spans="1:22" ht="10.8" thickBot="1">
      <c r="A12" s="191" t="s">
        <v>211</v>
      </c>
      <c r="B12" s="182" t="s">
        <v>206</v>
      </c>
      <c r="C12" s="184">
        <v>90.972511641985477</v>
      </c>
      <c r="D12" s="184">
        <v>92.668915139409222</v>
      </c>
      <c r="E12" s="184">
        <v>92.757805210508153</v>
      </c>
      <c r="F12" s="184">
        <v>94.676140608127369</v>
      </c>
      <c r="G12" s="184">
        <v>93.031223172737796</v>
      </c>
      <c r="H12" s="184">
        <v>92.874710358435166</v>
      </c>
      <c r="I12" s="182" t="s">
        <v>206</v>
      </c>
      <c r="J12" s="182" t="s">
        <v>206</v>
      </c>
      <c r="K12" s="184">
        <v>89.83105520546539</v>
      </c>
      <c r="L12" s="182" t="s">
        <v>206</v>
      </c>
      <c r="M12" s="182" t="s">
        <v>206</v>
      </c>
      <c r="N12" s="182" t="s">
        <v>206</v>
      </c>
      <c r="O12" s="182" t="s">
        <v>206</v>
      </c>
      <c r="P12" s="182" t="s">
        <v>206</v>
      </c>
      <c r="Q12" s="184">
        <v>97.308548196412346</v>
      </c>
      <c r="R12" s="182" t="s">
        <v>206</v>
      </c>
      <c r="S12" s="182" t="s">
        <v>206</v>
      </c>
      <c r="T12" s="182" t="s">
        <v>206</v>
      </c>
      <c r="U12" s="182" t="s">
        <v>206</v>
      </c>
      <c r="V12" s="184">
        <v>88.222390003927984</v>
      </c>
    </row>
    <row r="13" spans="1:22">
      <c r="A13" s="192" t="s">
        <v>212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</row>
    <row r="14" spans="1:22">
      <c r="A14" s="193" t="s">
        <v>210</v>
      </c>
      <c r="B14" s="182" t="s">
        <v>206</v>
      </c>
      <c r="C14" s="182">
        <v>101.16790350905507</v>
      </c>
      <c r="D14" s="182">
        <v>110.62814888285556</v>
      </c>
      <c r="E14" s="182">
        <v>106.73579267107461</v>
      </c>
      <c r="F14" s="182">
        <v>104.71169751431947</v>
      </c>
      <c r="G14" s="182">
        <v>111.40243049798424</v>
      </c>
      <c r="H14" s="182">
        <v>111.48924077106656</v>
      </c>
      <c r="I14" s="182" t="s">
        <v>206</v>
      </c>
      <c r="J14" s="182" t="s">
        <v>206</v>
      </c>
      <c r="K14" s="182">
        <v>100.28164805880968</v>
      </c>
      <c r="L14" s="182" t="s">
        <v>206</v>
      </c>
      <c r="M14" s="182" t="s">
        <v>206</v>
      </c>
      <c r="N14" s="182" t="s">
        <v>206</v>
      </c>
      <c r="O14" s="182" t="s">
        <v>206</v>
      </c>
      <c r="P14" s="182" t="s">
        <v>206</v>
      </c>
      <c r="Q14" s="182">
        <v>108.85047834276344</v>
      </c>
      <c r="R14" s="182" t="s">
        <v>206</v>
      </c>
      <c r="S14" s="182" t="s">
        <v>206</v>
      </c>
      <c r="T14" s="182" t="s">
        <v>206</v>
      </c>
      <c r="U14" s="182" t="s">
        <v>206</v>
      </c>
      <c r="V14" s="182">
        <v>101.74570754531237</v>
      </c>
    </row>
    <row r="15" spans="1:22" ht="10.8" thickBot="1">
      <c r="A15" s="194" t="s">
        <v>211</v>
      </c>
      <c r="B15" s="182" t="s">
        <v>206</v>
      </c>
      <c r="C15" s="188">
        <v>101.16790350905507</v>
      </c>
      <c r="D15" s="188">
        <v>102.27984422256756</v>
      </c>
      <c r="E15" s="188">
        <v>102.53733651132876</v>
      </c>
      <c r="F15" s="188">
        <v>104.71169751431947</v>
      </c>
      <c r="G15" s="188">
        <v>102.6312269517079</v>
      </c>
      <c r="H15" s="188">
        <v>102.60021624798428</v>
      </c>
      <c r="I15" s="182" t="s">
        <v>206</v>
      </c>
      <c r="J15" s="182" t="s">
        <v>206</v>
      </c>
      <c r="K15" s="188">
        <v>100.28164805880968</v>
      </c>
      <c r="L15" s="182" t="s">
        <v>206</v>
      </c>
      <c r="M15" s="182" t="s">
        <v>206</v>
      </c>
      <c r="N15" s="182" t="s">
        <v>206</v>
      </c>
      <c r="O15" s="182" t="s">
        <v>206</v>
      </c>
      <c r="P15" s="182" t="s">
        <v>206</v>
      </c>
      <c r="Q15" s="188">
        <v>108.85047834276344</v>
      </c>
      <c r="R15" s="182" t="s">
        <v>206</v>
      </c>
      <c r="S15" s="182" t="s">
        <v>206</v>
      </c>
      <c r="T15" s="182" t="s">
        <v>206</v>
      </c>
      <c r="U15" s="182" t="s">
        <v>206</v>
      </c>
      <c r="V15" s="188">
        <v>101.74570754531237</v>
      </c>
    </row>
    <row r="16" spans="1:22" ht="10.8" thickBot="1">
      <c r="A16" s="177" t="s">
        <v>213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</row>
    <row r="17" spans="1:22">
      <c r="A17" s="192" t="s">
        <v>214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>
      <c r="A18" s="193" t="s">
        <v>215</v>
      </c>
      <c r="B18" s="196">
        <v>23</v>
      </c>
      <c r="C18" s="196">
        <v>20.563749999999999</v>
      </c>
      <c r="D18" s="196">
        <v>12.6775</v>
      </c>
      <c r="E18" s="196">
        <v>14.92375</v>
      </c>
      <c r="F18" s="196">
        <v>8.3387499999999992</v>
      </c>
      <c r="G18" s="196">
        <v>13.202500000000001</v>
      </c>
      <c r="H18" s="196">
        <v>13.37875</v>
      </c>
      <c r="I18" s="196">
        <v>14.9</v>
      </c>
      <c r="J18" s="196">
        <v>14.93125</v>
      </c>
      <c r="K18" s="196">
        <v>20.73</v>
      </c>
      <c r="L18" s="196">
        <v>30.518750000000001</v>
      </c>
      <c r="M18" s="196">
        <v>16.723749999999999</v>
      </c>
      <c r="N18" s="196">
        <v>12.27375</v>
      </c>
      <c r="O18" s="196">
        <v>20.268750000000001</v>
      </c>
      <c r="P18" s="196">
        <v>14.891249999999999</v>
      </c>
      <c r="Q18" s="196">
        <v>16.1525</v>
      </c>
      <c r="R18" s="196">
        <v>11.7075</v>
      </c>
      <c r="S18" s="196">
        <v>16.358750000000001</v>
      </c>
      <c r="T18" s="196">
        <v>20.37875</v>
      </c>
      <c r="U18" s="196">
        <v>20.96</v>
      </c>
      <c r="V18" s="196">
        <v>21.87</v>
      </c>
    </row>
    <row r="19" spans="1:22" ht="10.8" thickBot="1">
      <c r="A19" s="194" t="s">
        <v>216</v>
      </c>
      <c r="B19" s="197">
        <v>587</v>
      </c>
      <c r="C19" s="197">
        <v>506.51749999999998</v>
      </c>
      <c r="D19" s="197">
        <v>283.59000000000003</v>
      </c>
      <c r="E19" s="197">
        <v>399.48374999999999</v>
      </c>
      <c r="F19" s="197">
        <v>399.57124999999996</v>
      </c>
      <c r="G19" s="197">
        <v>291.25875000000002</v>
      </c>
      <c r="H19" s="197">
        <v>293.58625000000001</v>
      </c>
      <c r="I19" s="197">
        <v>399.11374999999998</v>
      </c>
      <c r="J19" s="197">
        <v>399.48124999999999</v>
      </c>
      <c r="K19" s="197">
        <v>508.61624999999998</v>
      </c>
      <c r="L19" s="197">
        <v>624.09500000000003</v>
      </c>
      <c r="M19" s="197">
        <v>437.2</v>
      </c>
      <c r="N19" s="197">
        <v>347.98500000000001</v>
      </c>
      <c r="O19" s="197">
        <v>502.34875000000005</v>
      </c>
      <c r="P19" s="197">
        <v>399.16749999999996</v>
      </c>
      <c r="Q19" s="197">
        <v>451.90000000000003</v>
      </c>
      <c r="R19" s="197">
        <v>244.98624999999998</v>
      </c>
      <c r="S19" s="197">
        <v>329.58749999999998</v>
      </c>
      <c r="T19" s="197">
        <v>336.48250000000002</v>
      </c>
      <c r="U19" s="197">
        <v>510.17749999999995</v>
      </c>
      <c r="V19" s="197">
        <v>523.79750000000001</v>
      </c>
    </row>
    <row r="20" spans="1:22">
      <c r="A20" s="190" t="s">
        <v>217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</row>
    <row r="21" spans="1:22">
      <c r="A21" s="191" t="s">
        <v>215</v>
      </c>
      <c r="B21" s="196">
        <v>37</v>
      </c>
      <c r="C21" s="196">
        <v>32.256250000000001</v>
      </c>
      <c r="D21" s="196">
        <v>17.686250000000001</v>
      </c>
      <c r="E21" s="196">
        <v>21.806249999999999</v>
      </c>
      <c r="F21" s="196">
        <v>10.52875</v>
      </c>
      <c r="G21" s="196">
        <v>18.5825</v>
      </c>
      <c r="H21" s="196">
        <v>18.798749999999998</v>
      </c>
      <c r="I21" s="196">
        <v>32.01</v>
      </c>
      <c r="J21" s="196">
        <v>21.81625</v>
      </c>
      <c r="K21" s="196">
        <v>32.528750000000002</v>
      </c>
      <c r="L21" s="196">
        <v>42.467500000000001</v>
      </c>
      <c r="M21" s="196">
        <v>25.236249999999998</v>
      </c>
      <c r="N21" s="196">
        <v>16.355</v>
      </c>
      <c r="O21" s="196">
        <v>32.01</v>
      </c>
      <c r="P21" s="196">
        <v>22.07375</v>
      </c>
      <c r="Q21" s="196">
        <v>25.57375</v>
      </c>
      <c r="R21" s="196">
        <v>14.418749999999999</v>
      </c>
      <c r="S21" s="196">
        <v>22.63625</v>
      </c>
      <c r="T21" s="196">
        <v>23.67625</v>
      </c>
      <c r="U21" s="196">
        <v>32.85</v>
      </c>
      <c r="V21" s="196">
        <v>34.84375</v>
      </c>
    </row>
    <row r="22" spans="1:22" ht="10.8" thickBot="1">
      <c r="A22" s="191" t="s">
        <v>216</v>
      </c>
      <c r="B22" s="196">
        <v>856</v>
      </c>
      <c r="C22" s="196">
        <v>733.19749999999999</v>
      </c>
      <c r="D22" s="196">
        <v>373.01750000000004</v>
      </c>
      <c r="E22" s="196">
        <v>537.50624999999991</v>
      </c>
      <c r="F22" s="196">
        <v>516.35125000000005</v>
      </c>
      <c r="G22" s="196">
        <v>384.76874999999995</v>
      </c>
      <c r="H22" s="196">
        <v>387.91874999999999</v>
      </c>
      <c r="I22" s="196">
        <v>730.10000000000014</v>
      </c>
      <c r="J22" s="196">
        <v>537.45749999999998</v>
      </c>
      <c r="K22" s="196">
        <v>736.34</v>
      </c>
      <c r="L22" s="196">
        <v>861.64625000000001</v>
      </c>
      <c r="M22" s="196">
        <v>612.42999999999984</v>
      </c>
      <c r="N22" s="196">
        <v>442.44375000000008</v>
      </c>
      <c r="O22" s="196">
        <v>730.10000000000014</v>
      </c>
      <c r="P22" s="196">
        <v>541.51125000000002</v>
      </c>
      <c r="Q22" s="196">
        <v>646.26625000000001</v>
      </c>
      <c r="R22" s="196">
        <v>295.31124999999997</v>
      </c>
      <c r="S22" s="196">
        <v>433.35000000000008</v>
      </c>
      <c r="T22" s="196">
        <v>399.13874999999996</v>
      </c>
      <c r="U22" s="196">
        <v>738.34750000000008</v>
      </c>
      <c r="V22" s="196">
        <v>765.75749999999994</v>
      </c>
    </row>
    <row r="23" spans="1:22" ht="10.8" thickBot="1">
      <c r="A23" s="177" t="s">
        <v>218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</row>
    <row r="24" spans="1:22">
      <c r="A24" s="199" t="s">
        <v>219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</row>
    <row r="25" spans="1:22">
      <c r="A25" s="200" t="s">
        <v>220</v>
      </c>
      <c r="B25" s="196">
        <v>1206</v>
      </c>
      <c r="C25" s="196">
        <v>1313.4425000000001</v>
      </c>
      <c r="D25" s="196">
        <v>1427.0487499999999</v>
      </c>
      <c r="E25" s="196">
        <v>1394.5725</v>
      </c>
      <c r="F25" s="196">
        <v>1413.4849999999999</v>
      </c>
      <c r="G25" s="196">
        <v>1432.84</v>
      </c>
      <c r="H25" s="196">
        <v>1414.9425000000001</v>
      </c>
      <c r="I25" s="196">
        <v>1412.14</v>
      </c>
      <c r="J25" s="196">
        <v>1404.47</v>
      </c>
      <c r="K25" s="196">
        <v>1268.1187500000001</v>
      </c>
      <c r="L25" s="196">
        <v>1308.6812500000001</v>
      </c>
      <c r="M25" s="196">
        <v>1296.79375</v>
      </c>
      <c r="N25" s="196">
        <v>1297.9580000000001</v>
      </c>
      <c r="O25" s="196">
        <v>1416.3025</v>
      </c>
      <c r="P25" s="196">
        <v>1403.69875</v>
      </c>
      <c r="Q25" s="196">
        <v>1245.06375</v>
      </c>
      <c r="R25" s="196">
        <v>1431.8712499999999</v>
      </c>
      <c r="S25" s="196">
        <v>0</v>
      </c>
      <c r="T25" s="196">
        <v>0</v>
      </c>
      <c r="U25" s="196">
        <v>1256.916125</v>
      </c>
      <c r="V25" s="196">
        <v>791.51012500000058</v>
      </c>
    </row>
    <row r="26" spans="1:22">
      <c r="A26" s="200" t="s">
        <v>221</v>
      </c>
      <c r="B26" s="196">
        <v>2744</v>
      </c>
      <c r="C26" s="196">
        <v>2940.9837499999999</v>
      </c>
      <c r="D26" s="196">
        <v>3135.36625</v>
      </c>
      <c r="E26" s="196">
        <v>3094.8687500000001</v>
      </c>
      <c r="F26" s="196">
        <v>3088.6537499999999</v>
      </c>
      <c r="G26" s="196">
        <v>3147.50875</v>
      </c>
      <c r="H26" s="196">
        <v>3113.0475000000001</v>
      </c>
      <c r="I26" s="196">
        <v>3126.88</v>
      </c>
      <c r="J26" s="196">
        <v>3096.53125</v>
      </c>
      <c r="K26" s="196">
        <v>2832.7824999999998</v>
      </c>
      <c r="L26" s="196">
        <v>2903.3812499999999</v>
      </c>
      <c r="M26" s="196">
        <v>2866.835</v>
      </c>
      <c r="N26" s="196">
        <v>2915.3937500000002</v>
      </c>
      <c r="O26" s="196">
        <v>3112.0162500000001</v>
      </c>
      <c r="P26" s="196">
        <v>3081.4349999999999</v>
      </c>
      <c r="Q26" s="196">
        <v>2783.1675</v>
      </c>
      <c r="R26" s="196">
        <v>3171.6487499999998</v>
      </c>
      <c r="S26" s="196">
        <v>0</v>
      </c>
      <c r="T26" s="196">
        <v>0</v>
      </c>
      <c r="U26" s="196">
        <v>2800.46</v>
      </c>
      <c r="V26" s="196">
        <v>1812.5425</v>
      </c>
    </row>
    <row r="27" spans="1:22" ht="10.8" thickBot="1">
      <c r="A27" s="201" t="s">
        <v>222</v>
      </c>
      <c r="B27" s="197">
        <v>3824</v>
      </c>
      <c r="C27" s="197">
        <v>4247.5775000000003</v>
      </c>
      <c r="D27" s="197">
        <v>4529.0237500000003</v>
      </c>
      <c r="E27" s="197">
        <v>4484.2737500000003</v>
      </c>
      <c r="F27" s="197">
        <v>4401.8424999999997</v>
      </c>
      <c r="G27" s="197">
        <v>4556.0587500000001</v>
      </c>
      <c r="H27" s="197">
        <v>4485.9637499999999</v>
      </c>
      <c r="I27" s="197">
        <v>4522.71875</v>
      </c>
      <c r="J27" s="197">
        <v>4468.0662499999999</v>
      </c>
      <c r="K27" s="197">
        <v>4033.8087500000001</v>
      </c>
      <c r="L27" s="197">
        <v>4089.7112499999998</v>
      </c>
      <c r="M27" s="197">
        <v>3945.61375</v>
      </c>
      <c r="N27" s="197">
        <v>4149.9475000000002</v>
      </c>
      <c r="O27" s="197">
        <v>4484.5987500000001</v>
      </c>
      <c r="P27" s="197">
        <v>4414.9362499999997</v>
      </c>
      <c r="Q27" s="197">
        <v>3971.5662499999999</v>
      </c>
      <c r="R27" s="197">
        <v>4665.9750000000004</v>
      </c>
      <c r="S27" s="197">
        <v>0</v>
      </c>
      <c r="T27" s="197">
        <v>0</v>
      </c>
      <c r="U27" s="197">
        <v>4073.1149999999998</v>
      </c>
      <c r="V27" s="197">
        <v>3037.1862500000002</v>
      </c>
    </row>
    <row r="28" spans="1:22">
      <c r="A28" s="199" t="s">
        <v>223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1:22">
      <c r="A29" s="200" t="s">
        <v>220</v>
      </c>
      <c r="B29" s="196">
        <v>0.59750000000000003</v>
      </c>
      <c r="C29" s="196">
        <v>2713.9962500000001</v>
      </c>
      <c r="D29" s="196">
        <v>2959.3337499999998</v>
      </c>
      <c r="E29" s="196">
        <v>2885.44</v>
      </c>
      <c r="F29" s="196">
        <v>2930.1912499999999</v>
      </c>
      <c r="G29" s="196">
        <v>2972.0662499999999</v>
      </c>
      <c r="H29" s="196">
        <v>2932.3962499999998</v>
      </c>
      <c r="I29" s="196">
        <v>2921.93</v>
      </c>
      <c r="J29" s="196">
        <v>2909.5687499999999</v>
      </c>
      <c r="K29" s="196">
        <v>2618.15625</v>
      </c>
      <c r="L29" s="196">
        <v>2703.1462499999998</v>
      </c>
      <c r="M29" s="196">
        <v>2677.6412500000001</v>
      </c>
      <c r="N29" s="196">
        <v>2674.9924999999998</v>
      </c>
      <c r="O29" s="196">
        <v>2936.7925</v>
      </c>
      <c r="P29" s="196">
        <v>2703.1462499999998</v>
      </c>
      <c r="Q29" s="196">
        <v>2574.4225000000001</v>
      </c>
      <c r="R29" s="196">
        <v>2969.59</v>
      </c>
      <c r="S29" s="196">
        <v>0</v>
      </c>
      <c r="T29" s="196">
        <v>0</v>
      </c>
      <c r="U29" s="196">
        <v>2450.5437499999998</v>
      </c>
      <c r="V29" s="196">
        <v>1636.0587499999999</v>
      </c>
    </row>
    <row r="30" spans="1:22">
      <c r="A30" s="200" t="s">
        <v>221</v>
      </c>
      <c r="B30" s="196">
        <v>18.271249999999998</v>
      </c>
      <c r="C30" s="196">
        <v>6578.3887500000001</v>
      </c>
      <c r="D30" s="196">
        <v>7028.1312500000004</v>
      </c>
      <c r="E30" s="196">
        <v>6928.1187499999996</v>
      </c>
      <c r="F30" s="196">
        <v>6917.7237500000001</v>
      </c>
      <c r="G30" s="196">
        <v>7057.0012500000003</v>
      </c>
      <c r="H30" s="196">
        <v>6974.78</v>
      </c>
      <c r="I30" s="196">
        <v>7003.1262500000003</v>
      </c>
      <c r="J30" s="196">
        <v>6934.8525</v>
      </c>
      <c r="K30" s="196">
        <v>6330.1587499999996</v>
      </c>
      <c r="L30" s="196">
        <v>6489.84</v>
      </c>
      <c r="M30" s="196">
        <v>6406.83</v>
      </c>
      <c r="N30" s="196">
        <v>6507.1025</v>
      </c>
      <c r="O30" s="196">
        <v>6974.66</v>
      </c>
      <c r="P30" s="196">
        <v>6489.84</v>
      </c>
      <c r="Q30" s="196">
        <v>6237.3487500000001</v>
      </c>
      <c r="R30" s="196">
        <v>7115.7637500000001</v>
      </c>
      <c r="S30" s="196">
        <v>0</v>
      </c>
      <c r="T30" s="196">
        <v>0</v>
      </c>
      <c r="U30" s="196">
        <v>5976.9925000000003</v>
      </c>
      <c r="V30" s="196">
        <v>4013.8762499999998</v>
      </c>
    </row>
    <row r="31" spans="1:22" ht="10.8" thickBot="1">
      <c r="A31" s="201" t="s">
        <v>222</v>
      </c>
      <c r="B31" s="197">
        <v>273.6225</v>
      </c>
      <c r="C31" s="197">
        <v>10129.28125</v>
      </c>
      <c r="D31" s="197">
        <v>10810.17</v>
      </c>
      <c r="E31" s="197">
        <v>10695.87</v>
      </c>
      <c r="F31" s="197">
        <v>10486.713750000001</v>
      </c>
      <c r="G31" s="197">
        <v>10878.72875</v>
      </c>
      <c r="H31" s="197">
        <v>10701.19</v>
      </c>
      <c r="I31" s="197">
        <v>10791.5075</v>
      </c>
      <c r="J31" s="197">
        <v>10655.42625</v>
      </c>
      <c r="K31" s="197">
        <v>9594.8549999999996</v>
      </c>
      <c r="L31" s="197">
        <v>9728.5412500000002</v>
      </c>
      <c r="M31" s="197">
        <v>9378.0362499999992</v>
      </c>
      <c r="N31" s="197">
        <v>9869.9475000000002</v>
      </c>
      <c r="O31" s="197">
        <v>10700.987499999999</v>
      </c>
      <c r="P31" s="197">
        <v>9728.5412500000002</v>
      </c>
      <c r="Q31" s="197">
        <v>9475.1187499999996</v>
      </c>
      <c r="R31" s="197">
        <v>11169.283750000001</v>
      </c>
      <c r="S31" s="197">
        <v>0</v>
      </c>
      <c r="T31" s="197">
        <v>0</v>
      </c>
      <c r="U31" s="197">
        <v>9337.9287499999991</v>
      </c>
      <c r="V31" s="197">
        <v>7182.1412499999997</v>
      </c>
    </row>
    <row r="32" spans="1:22">
      <c r="A32" s="199" t="s">
        <v>224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1:22">
      <c r="A33" s="200" t="s">
        <v>220</v>
      </c>
      <c r="B33" s="196">
        <v>0</v>
      </c>
      <c r="C33" s="196">
        <v>1.8712500000001455</v>
      </c>
      <c r="D33" s="196">
        <v>1.7287500000002183</v>
      </c>
      <c r="E33" s="196">
        <v>2.1150000000002365</v>
      </c>
      <c r="F33" s="196">
        <v>1.9175000000000182</v>
      </c>
      <c r="G33" s="196">
        <v>3.0974999999998545</v>
      </c>
      <c r="H33" s="196">
        <v>6.7274999999999636</v>
      </c>
      <c r="I33" s="196">
        <v>1.773750000000291</v>
      </c>
      <c r="J33" s="196">
        <v>1.6724999999996726</v>
      </c>
      <c r="K33" s="196">
        <v>0</v>
      </c>
      <c r="L33" s="196">
        <v>1.875</v>
      </c>
      <c r="M33" s="196">
        <v>36.802499999999782</v>
      </c>
      <c r="N33" s="196">
        <v>1.875</v>
      </c>
      <c r="O33" s="196">
        <v>0</v>
      </c>
      <c r="P33" s="196">
        <v>0</v>
      </c>
      <c r="Q33" s="196">
        <v>859.1875</v>
      </c>
      <c r="R33" s="196">
        <v>1.8787499999998545</v>
      </c>
      <c r="S33" s="196">
        <v>0.82625000000007276</v>
      </c>
      <c r="T33" s="196">
        <v>333.48624999999993</v>
      </c>
      <c r="U33" s="196">
        <v>3.1050000000000182</v>
      </c>
      <c r="V33" s="196">
        <v>11.496249999999691</v>
      </c>
    </row>
    <row r="34" spans="1:22">
      <c r="A34" s="200" t="s">
        <v>221</v>
      </c>
      <c r="B34" s="196">
        <v>16</v>
      </c>
      <c r="C34" s="196">
        <v>60.953750000000127</v>
      </c>
      <c r="D34" s="196">
        <v>50.400000000000091</v>
      </c>
      <c r="E34" s="196">
        <v>46.756249999999909</v>
      </c>
      <c r="F34" s="196">
        <v>49.266250000000127</v>
      </c>
      <c r="G34" s="196">
        <v>45.6237500000002</v>
      </c>
      <c r="H34" s="196">
        <v>43.298749999999927</v>
      </c>
      <c r="I34" s="196">
        <v>47.976249999999709</v>
      </c>
      <c r="J34" s="196">
        <v>49.806250000000091</v>
      </c>
      <c r="K34" s="196">
        <v>56.838749999999891</v>
      </c>
      <c r="L34" s="196">
        <v>62.197500000000218</v>
      </c>
      <c r="M34" s="196">
        <v>53.925000000000182</v>
      </c>
      <c r="N34" s="196">
        <v>62.401250000000346</v>
      </c>
      <c r="O34" s="196">
        <v>50.272500000000036</v>
      </c>
      <c r="P34" s="196">
        <v>51.639999999999873</v>
      </c>
      <c r="Q34" s="196">
        <v>2873.6087500000003</v>
      </c>
      <c r="R34" s="196">
        <v>64.363749999999982</v>
      </c>
      <c r="S34" s="196">
        <v>300.11749999999984</v>
      </c>
      <c r="T34" s="196">
        <v>742.77</v>
      </c>
      <c r="U34" s="196">
        <v>68.404999999999745</v>
      </c>
      <c r="V34" s="196">
        <v>149.47374999999965</v>
      </c>
    </row>
    <row r="35" spans="1:22" ht="10.8" thickBot="1">
      <c r="A35" s="201" t="s">
        <v>222</v>
      </c>
      <c r="B35" s="197">
        <v>197</v>
      </c>
      <c r="C35" s="197">
        <v>339.54124999999976</v>
      </c>
      <c r="D35" s="197">
        <v>304.25750000000016</v>
      </c>
      <c r="E35" s="197">
        <v>294.82250000000022</v>
      </c>
      <c r="F35" s="197">
        <v>336.69624999999996</v>
      </c>
      <c r="G35" s="197">
        <v>290.3449999999998</v>
      </c>
      <c r="H35" s="197">
        <v>289.82124999999996</v>
      </c>
      <c r="I35" s="197">
        <v>296.71500000000015</v>
      </c>
      <c r="J35" s="197">
        <v>305.44000000000005</v>
      </c>
      <c r="K35" s="197">
        <v>231.51875000000018</v>
      </c>
      <c r="L35" s="197">
        <v>356.15124999999989</v>
      </c>
      <c r="M35" s="197">
        <v>251.71374999999989</v>
      </c>
      <c r="N35" s="197">
        <v>349.66250000000036</v>
      </c>
      <c r="O35" s="197">
        <v>304.85375000000022</v>
      </c>
      <c r="P35" s="197">
        <v>312.15250000000015</v>
      </c>
      <c r="Q35" s="197">
        <v>2910.4262500000004</v>
      </c>
      <c r="R35" s="197">
        <v>370.99375000000009</v>
      </c>
      <c r="S35" s="197">
        <v>1015.04</v>
      </c>
      <c r="T35" s="197">
        <v>1266.9000000000001</v>
      </c>
      <c r="U35" s="197">
        <v>375.58999999999969</v>
      </c>
      <c r="V35" s="197">
        <v>589.58500000000004</v>
      </c>
    </row>
    <row r="36" spans="1:22">
      <c r="A36" s="199" t="s">
        <v>225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</row>
    <row r="37" spans="1:22">
      <c r="A37" s="200" t="s">
        <v>220</v>
      </c>
      <c r="B37" s="196">
        <v>0</v>
      </c>
      <c r="C37" s="196">
        <v>0.23749999999999999</v>
      </c>
      <c r="D37" s="196">
        <v>0.26874999999999999</v>
      </c>
      <c r="E37" s="196">
        <v>0.21875</v>
      </c>
      <c r="F37" s="196">
        <v>0.30625000000000002</v>
      </c>
      <c r="G37" s="196">
        <v>0.39374999999999999</v>
      </c>
      <c r="H37" s="196">
        <v>0.85</v>
      </c>
      <c r="I37" s="196">
        <v>0</v>
      </c>
      <c r="J37" s="196">
        <v>0.21249999999999999</v>
      </c>
      <c r="K37" s="196">
        <v>4.3749999999999997E-2</v>
      </c>
      <c r="L37" s="196">
        <v>0.23749999999999999</v>
      </c>
      <c r="M37" s="196">
        <v>0.23749999999999999</v>
      </c>
      <c r="N37" s="196">
        <v>0.21249999999999999</v>
      </c>
      <c r="O37" s="196">
        <v>0</v>
      </c>
      <c r="P37" s="196">
        <v>0</v>
      </c>
      <c r="Q37" s="196">
        <v>130.07374999999999</v>
      </c>
      <c r="R37" s="196">
        <v>4.6875</v>
      </c>
      <c r="S37" s="196">
        <v>0.16625000000000001</v>
      </c>
      <c r="T37" s="196">
        <v>47.828749999999999</v>
      </c>
      <c r="U37" s="196">
        <v>0.39374999999999999</v>
      </c>
      <c r="V37" s="196">
        <v>0</v>
      </c>
    </row>
    <row r="38" spans="1:22">
      <c r="A38" s="200" t="s">
        <v>221</v>
      </c>
      <c r="B38" s="196">
        <v>0</v>
      </c>
      <c r="C38" s="196">
        <v>2.15</v>
      </c>
      <c r="D38" s="196">
        <v>1.66875</v>
      </c>
      <c r="E38" s="196">
        <v>1.825</v>
      </c>
      <c r="F38" s="196">
        <v>3.4637500000000001</v>
      </c>
      <c r="G38" s="196">
        <v>1.7375</v>
      </c>
      <c r="H38" s="196">
        <v>1.9750000000000001</v>
      </c>
      <c r="I38" s="196">
        <v>1.625</v>
      </c>
      <c r="J38" s="196">
        <v>1.79375</v>
      </c>
      <c r="K38" s="196">
        <v>2.4812500000000002</v>
      </c>
      <c r="L38" s="196">
        <v>2.1937500000000001</v>
      </c>
      <c r="M38" s="196">
        <v>2.2875000000000001</v>
      </c>
      <c r="N38" s="196">
        <v>1.79375</v>
      </c>
      <c r="O38" s="196">
        <v>1.625</v>
      </c>
      <c r="P38" s="196">
        <v>1.7375</v>
      </c>
      <c r="Q38" s="196">
        <v>380.08749999999998</v>
      </c>
      <c r="R38" s="196">
        <v>6.1574999999999998</v>
      </c>
      <c r="S38" s="196">
        <v>18.32375</v>
      </c>
      <c r="T38" s="196">
        <v>92.173749999999998</v>
      </c>
      <c r="U38" s="196">
        <v>2.5562499999999999</v>
      </c>
      <c r="V38" s="196">
        <v>0</v>
      </c>
    </row>
    <row r="39" spans="1:22" ht="10.8" thickBot="1">
      <c r="A39" s="201" t="s">
        <v>222</v>
      </c>
      <c r="B39" s="197">
        <v>5</v>
      </c>
      <c r="C39" s="197">
        <v>26.364999999999998</v>
      </c>
      <c r="D39" s="197">
        <v>20.155000000000001</v>
      </c>
      <c r="E39" s="197">
        <v>21.82375</v>
      </c>
      <c r="F39" s="197">
        <v>27.63</v>
      </c>
      <c r="G39" s="197">
        <v>19.513750000000002</v>
      </c>
      <c r="H39" s="197">
        <v>19.543749999999999</v>
      </c>
      <c r="I39" s="197">
        <v>22.65</v>
      </c>
      <c r="J39" s="197">
        <v>21.768750000000001</v>
      </c>
      <c r="K39" s="197">
        <v>29.412500000000001</v>
      </c>
      <c r="L39" s="197">
        <v>28.076250000000002</v>
      </c>
      <c r="M39" s="197">
        <v>29.557500000000001</v>
      </c>
      <c r="N39" s="197">
        <v>21.768750000000001</v>
      </c>
      <c r="O39" s="197">
        <v>22.65</v>
      </c>
      <c r="P39" s="197">
        <v>22.536249999999999</v>
      </c>
      <c r="Q39" s="197">
        <v>380.98750000000001</v>
      </c>
      <c r="R39" s="197">
        <v>20.326250000000002</v>
      </c>
      <c r="S39" s="197">
        <v>109.35625</v>
      </c>
      <c r="T39" s="197">
        <v>195.69749999999999</v>
      </c>
      <c r="U39" s="197">
        <v>29.611249999999998</v>
      </c>
      <c r="V39" s="197">
        <v>1.4437500000000001</v>
      </c>
    </row>
    <row r="40" spans="1:22">
      <c r="A40" s="199" t="s">
        <v>226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</row>
    <row r="41" spans="1:22">
      <c r="A41" s="200" t="s">
        <v>220</v>
      </c>
      <c r="B41" s="196">
        <v>0</v>
      </c>
      <c r="C41" s="196">
        <v>1.38375</v>
      </c>
      <c r="D41" s="196">
        <v>4.6399999999999997</v>
      </c>
      <c r="E41" s="196">
        <v>1.50125</v>
      </c>
      <c r="F41" s="196">
        <v>1.2024999999999999</v>
      </c>
      <c r="G41" s="196">
        <v>7.82</v>
      </c>
      <c r="H41" s="196">
        <v>8.6325000000000003</v>
      </c>
      <c r="I41" s="196">
        <v>1.6112500000000001</v>
      </c>
      <c r="J41" s="196">
        <v>1.31</v>
      </c>
      <c r="K41" s="196">
        <v>0.40250000000000002</v>
      </c>
      <c r="L41" s="196">
        <v>0.72</v>
      </c>
      <c r="M41" s="196">
        <v>1.4737499999999999</v>
      </c>
      <c r="N41" s="196">
        <v>1.74875</v>
      </c>
      <c r="O41" s="196">
        <v>48.612499999999997</v>
      </c>
      <c r="P41" s="196">
        <v>64.311250000000001</v>
      </c>
      <c r="Q41" s="196">
        <v>1.36625</v>
      </c>
      <c r="R41" s="196">
        <v>48.657499999999999</v>
      </c>
      <c r="S41" s="196">
        <v>143.96</v>
      </c>
      <c r="T41" s="196">
        <v>261.31124999999997</v>
      </c>
      <c r="U41" s="196">
        <v>0.59750000000000003</v>
      </c>
      <c r="V41" s="196">
        <v>53.96875</v>
      </c>
    </row>
    <row r="42" spans="1:22">
      <c r="A42" s="200" t="s">
        <v>221</v>
      </c>
      <c r="B42" s="196">
        <v>0</v>
      </c>
      <c r="C42" s="196">
        <v>7.415</v>
      </c>
      <c r="D42" s="196">
        <v>23.451250000000002</v>
      </c>
      <c r="E42" s="196">
        <v>9.8849999999999998</v>
      </c>
      <c r="F42" s="196">
        <v>596.26625000000001</v>
      </c>
      <c r="G42" s="196">
        <v>59.195</v>
      </c>
      <c r="H42" s="196">
        <v>68.151250000000005</v>
      </c>
      <c r="I42" s="196">
        <v>10.391249999999999</v>
      </c>
      <c r="J42" s="196">
        <v>9.3249999999999993</v>
      </c>
      <c r="K42" s="196">
        <v>7.00875</v>
      </c>
      <c r="L42" s="196">
        <v>1.1725000000000001</v>
      </c>
      <c r="M42" s="196">
        <v>7.3624999999999998</v>
      </c>
      <c r="N42" s="196">
        <v>35.541249999999998</v>
      </c>
      <c r="O42" s="196">
        <v>63.782499999999999</v>
      </c>
      <c r="P42" s="196">
        <v>90.171250000000001</v>
      </c>
      <c r="Q42" s="196">
        <v>2.6237499999999998</v>
      </c>
      <c r="R42" s="196">
        <v>333.05624999999998</v>
      </c>
      <c r="S42" s="196">
        <v>593.86625000000004</v>
      </c>
      <c r="T42" s="196">
        <v>3056.8287500000001</v>
      </c>
      <c r="U42" s="196">
        <v>18.271249999999998</v>
      </c>
      <c r="V42" s="196">
        <v>266.03625</v>
      </c>
    </row>
    <row r="43" spans="1:22" ht="10.8" thickBot="1">
      <c r="A43" s="201" t="s">
        <v>222</v>
      </c>
      <c r="B43" s="197">
        <v>0</v>
      </c>
      <c r="C43" s="197">
        <v>223.02500000000001</v>
      </c>
      <c r="D43" s="197">
        <v>328.19375000000002</v>
      </c>
      <c r="E43" s="197">
        <v>310.84625</v>
      </c>
      <c r="F43" s="197">
        <v>1752.32</v>
      </c>
      <c r="G43" s="197">
        <v>584.45375000000001</v>
      </c>
      <c r="H43" s="197">
        <v>574.33875</v>
      </c>
      <c r="I43" s="197">
        <v>308.32</v>
      </c>
      <c r="J43" s="197">
        <v>306.36624999999998</v>
      </c>
      <c r="K43" s="197">
        <v>224.69125</v>
      </c>
      <c r="L43" s="197">
        <v>65.916250000000005</v>
      </c>
      <c r="M43" s="197">
        <v>257.79624999999999</v>
      </c>
      <c r="N43" s="197">
        <v>407.53</v>
      </c>
      <c r="O43" s="197">
        <v>245.685</v>
      </c>
      <c r="P43" s="197">
        <v>490.21625</v>
      </c>
      <c r="Q43" s="197">
        <v>104.3575</v>
      </c>
      <c r="R43" s="197">
        <v>2414.1687499999998</v>
      </c>
      <c r="S43" s="197">
        <v>2437.0387500000002</v>
      </c>
      <c r="T43" s="197">
        <v>4920.6512499999999</v>
      </c>
      <c r="U43" s="197">
        <v>273.6225</v>
      </c>
      <c r="V43" s="197">
        <v>800.44375000000002</v>
      </c>
    </row>
    <row r="44" spans="1:22">
      <c r="A44" s="199" t="s">
        <v>227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</row>
    <row r="45" spans="1:22">
      <c r="A45" s="200" t="s">
        <v>220</v>
      </c>
      <c r="B45" s="196">
        <v>606</v>
      </c>
      <c r="C45" s="196">
        <v>715.97500000000002</v>
      </c>
      <c r="D45" s="196">
        <v>695.83124999999995</v>
      </c>
      <c r="E45" s="196">
        <v>702.77250000000004</v>
      </c>
      <c r="F45" s="196">
        <v>693.41499999999996</v>
      </c>
      <c r="G45" s="196">
        <v>784.9375</v>
      </c>
      <c r="H45" s="196">
        <v>1014.0075000000001</v>
      </c>
      <c r="I45" s="196">
        <v>702.17</v>
      </c>
      <c r="J45" s="196">
        <v>700.48</v>
      </c>
      <c r="K45" s="196">
        <v>95.944999999999993</v>
      </c>
      <c r="L45" s="196">
        <v>699.69500000000005</v>
      </c>
      <c r="M45" s="196">
        <v>718.08249999999998</v>
      </c>
      <c r="N45" s="196">
        <v>700.48</v>
      </c>
      <c r="O45" s="196">
        <v>0</v>
      </c>
      <c r="P45" s="196">
        <v>0</v>
      </c>
      <c r="Q45" s="196">
        <v>727.70500000000004</v>
      </c>
      <c r="R45" s="196">
        <v>693.80624999999998</v>
      </c>
      <c r="S45" s="196">
        <v>889.16750000000002</v>
      </c>
      <c r="T45" s="196">
        <v>477.76125000000002</v>
      </c>
      <c r="U45" s="196">
        <v>802.55499999999995</v>
      </c>
      <c r="V45" s="196">
        <v>1386.2537500000001</v>
      </c>
    </row>
    <row r="46" spans="1:22">
      <c r="A46" s="200" t="s">
        <v>221</v>
      </c>
      <c r="B46" s="196">
        <v>606</v>
      </c>
      <c r="C46" s="196">
        <v>718.34124999999995</v>
      </c>
      <c r="D46" s="196">
        <v>697.36625000000004</v>
      </c>
      <c r="E46" s="196">
        <v>704.92375000000004</v>
      </c>
      <c r="F46" s="196">
        <v>834.89</v>
      </c>
      <c r="G46" s="196">
        <v>789.95124999999996</v>
      </c>
      <c r="H46" s="196">
        <v>1018.645</v>
      </c>
      <c r="I46" s="196">
        <v>703.98</v>
      </c>
      <c r="J46" s="196">
        <v>702.36249999999995</v>
      </c>
      <c r="K46" s="196">
        <v>98.318749999999994</v>
      </c>
      <c r="L46" s="196">
        <v>699.98374999999999</v>
      </c>
      <c r="M46" s="196">
        <v>720.57875000000001</v>
      </c>
      <c r="N46" s="196">
        <v>702.36249999999995</v>
      </c>
      <c r="O46" s="196">
        <v>0</v>
      </c>
      <c r="P46" s="196">
        <v>0</v>
      </c>
      <c r="Q46" s="196">
        <v>728.42499999999995</v>
      </c>
      <c r="R46" s="196">
        <v>694.47749999999996</v>
      </c>
      <c r="S46" s="196">
        <v>963.98874999999998</v>
      </c>
      <c r="T46" s="196">
        <v>486.87625000000003</v>
      </c>
      <c r="U46" s="196">
        <v>810.77625</v>
      </c>
      <c r="V46" s="196">
        <v>1728.2962500000001</v>
      </c>
    </row>
    <row r="47" spans="1:22" ht="10.8" thickBot="1">
      <c r="A47" s="201" t="s">
        <v>222</v>
      </c>
      <c r="B47" s="197">
        <v>606</v>
      </c>
      <c r="C47" s="197">
        <v>730.47625000000005</v>
      </c>
      <c r="D47" s="197">
        <v>698.11374999999998</v>
      </c>
      <c r="E47" s="197">
        <v>708.22375</v>
      </c>
      <c r="F47" s="197">
        <v>874.21624999999995</v>
      </c>
      <c r="G47" s="197">
        <v>794.3</v>
      </c>
      <c r="H47" s="197">
        <v>1018.645</v>
      </c>
      <c r="I47" s="197">
        <v>708.37874999999997</v>
      </c>
      <c r="J47" s="197">
        <v>702.36249999999995</v>
      </c>
      <c r="K47" s="197">
        <v>109.8125</v>
      </c>
      <c r="L47" s="197">
        <v>703.45875000000001</v>
      </c>
      <c r="M47" s="197">
        <v>733.37874999999997</v>
      </c>
      <c r="N47" s="197">
        <v>702.36249999999995</v>
      </c>
      <c r="O47" s="197">
        <v>0</v>
      </c>
      <c r="P47" s="197">
        <v>0</v>
      </c>
      <c r="Q47" s="197">
        <v>741.26499999999999</v>
      </c>
      <c r="R47" s="197">
        <v>694.47749999999996</v>
      </c>
      <c r="S47" s="197">
        <v>1163.7774999999999</v>
      </c>
      <c r="T47" s="197">
        <v>491.56375000000003</v>
      </c>
      <c r="U47" s="197">
        <v>824.67375000000004</v>
      </c>
      <c r="V47" s="197">
        <v>2093.5725000000002</v>
      </c>
    </row>
    <row r="48" spans="1:22" ht="10.8" thickBot="1">
      <c r="A48" s="202" t="s">
        <v>228</v>
      </c>
      <c r="B48" s="180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</row>
    <row r="49" spans="1:22">
      <c r="A49" s="199" t="s">
        <v>229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</row>
    <row r="50" spans="1:22">
      <c r="A50" s="200" t="s">
        <v>230</v>
      </c>
      <c r="B50" s="196">
        <v>2143</v>
      </c>
      <c r="C50" s="196">
        <v>1952.23875</v>
      </c>
      <c r="D50" s="196">
        <v>3177.5225</v>
      </c>
      <c r="E50" s="196">
        <v>2645.9862499999999</v>
      </c>
      <c r="F50" s="196">
        <v>1930.0487499999999</v>
      </c>
      <c r="G50" s="196">
        <v>3204.9074999999998</v>
      </c>
      <c r="H50" s="196">
        <v>3224.8137499999998</v>
      </c>
      <c r="I50" s="196">
        <v>2644.04</v>
      </c>
      <c r="J50" s="196">
        <v>2644.4650000000001</v>
      </c>
      <c r="K50" s="196">
        <v>1960.3912499999999</v>
      </c>
      <c r="L50" s="196">
        <v>1775.8724999999999</v>
      </c>
      <c r="M50" s="196">
        <v>2187.0500000000002</v>
      </c>
      <c r="N50" s="196">
        <v>2980.625</v>
      </c>
      <c r="O50" s="196">
        <v>1913.87375</v>
      </c>
      <c r="P50" s="196">
        <v>2632.1087499999999</v>
      </c>
      <c r="Q50" s="196">
        <v>1766.32375</v>
      </c>
      <c r="R50" s="196">
        <v>3945.9637499999999</v>
      </c>
      <c r="S50" s="196">
        <v>3276.0250000000001</v>
      </c>
      <c r="T50" s="196">
        <v>4007.4549999999999</v>
      </c>
      <c r="U50" s="196">
        <v>1962.85625</v>
      </c>
      <c r="V50" s="196">
        <v>2024.95</v>
      </c>
    </row>
    <row r="51" spans="1:22">
      <c r="A51" s="200" t="s">
        <v>231</v>
      </c>
      <c r="B51" s="196">
        <v>2110</v>
      </c>
      <c r="C51" s="196">
        <v>1965.74125</v>
      </c>
      <c r="D51" s="196">
        <v>3071.9650000000001</v>
      </c>
      <c r="E51" s="196">
        <v>2779.88625</v>
      </c>
      <c r="F51" s="196">
        <v>2219.9899999999998</v>
      </c>
      <c r="G51" s="196">
        <v>3134.1937499999999</v>
      </c>
      <c r="H51" s="196">
        <v>3179.9737500000001</v>
      </c>
      <c r="I51" s="196">
        <v>2774.0875000000001</v>
      </c>
      <c r="J51" s="196">
        <v>2779.3049999999998</v>
      </c>
      <c r="K51" s="196">
        <v>1984.49</v>
      </c>
      <c r="L51" s="196">
        <v>1525.1849999999999</v>
      </c>
      <c r="M51" s="196">
        <v>2203.5212499999998</v>
      </c>
      <c r="N51" s="196">
        <v>3217.01</v>
      </c>
      <c r="O51" s="196">
        <v>1906.25</v>
      </c>
      <c r="P51" s="196">
        <v>2763.7024999999999</v>
      </c>
      <c r="Q51" s="196">
        <v>1280.1025</v>
      </c>
      <c r="R51" s="196">
        <v>3766.7087499999998</v>
      </c>
      <c r="S51" s="196">
        <v>3254.0875000000001</v>
      </c>
      <c r="T51" s="196">
        <v>3714.2662500000001</v>
      </c>
      <c r="U51" s="196">
        <v>1992.5062499999999</v>
      </c>
      <c r="V51" s="196">
        <v>2094.2249999999999</v>
      </c>
    </row>
    <row r="52" spans="1:22" ht="10.8" thickBot="1">
      <c r="A52" s="201" t="s">
        <v>232</v>
      </c>
      <c r="B52" s="197">
        <v>2081</v>
      </c>
      <c r="C52" s="197">
        <v>2056.17875</v>
      </c>
      <c r="D52" s="197">
        <v>2911.44</v>
      </c>
      <c r="E52" s="197">
        <v>2672.2237500000001</v>
      </c>
      <c r="F52" s="197">
        <v>2220.2674999999999</v>
      </c>
      <c r="G52" s="197">
        <v>3002.4937500000001</v>
      </c>
      <c r="H52" s="197">
        <v>2997.42</v>
      </c>
      <c r="I52" s="197">
        <v>2668.1737499999999</v>
      </c>
      <c r="J52" s="197">
        <v>2673.9074999999998</v>
      </c>
      <c r="K52" s="197">
        <v>2085.7925</v>
      </c>
      <c r="L52" s="197">
        <v>1680.3187499999999</v>
      </c>
      <c r="M52" s="197">
        <v>2182.5912499999999</v>
      </c>
      <c r="N52" s="197">
        <v>3212.1737499999999</v>
      </c>
      <c r="O52" s="197">
        <v>2003.145</v>
      </c>
      <c r="P52" s="197">
        <v>2639.5174999999999</v>
      </c>
      <c r="Q52" s="197">
        <v>1632.48875</v>
      </c>
      <c r="R52" s="197">
        <v>3322.9637499999999</v>
      </c>
      <c r="S52" s="197">
        <v>3050.61</v>
      </c>
      <c r="T52" s="197">
        <v>3645.3912500000001</v>
      </c>
      <c r="U52" s="197">
        <v>2063.5149999999999</v>
      </c>
      <c r="V52" s="197">
        <v>2028.32125</v>
      </c>
    </row>
    <row r="53" spans="1:22">
      <c r="A53" s="199" t="s">
        <v>233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</row>
    <row r="54" spans="1:22">
      <c r="A54" s="200" t="s">
        <v>230</v>
      </c>
      <c r="B54" s="196">
        <v>4856</v>
      </c>
      <c r="C54" s="196">
        <v>4000.06</v>
      </c>
      <c r="D54" s="196">
        <v>1132.2362499999999</v>
      </c>
      <c r="E54" s="196">
        <v>2390.3625000000002</v>
      </c>
      <c r="F54" s="196">
        <v>3986.8375000000001</v>
      </c>
      <c r="G54" s="196">
        <v>1146.3325</v>
      </c>
      <c r="H54" s="196">
        <v>1156.345</v>
      </c>
      <c r="I54" s="196">
        <v>2389.1350000000002</v>
      </c>
      <c r="J54" s="196">
        <v>2389.4037499999999</v>
      </c>
      <c r="K54" s="196">
        <v>4004.5324999999998</v>
      </c>
      <c r="L54" s="196">
        <v>4521.55</v>
      </c>
      <c r="M54" s="196">
        <v>2187.0500000000002</v>
      </c>
      <c r="N54" s="196">
        <v>1835.37625</v>
      </c>
      <c r="O54" s="196">
        <v>3986.9124999999999</v>
      </c>
      <c r="P54" s="196">
        <v>2386.5974999999999</v>
      </c>
      <c r="Q54" s="196">
        <v>3839.9050000000002</v>
      </c>
      <c r="R54" s="196">
        <v>230.39625000000001</v>
      </c>
      <c r="S54" s="196">
        <v>1178.9212500000001</v>
      </c>
      <c r="T54" s="196">
        <v>237.185</v>
      </c>
      <c r="U54" s="196">
        <v>4006.3537500000002</v>
      </c>
      <c r="V54" s="196">
        <v>4054.6887499999998</v>
      </c>
    </row>
    <row r="55" spans="1:22">
      <c r="A55" s="200" t="s">
        <v>231</v>
      </c>
      <c r="B55" s="196">
        <v>3936</v>
      </c>
      <c r="C55" s="196">
        <v>3353.7162499999999</v>
      </c>
      <c r="D55" s="196">
        <v>971.86874999999998</v>
      </c>
      <c r="E55" s="196">
        <v>1650.2425000000001</v>
      </c>
      <c r="F55" s="196">
        <v>1063.3475000000001</v>
      </c>
      <c r="G55" s="196">
        <v>998.24625000000003</v>
      </c>
      <c r="H55" s="196">
        <v>1016.40125</v>
      </c>
      <c r="I55" s="196">
        <v>1648.1487500000001</v>
      </c>
      <c r="J55" s="196">
        <v>1650.2787499999999</v>
      </c>
      <c r="K55" s="196">
        <v>3366.3412499999999</v>
      </c>
      <c r="L55" s="196">
        <v>4596.5162499999997</v>
      </c>
      <c r="M55" s="196">
        <v>2203.5212499999998</v>
      </c>
      <c r="N55" s="196">
        <v>985.66375000000005</v>
      </c>
      <c r="O55" s="196">
        <v>3329.9349999999999</v>
      </c>
      <c r="P55" s="196">
        <v>1644.8587500000001</v>
      </c>
      <c r="Q55" s="196">
        <v>2733.28</v>
      </c>
      <c r="R55" s="196">
        <v>184.32</v>
      </c>
      <c r="S55" s="196">
        <v>1036.92625</v>
      </c>
      <c r="T55" s="196">
        <v>163.55375000000001</v>
      </c>
      <c r="U55" s="196">
        <v>3370.4175</v>
      </c>
      <c r="V55" s="196">
        <v>3459.3762499999998</v>
      </c>
    </row>
    <row r="56" spans="1:22" ht="10.8" thickBot="1">
      <c r="A56" s="201" t="s">
        <v>232</v>
      </c>
      <c r="B56" s="197">
        <v>3718</v>
      </c>
      <c r="C56" s="197">
        <v>3235.335</v>
      </c>
      <c r="D56" s="197">
        <v>1148.2887499999999</v>
      </c>
      <c r="E56" s="197">
        <v>1746.75</v>
      </c>
      <c r="F56" s="197">
        <v>0</v>
      </c>
      <c r="G56" s="197">
        <v>1189.25875</v>
      </c>
      <c r="H56" s="197">
        <v>1187.5825</v>
      </c>
      <c r="I56" s="197">
        <v>1744.6475</v>
      </c>
      <c r="J56" s="197">
        <v>1746.9837500000001</v>
      </c>
      <c r="K56" s="197">
        <v>3256.2750000000001</v>
      </c>
      <c r="L56" s="197">
        <v>4821.8975</v>
      </c>
      <c r="M56" s="197">
        <v>2182.5912499999999</v>
      </c>
      <c r="N56" s="197">
        <v>578.14125000000001</v>
      </c>
      <c r="O56" s="197">
        <v>3208.1574999999998</v>
      </c>
      <c r="P56" s="197">
        <v>1738.41875</v>
      </c>
      <c r="Q56" s="197">
        <v>2782.3375000000001</v>
      </c>
      <c r="R56" s="197">
        <v>172.28</v>
      </c>
      <c r="S56" s="197">
        <v>1200.9175</v>
      </c>
      <c r="T56" s="197">
        <v>204.63749999999999</v>
      </c>
      <c r="U56" s="197">
        <v>3250.2112499999998</v>
      </c>
      <c r="V56" s="197">
        <v>3329.65625</v>
      </c>
    </row>
    <row r="57" spans="1:22">
      <c r="A57" s="199" t="s">
        <v>234</v>
      </c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</row>
    <row r="58" spans="1:22">
      <c r="A58" s="200" t="s">
        <v>235</v>
      </c>
      <c r="B58" s="196">
        <v>12282.994469062472</v>
      </c>
      <c r="C58" s="196">
        <v>12282.994469062472</v>
      </c>
      <c r="D58" s="196">
        <v>12282.994469062472</v>
      </c>
      <c r="E58" s="196">
        <v>12282.994469062472</v>
      </c>
      <c r="F58" s="196">
        <v>12282.994469062472</v>
      </c>
      <c r="G58" s="196">
        <v>12282.994469062472</v>
      </c>
      <c r="H58" s="196">
        <v>12282.994469062472</v>
      </c>
      <c r="I58" s="196">
        <v>12282.994469062472</v>
      </c>
      <c r="J58" s="196">
        <v>12282.994469062472</v>
      </c>
      <c r="K58" s="196">
        <v>12282.994469062472</v>
      </c>
      <c r="L58" s="196">
        <v>12282.994469062472</v>
      </c>
      <c r="M58" s="196">
        <v>12282.994469062472</v>
      </c>
      <c r="N58" s="196">
        <v>12282.994469062472</v>
      </c>
      <c r="O58" s="196">
        <v>12282.994469062472</v>
      </c>
      <c r="P58" s="196">
        <v>12282.994469062472</v>
      </c>
      <c r="Q58" s="196">
        <v>12282.994469062472</v>
      </c>
      <c r="R58" s="196">
        <v>12282.994469062472</v>
      </c>
      <c r="S58" s="196">
        <v>12282.994469062472</v>
      </c>
      <c r="T58" s="196">
        <v>12282.994469062472</v>
      </c>
      <c r="U58" s="196">
        <v>12282.994469062472</v>
      </c>
      <c r="V58" s="196">
        <v>12282.994469062472</v>
      </c>
    </row>
    <row r="59" spans="1:22">
      <c r="A59" s="200" t="s">
        <v>236</v>
      </c>
      <c r="B59" s="196">
        <v>16498.271576250001</v>
      </c>
      <c r="C59" s="196">
        <v>16498.271576250001</v>
      </c>
      <c r="D59" s="196">
        <v>16498.271576250001</v>
      </c>
      <c r="E59" s="196">
        <v>16498.271576250001</v>
      </c>
      <c r="F59" s="196">
        <v>16498.271576250001</v>
      </c>
      <c r="G59" s="196">
        <v>16498.271576250001</v>
      </c>
      <c r="H59" s="196">
        <v>16498.271576250001</v>
      </c>
      <c r="I59" s="196">
        <v>16498.271576250001</v>
      </c>
      <c r="J59" s="196">
        <v>16498.271576250001</v>
      </c>
      <c r="K59" s="196">
        <v>16498.271576250001</v>
      </c>
      <c r="L59" s="196">
        <v>16498.271576250001</v>
      </c>
      <c r="M59" s="196">
        <v>16498.271576250001</v>
      </c>
      <c r="N59" s="196">
        <v>16498.271576250001</v>
      </c>
      <c r="O59" s="196">
        <v>16498.271576250001</v>
      </c>
      <c r="P59" s="196">
        <v>16498.271576250001</v>
      </c>
      <c r="Q59" s="196">
        <v>16498.271576250001</v>
      </c>
      <c r="R59" s="196">
        <v>16498.271576250001</v>
      </c>
      <c r="S59" s="196">
        <v>16498.271576250001</v>
      </c>
      <c r="T59" s="196">
        <v>16498.271576250001</v>
      </c>
      <c r="U59" s="196">
        <v>16498.271576250001</v>
      </c>
      <c r="V59" s="196">
        <v>16498.271576250001</v>
      </c>
    </row>
    <row r="60" spans="1:22" ht="10.8" thickBot="1">
      <c r="A60" s="201" t="s">
        <v>237</v>
      </c>
      <c r="B60" s="197">
        <v>14691.603808109427</v>
      </c>
      <c r="C60" s="197">
        <v>14691.603808109427</v>
      </c>
      <c r="D60" s="197">
        <v>14691.603808109427</v>
      </c>
      <c r="E60" s="197">
        <v>14691.603808109427</v>
      </c>
      <c r="F60" s="197">
        <v>14691.603808109427</v>
      </c>
      <c r="G60" s="197">
        <v>14691.603808109427</v>
      </c>
      <c r="H60" s="197">
        <v>14691.603808109427</v>
      </c>
      <c r="I60" s="197">
        <v>14691.603808109427</v>
      </c>
      <c r="J60" s="197">
        <v>14691.603808109427</v>
      </c>
      <c r="K60" s="197">
        <v>14691.603808109427</v>
      </c>
      <c r="L60" s="197">
        <v>14691.603808109427</v>
      </c>
      <c r="M60" s="197">
        <v>14691.603808109427</v>
      </c>
      <c r="N60" s="197">
        <v>14691.603808109427</v>
      </c>
      <c r="O60" s="197">
        <v>14691.603808109427</v>
      </c>
      <c r="P60" s="197">
        <v>14691.603808109427</v>
      </c>
      <c r="Q60" s="197">
        <v>14691.603808109427</v>
      </c>
      <c r="R60" s="197">
        <v>14691.603808109427</v>
      </c>
      <c r="S60" s="197">
        <v>14691.603808109427</v>
      </c>
      <c r="T60" s="197">
        <v>14691.603808109427</v>
      </c>
      <c r="U60" s="197">
        <v>14691.603808109427</v>
      </c>
      <c r="V60" s="197">
        <v>14691.603808109427</v>
      </c>
    </row>
    <row r="61" spans="1:22" ht="10.8" thickBot="1">
      <c r="A61" s="199" t="s">
        <v>238</v>
      </c>
      <c r="B61" s="180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</row>
    <row r="62" spans="1:22">
      <c r="A62" s="200" t="s">
        <v>230</v>
      </c>
      <c r="B62" s="203">
        <v>5164</v>
      </c>
      <c r="C62" s="196">
        <v>4209.5185624999995</v>
      </c>
      <c r="D62" s="196">
        <v>2668.3927874999999</v>
      </c>
      <c r="E62" s="196">
        <v>3360.9767624999995</v>
      </c>
      <c r="F62" s="196">
        <v>4258.1856874999985</v>
      </c>
      <c r="G62" s="196">
        <v>2430.5441425000004</v>
      </c>
      <c r="H62" s="196">
        <v>2311.6547</v>
      </c>
      <c r="I62" s="196">
        <v>3372.0362124999997</v>
      </c>
      <c r="J62" s="196">
        <v>3368.2187624999997</v>
      </c>
      <c r="K62" s="196">
        <v>4183.8951875000002</v>
      </c>
      <c r="L62" s="196">
        <v>4549.0897875000019</v>
      </c>
      <c r="M62" s="196">
        <v>3820.8670512499984</v>
      </c>
      <c r="N62" s="196">
        <v>3060.3533507500006</v>
      </c>
      <c r="O62" s="196">
        <v>4288.5400249999993</v>
      </c>
      <c r="P62" s="196">
        <v>3413.2547124999996</v>
      </c>
      <c r="Q62" s="196">
        <v>4656.2452874999999</v>
      </c>
      <c r="R62" s="196">
        <v>2619.2840412499991</v>
      </c>
      <c r="S62" s="196">
        <v>1773.0781637500008</v>
      </c>
      <c r="T62" s="196">
        <v>2012.8779312499996</v>
      </c>
      <c r="U62" s="196">
        <v>4182.471987500001</v>
      </c>
      <c r="V62" s="196">
        <v>3972.8782337499988</v>
      </c>
    </row>
    <row r="63" spans="1:22">
      <c r="A63" s="200" t="s">
        <v>231</v>
      </c>
      <c r="B63" s="203">
        <v>4794</v>
      </c>
      <c r="C63" s="196">
        <v>4343.9653749999998</v>
      </c>
      <c r="D63" s="196">
        <v>3250.7265625</v>
      </c>
      <c r="E63" s="196">
        <v>3588.8541624999993</v>
      </c>
      <c r="F63" s="196">
        <v>3025.0207549999991</v>
      </c>
      <c r="G63" s="196">
        <v>2842.6498087499986</v>
      </c>
      <c r="H63" s="196">
        <v>2574.7857862500005</v>
      </c>
      <c r="I63" s="196">
        <v>3608.0185499999998</v>
      </c>
      <c r="J63" s="196">
        <v>3590.2418499999999</v>
      </c>
      <c r="K63" s="196">
        <v>4288.6132875000003</v>
      </c>
      <c r="L63" s="196">
        <v>5110.6512499999999</v>
      </c>
      <c r="M63" s="196">
        <v>3801.7398500000022</v>
      </c>
      <c r="N63" s="196">
        <v>3235.7769162500022</v>
      </c>
      <c r="O63" s="196">
        <v>4464.3114999999998</v>
      </c>
      <c r="P63" s="196">
        <v>3639.0675000000006</v>
      </c>
      <c r="Q63" s="196">
        <v>5558.7619875</v>
      </c>
      <c r="R63" s="196">
        <v>3508.0690250000007</v>
      </c>
      <c r="S63" s="196">
        <v>1524.7652648250014</v>
      </c>
      <c r="T63" s="196">
        <v>4016.6214824999997</v>
      </c>
      <c r="U63" s="196">
        <v>4288.543999999999</v>
      </c>
      <c r="V63" s="196">
        <v>3909.9947125000008</v>
      </c>
    </row>
    <row r="64" spans="1:22" ht="10.8" thickBot="1">
      <c r="A64" s="201" t="s">
        <v>232</v>
      </c>
      <c r="B64" s="203">
        <v>3880</v>
      </c>
      <c r="C64" s="196">
        <v>4030.10815</v>
      </c>
      <c r="D64" s="196">
        <v>3124.3339250000008</v>
      </c>
      <c r="E64" s="196">
        <v>3433.5867750000011</v>
      </c>
      <c r="F64" s="196">
        <v>2634.392668125</v>
      </c>
      <c r="G64" s="196">
        <v>2536.1875550000013</v>
      </c>
      <c r="H64" s="196">
        <v>2607.5285150000004</v>
      </c>
      <c r="I64" s="196">
        <v>3452.4208250000006</v>
      </c>
      <c r="J64" s="196">
        <v>3417.4669624999992</v>
      </c>
      <c r="K64" s="196">
        <v>3915.0377750000002</v>
      </c>
      <c r="L64" s="196">
        <v>4957.8162499999999</v>
      </c>
      <c r="M64" s="196">
        <v>2656.9900625000005</v>
      </c>
      <c r="N64" s="196">
        <v>2641.2314312500002</v>
      </c>
      <c r="O64" s="196">
        <v>4158.9475750000001</v>
      </c>
      <c r="P64" s="196">
        <v>3516.3188749999995</v>
      </c>
      <c r="Q64" s="196">
        <v>5205.5994999999994</v>
      </c>
      <c r="R64" s="196">
        <v>4725.7204999999994</v>
      </c>
      <c r="S64" s="196">
        <v>1835.0666712499997</v>
      </c>
      <c r="T64" s="196">
        <v>4168.0612375000001</v>
      </c>
      <c r="U64" s="196">
        <v>3986.1565412500013</v>
      </c>
      <c r="V64" s="196">
        <v>3761.9402875000001</v>
      </c>
    </row>
    <row r="65" spans="1:22" ht="10.8" thickBot="1">
      <c r="A65" s="177" t="s">
        <v>239</v>
      </c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</row>
    <row r="66" spans="1:22">
      <c r="A66" s="204" t="s">
        <v>230</v>
      </c>
      <c r="B66" s="196">
        <v>20671</v>
      </c>
      <c r="C66" s="196">
        <v>20583.62</v>
      </c>
      <c r="D66" s="196">
        <v>20483.02</v>
      </c>
      <c r="E66" s="196">
        <v>20512.991249999999</v>
      </c>
      <c r="F66" s="196">
        <v>20493.8475</v>
      </c>
      <c r="G66" s="196">
        <v>20477.983749999999</v>
      </c>
      <c r="H66" s="196">
        <v>20493.76125</v>
      </c>
      <c r="I66" s="196">
        <v>20498.162499999999</v>
      </c>
      <c r="J66" s="196">
        <v>20502.842499999999</v>
      </c>
      <c r="K66" s="196">
        <v>20622.555</v>
      </c>
      <c r="L66" s="196">
        <v>20586.797500000001</v>
      </c>
      <c r="M66" s="196">
        <v>20596.96875</v>
      </c>
      <c r="N66" s="196">
        <v>20598.12125</v>
      </c>
      <c r="O66" s="196">
        <v>20492.12875</v>
      </c>
      <c r="P66" s="196">
        <v>20503.330000000002</v>
      </c>
      <c r="Q66" s="196">
        <v>20642.564999999999</v>
      </c>
      <c r="R66" s="196">
        <v>20480.06625</v>
      </c>
      <c r="S66" s="196">
        <v>21716.278750000001</v>
      </c>
      <c r="T66" s="196">
        <v>21716.278750000001</v>
      </c>
      <c r="U66" s="196">
        <v>20631.798750000002</v>
      </c>
      <c r="V66" s="196">
        <v>21029.2075</v>
      </c>
    </row>
    <row r="67" spans="1:22">
      <c r="A67" s="205" t="s">
        <v>231</v>
      </c>
      <c r="B67" s="196">
        <v>20021</v>
      </c>
      <c r="C67" s="196">
        <v>19842.91375</v>
      </c>
      <c r="D67" s="196">
        <v>19657.02375</v>
      </c>
      <c r="E67" s="196">
        <v>19696.945</v>
      </c>
      <c r="F67" s="196">
        <v>19698.561249999999</v>
      </c>
      <c r="G67" s="196">
        <v>19645.751250000001</v>
      </c>
      <c r="H67" s="196">
        <v>19677.994999999999</v>
      </c>
      <c r="I67" s="196">
        <v>19666.1675</v>
      </c>
      <c r="J67" s="196">
        <v>19693.775000000001</v>
      </c>
      <c r="K67" s="196">
        <v>19942.596249999999</v>
      </c>
      <c r="L67" s="196">
        <v>19874.439999999999</v>
      </c>
      <c r="M67" s="196">
        <v>19906.73</v>
      </c>
      <c r="N67" s="196">
        <v>19866.678749999999</v>
      </c>
      <c r="O67" s="196">
        <v>19678.651249999999</v>
      </c>
      <c r="P67" s="196">
        <v>19706.3675</v>
      </c>
      <c r="Q67" s="196">
        <v>19988.1675</v>
      </c>
      <c r="R67" s="196">
        <v>19626.017500000002</v>
      </c>
      <c r="S67" s="196">
        <v>22574.37875</v>
      </c>
      <c r="T67" s="196">
        <v>22574.37875</v>
      </c>
      <c r="U67" s="196">
        <v>19964.418750000001</v>
      </c>
      <c r="V67" s="196">
        <v>20903.266250000001</v>
      </c>
    </row>
    <row r="68" spans="1:22" ht="10.8" thickBot="1">
      <c r="A68" s="206" t="s">
        <v>232</v>
      </c>
      <c r="B68" s="197">
        <v>20933</v>
      </c>
      <c r="C68" s="197">
        <v>20615.521250000002</v>
      </c>
      <c r="D68" s="197">
        <v>20339.297500000001</v>
      </c>
      <c r="E68" s="197">
        <v>20383.9575</v>
      </c>
      <c r="F68" s="197">
        <v>20460.817500000001</v>
      </c>
      <c r="G68" s="197">
        <v>20313.52375</v>
      </c>
      <c r="H68" s="197">
        <v>20380.80125</v>
      </c>
      <c r="I68" s="197">
        <v>20346.395</v>
      </c>
      <c r="J68" s="197">
        <v>20399.61375</v>
      </c>
      <c r="K68" s="197">
        <v>20824.06625</v>
      </c>
      <c r="L68" s="197">
        <v>20766.01125</v>
      </c>
      <c r="M68" s="197">
        <v>20900.067500000001</v>
      </c>
      <c r="N68" s="197">
        <v>20706.84375</v>
      </c>
      <c r="O68" s="197">
        <v>20382.185000000001</v>
      </c>
      <c r="P68" s="197">
        <v>20450.5</v>
      </c>
      <c r="Q68" s="197">
        <v>20888.918750000001</v>
      </c>
      <c r="R68" s="197">
        <v>20210.33625</v>
      </c>
      <c r="S68" s="197">
        <v>24831.923750000002</v>
      </c>
      <c r="T68" s="197">
        <v>24831.923750000002</v>
      </c>
      <c r="U68" s="197">
        <v>20779.552500000002</v>
      </c>
      <c r="V68" s="197">
        <v>21832.608749999999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714"/>
  <sheetViews>
    <sheetView topLeftCell="U277" zoomScale="90" zoomScaleNormal="90" workbookViewId="0">
      <selection activeCell="AG293" sqref="AG293"/>
    </sheetView>
  </sheetViews>
  <sheetFormatPr defaultRowHeight="13.2"/>
  <cols>
    <col min="1" max="1" width="25.88671875" customWidth="1"/>
    <col min="2" max="2" width="73.6640625" customWidth="1"/>
    <col min="3" max="3" width="13.77734375" customWidth="1"/>
    <col min="4" max="4" width="14.21875" customWidth="1"/>
    <col min="5" max="5" width="13.5546875" customWidth="1"/>
    <col min="6" max="6" width="14.5546875" customWidth="1"/>
    <col min="7" max="7" width="13.44140625" customWidth="1"/>
    <col min="8" max="8" width="18.5546875" customWidth="1"/>
    <col min="9" max="9" width="14.6640625" customWidth="1"/>
    <col min="10" max="10" width="13.77734375" customWidth="1"/>
    <col min="11" max="11" width="15" customWidth="1"/>
    <col min="12" max="13" width="10.109375" bestFit="1" customWidth="1"/>
    <col min="14" max="14" width="11.109375" customWidth="1"/>
    <col min="15" max="17" width="10.109375" bestFit="1" customWidth="1"/>
    <col min="18" max="18" width="12.88671875" customWidth="1"/>
    <col min="19" max="19" width="14.44140625" customWidth="1"/>
    <col min="20" max="20" width="14.88671875" customWidth="1"/>
    <col min="21" max="21" width="15.5546875" customWidth="1"/>
    <col min="22" max="22" width="17.109375" customWidth="1"/>
    <col min="23" max="23" width="14.6640625" customWidth="1"/>
    <col min="26" max="26" width="23.44140625" customWidth="1"/>
    <col min="27" max="27" width="74" customWidth="1"/>
    <col min="28" max="30" width="9.44140625" bestFit="1" customWidth="1"/>
    <col min="32" max="34" width="9.44140625" bestFit="1" customWidth="1"/>
  </cols>
  <sheetData>
    <row r="1" spans="1:30">
      <c r="A1" s="1" t="s">
        <v>0</v>
      </c>
      <c r="B1" s="1" t="s">
        <v>31</v>
      </c>
    </row>
    <row r="2" spans="1:30" ht="13.8" thickBot="1">
      <c r="B2" s="2" t="s">
        <v>1</v>
      </c>
    </row>
    <row r="3" spans="1:30" ht="13.8" thickBot="1">
      <c r="B3" s="35" t="s">
        <v>134</v>
      </c>
      <c r="C3" s="4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4">
        <v>2024</v>
      </c>
      <c r="L3" s="4">
        <v>2025</v>
      </c>
      <c r="M3" s="4">
        <v>2026</v>
      </c>
      <c r="N3" s="4">
        <v>2027</v>
      </c>
      <c r="O3" s="4">
        <v>2028</v>
      </c>
      <c r="P3" s="4">
        <v>2029</v>
      </c>
      <c r="Q3" s="4">
        <v>2030</v>
      </c>
      <c r="R3" s="4">
        <v>2031</v>
      </c>
      <c r="S3" s="4">
        <v>2032</v>
      </c>
      <c r="T3" s="4">
        <v>2033</v>
      </c>
      <c r="U3" s="4">
        <v>2034</v>
      </c>
      <c r="V3" s="5">
        <v>2035</v>
      </c>
      <c r="AA3" s="30" t="s">
        <v>134</v>
      </c>
      <c r="AB3" s="30">
        <v>2021</v>
      </c>
      <c r="AC3" s="30">
        <v>2026</v>
      </c>
      <c r="AD3" s="30">
        <v>2035</v>
      </c>
    </row>
    <row r="4" spans="1:30">
      <c r="B4" s="19" t="s">
        <v>2</v>
      </c>
      <c r="C4" s="34">
        <v>169</v>
      </c>
      <c r="D4" s="34">
        <v>526</v>
      </c>
      <c r="E4" s="34">
        <v>931</v>
      </c>
      <c r="F4" s="34">
        <v>1386</v>
      </c>
      <c r="G4" s="34">
        <v>1905</v>
      </c>
      <c r="H4" s="34">
        <v>2486</v>
      </c>
      <c r="I4" s="34">
        <v>3134</v>
      </c>
      <c r="J4" s="34">
        <v>3837</v>
      </c>
      <c r="K4" s="34">
        <v>4575</v>
      </c>
      <c r="L4" s="34">
        <v>5342</v>
      </c>
      <c r="M4" s="34">
        <v>6118</v>
      </c>
      <c r="N4" s="34">
        <v>6888</v>
      </c>
      <c r="O4" s="34">
        <v>7645</v>
      </c>
      <c r="P4" s="34">
        <v>8311</v>
      </c>
      <c r="Q4" s="34">
        <v>8675</v>
      </c>
      <c r="R4" s="34">
        <v>8802</v>
      </c>
      <c r="S4" s="34">
        <v>8901</v>
      </c>
      <c r="T4" s="34">
        <v>8967</v>
      </c>
      <c r="U4" s="34">
        <v>9023</v>
      </c>
      <c r="V4" s="34">
        <v>9072</v>
      </c>
      <c r="X4" s="44">
        <v>-1057.28125</v>
      </c>
      <c r="AA4" s="15" t="s">
        <v>2</v>
      </c>
      <c r="AB4" s="14">
        <v>2486</v>
      </c>
      <c r="AC4" s="9">
        <v>6118</v>
      </c>
      <c r="AD4" s="9">
        <v>9072</v>
      </c>
    </row>
    <row r="5" spans="1:30">
      <c r="B5" s="21" t="s">
        <v>3</v>
      </c>
      <c r="C5" s="34">
        <v>501</v>
      </c>
      <c r="D5" s="34">
        <v>606</v>
      </c>
      <c r="E5" s="34">
        <v>606</v>
      </c>
      <c r="F5" s="34">
        <v>606</v>
      </c>
      <c r="G5" s="34">
        <v>606</v>
      </c>
      <c r="H5" s="34">
        <v>606</v>
      </c>
      <c r="I5" s="34">
        <v>606</v>
      </c>
      <c r="J5" s="34">
        <v>606</v>
      </c>
      <c r="K5" s="34">
        <v>606</v>
      </c>
      <c r="L5" s="34">
        <v>606</v>
      </c>
      <c r="M5" s="34">
        <v>606</v>
      </c>
      <c r="N5" s="34">
        <v>606</v>
      </c>
      <c r="O5" s="34">
        <v>606</v>
      </c>
      <c r="P5" s="34">
        <v>606</v>
      </c>
      <c r="Q5" s="34">
        <v>606</v>
      </c>
      <c r="R5" s="34">
        <v>606</v>
      </c>
      <c r="S5" s="34">
        <v>606</v>
      </c>
      <c r="T5" s="34">
        <v>606</v>
      </c>
      <c r="U5" s="34">
        <v>606</v>
      </c>
      <c r="V5" s="34">
        <v>606</v>
      </c>
      <c r="X5" s="44">
        <v>-124.47625000000005</v>
      </c>
      <c r="AA5" s="15" t="s">
        <v>3</v>
      </c>
      <c r="AB5" s="14">
        <v>606</v>
      </c>
      <c r="AC5" s="9">
        <v>606</v>
      </c>
      <c r="AD5" s="9">
        <v>606</v>
      </c>
    </row>
    <row r="6" spans="1:30">
      <c r="B6" s="21" t="s">
        <v>4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5</v>
      </c>
      <c r="O6" s="34">
        <v>5</v>
      </c>
      <c r="P6" s="34">
        <v>5</v>
      </c>
      <c r="Q6" s="34">
        <v>5</v>
      </c>
      <c r="R6" s="34">
        <v>5</v>
      </c>
      <c r="S6" s="34">
        <v>5</v>
      </c>
      <c r="T6" s="34">
        <v>5</v>
      </c>
      <c r="U6" s="34">
        <v>5</v>
      </c>
      <c r="V6" s="34">
        <v>5</v>
      </c>
      <c r="X6" s="44">
        <v>-21.364999999999998</v>
      </c>
      <c r="AA6" s="15" t="s">
        <v>4</v>
      </c>
      <c r="AB6" s="14">
        <v>0</v>
      </c>
      <c r="AC6" s="9">
        <v>0</v>
      </c>
      <c r="AD6" s="9">
        <v>5</v>
      </c>
    </row>
    <row r="7" spans="1:30">
      <c r="B7" s="21" t="s">
        <v>5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X7" s="44">
        <v>-521.28499999999997</v>
      </c>
      <c r="AA7" s="15" t="s">
        <v>5</v>
      </c>
      <c r="AB7" s="14">
        <v>0</v>
      </c>
      <c r="AC7" s="9">
        <v>0</v>
      </c>
      <c r="AD7" s="9">
        <v>0</v>
      </c>
    </row>
    <row r="8" spans="1:30" ht="13.8" thickBot="1"/>
    <row r="9" spans="1:30" ht="13.8" thickBot="1">
      <c r="A9">
        <v>1</v>
      </c>
      <c r="B9" s="4" t="s">
        <v>28</v>
      </c>
      <c r="C9" s="4">
        <v>2016</v>
      </c>
      <c r="D9" s="4">
        <v>2017</v>
      </c>
      <c r="E9" s="4">
        <v>2018</v>
      </c>
      <c r="F9" s="4">
        <v>2019</v>
      </c>
      <c r="G9" s="4">
        <v>2020</v>
      </c>
      <c r="H9" s="4">
        <v>2021</v>
      </c>
      <c r="I9" s="4">
        <v>2022</v>
      </c>
      <c r="J9" s="4">
        <v>2023</v>
      </c>
      <c r="K9" s="4">
        <v>2024</v>
      </c>
      <c r="L9" s="4">
        <v>2025</v>
      </c>
      <c r="M9" s="4">
        <v>2026</v>
      </c>
      <c r="N9" s="4">
        <v>2027</v>
      </c>
      <c r="O9" s="4">
        <v>2028</v>
      </c>
      <c r="P9" s="4">
        <v>2029</v>
      </c>
      <c r="Q9" s="4">
        <v>2030</v>
      </c>
      <c r="R9" s="4">
        <v>2031</v>
      </c>
      <c r="S9" s="4">
        <v>2032</v>
      </c>
      <c r="T9" s="4">
        <v>2033</v>
      </c>
      <c r="U9" s="4">
        <v>2034</v>
      </c>
      <c r="V9" s="5">
        <v>2035</v>
      </c>
      <c r="AA9" s="30" t="s">
        <v>28</v>
      </c>
      <c r="AB9" s="30">
        <v>2021</v>
      </c>
      <c r="AC9" s="30">
        <v>2026</v>
      </c>
      <c r="AD9" s="30">
        <v>2035</v>
      </c>
    </row>
    <row r="10" spans="1:30">
      <c r="B10" s="6" t="s">
        <v>2</v>
      </c>
      <c r="C10" s="7">
        <v>178.42500000000001</v>
      </c>
      <c r="D10" s="7">
        <v>550.48125000000005</v>
      </c>
      <c r="E10" s="7">
        <v>989.91499999999996</v>
      </c>
      <c r="F10" s="7">
        <v>1494.49875</v>
      </c>
      <c r="G10" s="7">
        <v>2068.6437500000002</v>
      </c>
      <c r="H10" s="7">
        <v>2713.9962500000001</v>
      </c>
      <c r="I10" s="7">
        <v>3416.07125</v>
      </c>
      <c r="J10" s="7">
        <v>4160.7162500000004</v>
      </c>
      <c r="K10" s="7">
        <v>4942.8137500000003</v>
      </c>
      <c r="L10" s="7">
        <v>5755.9787500000002</v>
      </c>
      <c r="M10" s="7">
        <v>6578.3887500000001</v>
      </c>
      <c r="N10" s="7">
        <v>7399.3137500000003</v>
      </c>
      <c r="O10" s="7">
        <v>8209.6299999999992</v>
      </c>
      <c r="P10" s="7">
        <v>8932.25</v>
      </c>
      <c r="Q10" s="7">
        <v>9360.5925000000007</v>
      </c>
      <c r="R10" s="7">
        <v>9554.9549999999999</v>
      </c>
      <c r="S10" s="7">
        <v>9727.9612500000003</v>
      </c>
      <c r="T10" s="7">
        <v>9872.8274999999994</v>
      </c>
      <c r="U10" s="7">
        <v>10004.557500000001</v>
      </c>
      <c r="V10" s="7">
        <v>10129.28125</v>
      </c>
      <c r="X10" s="44">
        <v>0</v>
      </c>
      <c r="AA10" s="15" t="s">
        <v>2</v>
      </c>
      <c r="AB10" s="14">
        <v>2713.9962500000001</v>
      </c>
      <c r="AC10" s="9">
        <v>6578.3887500000001</v>
      </c>
      <c r="AD10" s="9">
        <v>10129.28125</v>
      </c>
    </row>
    <row r="11" spans="1:30">
      <c r="B11" s="8" t="s">
        <v>3</v>
      </c>
      <c r="C11" s="7">
        <v>429.64</v>
      </c>
      <c r="D11" s="7">
        <v>641.53</v>
      </c>
      <c r="E11" s="7">
        <v>692.45624999999995</v>
      </c>
      <c r="F11" s="7">
        <v>700.78375000000005</v>
      </c>
      <c r="G11" s="7">
        <v>715.84249999999997</v>
      </c>
      <c r="H11" s="7">
        <v>715.97500000000002</v>
      </c>
      <c r="I11" s="7">
        <v>715.97500000000002</v>
      </c>
      <c r="J11" s="7">
        <v>716.8175</v>
      </c>
      <c r="K11" s="7">
        <v>716.8175</v>
      </c>
      <c r="L11" s="7">
        <v>718.34124999999995</v>
      </c>
      <c r="M11" s="7">
        <v>718.34124999999995</v>
      </c>
      <c r="N11" s="7">
        <v>718.59375</v>
      </c>
      <c r="O11" s="7">
        <v>718.59375</v>
      </c>
      <c r="P11" s="7">
        <v>718.59375</v>
      </c>
      <c r="Q11" s="7">
        <v>718.59375</v>
      </c>
      <c r="R11" s="7">
        <v>719.84</v>
      </c>
      <c r="S11" s="7">
        <v>719.84</v>
      </c>
      <c r="T11" s="7">
        <v>730.47625000000005</v>
      </c>
      <c r="U11" s="7">
        <v>730.47625000000005</v>
      </c>
      <c r="V11" s="7">
        <v>730.47625000000005</v>
      </c>
      <c r="X11" s="44">
        <v>0</v>
      </c>
      <c r="AA11" s="15" t="s">
        <v>3</v>
      </c>
      <c r="AB11" s="14">
        <v>715.97500000000002</v>
      </c>
      <c r="AC11" s="9">
        <v>718.34124999999995</v>
      </c>
      <c r="AD11" s="9">
        <v>730.47625000000005</v>
      </c>
    </row>
    <row r="12" spans="1:30">
      <c r="B12" s="8" t="s">
        <v>4</v>
      </c>
      <c r="C12" s="7">
        <v>0</v>
      </c>
      <c r="D12" s="7">
        <v>0.23749999999999999</v>
      </c>
      <c r="E12" s="7">
        <v>0.23749999999999999</v>
      </c>
      <c r="F12" s="7">
        <v>0.23749999999999999</v>
      </c>
      <c r="G12" s="7">
        <v>0.23749999999999999</v>
      </c>
      <c r="H12" s="7">
        <v>0.23749999999999999</v>
      </c>
      <c r="I12" s="7">
        <v>0.23749999999999999</v>
      </c>
      <c r="J12" s="7">
        <v>0.23749999999999999</v>
      </c>
      <c r="K12" s="7">
        <v>0.23749999999999999</v>
      </c>
      <c r="L12" s="7">
        <v>0.625</v>
      </c>
      <c r="M12" s="7">
        <v>2.15</v>
      </c>
      <c r="N12" s="7">
        <v>2.8187500000000001</v>
      </c>
      <c r="O12" s="7">
        <v>2.8937499999999998</v>
      </c>
      <c r="P12" s="7">
        <v>2.9125000000000001</v>
      </c>
      <c r="Q12" s="7">
        <v>2.9249999999999998</v>
      </c>
      <c r="R12" s="7">
        <v>2.9437500000000001</v>
      </c>
      <c r="S12" s="7">
        <v>3.55</v>
      </c>
      <c r="T12" s="7">
        <v>6.77</v>
      </c>
      <c r="U12" s="7">
        <v>14.807499999999999</v>
      </c>
      <c r="V12" s="7">
        <v>26.364999999999998</v>
      </c>
      <c r="X12" s="44">
        <v>0</v>
      </c>
      <c r="AA12" s="15" t="s">
        <v>4</v>
      </c>
      <c r="AB12" s="14">
        <v>0.23749999999999999</v>
      </c>
      <c r="AC12" s="9">
        <v>2.15</v>
      </c>
      <c r="AD12" s="9">
        <v>26.364999999999998</v>
      </c>
    </row>
    <row r="13" spans="1:30">
      <c r="B13" s="8" t="s">
        <v>5</v>
      </c>
      <c r="C13" s="7">
        <v>0</v>
      </c>
      <c r="D13" s="7">
        <v>0</v>
      </c>
      <c r="E13" s="7">
        <v>2.4337499999999999</v>
      </c>
      <c r="F13" s="7">
        <v>7.6875</v>
      </c>
      <c r="G13" s="7">
        <v>7.6875</v>
      </c>
      <c r="H13" s="7">
        <v>7.6875</v>
      </c>
      <c r="I13" s="7">
        <v>7.6875</v>
      </c>
      <c r="J13" s="7">
        <v>21.383749999999999</v>
      </c>
      <c r="K13" s="7">
        <v>21.383749999999999</v>
      </c>
      <c r="L13" s="7">
        <v>21.383749999999999</v>
      </c>
      <c r="M13" s="7">
        <v>21.383749999999999</v>
      </c>
      <c r="N13" s="7">
        <v>89.07</v>
      </c>
      <c r="O13" s="7">
        <v>89.07</v>
      </c>
      <c r="P13" s="7">
        <v>204.16749999999999</v>
      </c>
      <c r="Q13" s="7">
        <v>204.16749999999999</v>
      </c>
      <c r="R13" s="7">
        <v>520.61874999999998</v>
      </c>
      <c r="S13" s="7">
        <v>520.61874999999998</v>
      </c>
      <c r="T13" s="7">
        <v>520.61874999999998</v>
      </c>
      <c r="U13" s="7">
        <v>520.61874999999998</v>
      </c>
      <c r="V13" s="7">
        <v>521.28499999999997</v>
      </c>
      <c r="X13" s="44">
        <v>0</v>
      </c>
      <c r="AA13" s="15" t="s">
        <v>5</v>
      </c>
      <c r="AB13" s="14">
        <v>7.6875</v>
      </c>
      <c r="AC13" s="9">
        <v>21.383749999999999</v>
      </c>
      <c r="AD13" s="9">
        <v>521.28499999999997</v>
      </c>
    </row>
    <row r="14" spans="1:30" ht="13.8" thickBot="1"/>
    <row r="15" spans="1:30" ht="13.8" thickBot="1">
      <c r="A15">
        <v>2</v>
      </c>
      <c r="B15" s="4" t="s">
        <v>29</v>
      </c>
      <c r="C15" s="4">
        <v>2016</v>
      </c>
      <c r="D15" s="4">
        <v>2017</v>
      </c>
      <c r="E15" s="4">
        <v>2018</v>
      </c>
      <c r="F15" s="4">
        <v>2019</v>
      </c>
      <c r="G15" s="4">
        <v>2020</v>
      </c>
      <c r="H15" s="4">
        <v>2021</v>
      </c>
      <c r="I15" s="4">
        <v>2022</v>
      </c>
      <c r="J15" s="4">
        <v>2023</v>
      </c>
      <c r="K15" s="4">
        <v>2024</v>
      </c>
      <c r="L15" s="4">
        <v>2025</v>
      </c>
      <c r="M15" s="4">
        <v>2026</v>
      </c>
      <c r="N15" s="4">
        <v>2027</v>
      </c>
      <c r="O15" s="4">
        <v>2028</v>
      </c>
      <c r="P15" s="4">
        <v>2029</v>
      </c>
      <c r="Q15" s="4">
        <v>2030</v>
      </c>
      <c r="R15" s="4">
        <v>2031</v>
      </c>
      <c r="S15" s="4">
        <v>2032</v>
      </c>
      <c r="T15" s="4">
        <v>2033</v>
      </c>
      <c r="U15" s="4">
        <v>2034</v>
      </c>
      <c r="V15" s="5">
        <v>2035</v>
      </c>
      <c r="AA15" s="30" t="s">
        <v>29</v>
      </c>
      <c r="AB15" s="30">
        <v>2021</v>
      </c>
      <c r="AC15" s="30">
        <v>2026</v>
      </c>
      <c r="AD15" s="30">
        <v>2035</v>
      </c>
    </row>
    <row r="16" spans="1:30">
      <c r="B16" s="6" t="s">
        <v>2</v>
      </c>
      <c r="C16" s="7">
        <v>197.05500000000001</v>
      </c>
      <c r="D16" s="7">
        <v>608.75374999999997</v>
      </c>
      <c r="E16" s="7">
        <v>1090.9749999999999</v>
      </c>
      <c r="F16" s="7">
        <v>1641.13375</v>
      </c>
      <c r="G16" s="7">
        <v>2263.6012500000002</v>
      </c>
      <c r="H16" s="7">
        <v>2959.3337499999998</v>
      </c>
      <c r="I16" s="7">
        <v>3710.0337500000001</v>
      </c>
      <c r="J16" s="7">
        <v>4498.0349999999999</v>
      </c>
      <c r="K16" s="7">
        <v>5319.9987499999997</v>
      </c>
      <c r="L16" s="7">
        <v>6170.6512499999999</v>
      </c>
      <c r="M16" s="7">
        <v>7028.1312500000004</v>
      </c>
      <c r="N16" s="7">
        <v>7881.5837499999998</v>
      </c>
      <c r="O16" s="7">
        <v>8721.4112499999992</v>
      </c>
      <c r="P16" s="7">
        <v>9471.6187499999996</v>
      </c>
      <c r="Q16" s="7">
        <v>9925.3649999999998</v>
      </c>
      <c r="R16" s="7">
        <v>10143.733749999999</v>
      </c>
      <c r="S16" s="7">
        <v>10340.20875</v>
      </c>
      <c r="T16" s="7">
        <v>10508.907499999999</v>
      </c>
      <c r="U16" s="7">
        <v>10663.1875</v>
      </c>
      <c r="V16" s="7">
        <v>10810.17</v>
      </c>
      <c r="X16" s="44">
        <v>680.88875000000007</v>
      </c>
      <c r="AA16" s="15" t="s">
        <v>2</v>
      </c>
      <c r="AB16" s="14">
        <v>2959.3337499999998</v>
      </c>
      <c r="AC16" s="9">
        <v>7028.1312500000004</v>
      </c>
      <c r="AD16" s="9">
        <v>10810.17</v>
      </c>
    </row>
    <row r="17" spans="1:30">
      <c r="B17" s="8" t="s">
        <v>3</v>
      </c>
      <c r="C17" s="7">
        <v>429.64</v>
      </c>
      <c r="D17" s="7">
        <v>631.58249999999998</v>
      </c>
      <c r="E17" s="7">
        <v>677.01874999999995</v>
      </c>
      <c r="F17" s="7">
        <v>684.19124999999997</v>
      </c>
      <c r="G17" s="7">
        <v>695.83124999999995</v>
      </c>
      <c r="H17" s="7">
        <v>695.83124999999995</v>
      </c>
      <c r="I17" s="7">
        <v>695.83124999999995</v>
      </c>
      <c r="J17" s="7">
        <v>696.36874999999998</v>
      </c>
      <c r="K17" s="7">
        <v>696.36874999999998</v>
      </c>
      <c r="L17" s="7">
        <v>697.36625000000004</v>
      </c>
      <c r="M17" s="7">
        <v>697.36625000000004</v>
      </c>
      <c r="N17" s="7">
        <v>697.36625000000004</v>
      </c>
      <c r="O17" s="7">
        <v>697.36625000000004</v>
      </c>
      <c r="P17" s="7">
        <v>697.36625000000004</v>
      </c>
      <c r="Q17" s="7">
        <v>697.36625000000004</v>
      </c>
      <c r="R17" s="7">
        <v>697.36625000000004</v>
      </c>
      <c r="S17" s="7">
        <v>697.36625000000004</v>
      </c>
      <c r="T17" s="7">
        <v>698.11374999999998</v>
      </c>
      <c r="U17" s="7">
        <v>698.11374999999998</v>
      </c>
      <c r="V17" s="7">
        <v>698.11374999999998</v>
      </c>
      <c r="X17" s="44">
        <v>-32.362500000000068</v>
      </c>
      <c r="AA17" s="15" t="s">
        <v>3</v>
      </c>
      <c r="AB17" s="14">
        <v>695.83124999999995</v>
      </c>
      <c r="AC17" s="9">
        <v>697.36625000000004</v>
      </c>
      <c r="AD17" s="9">
        <v>698.11374999999998</v>
      </c>
    </row>
    <row r="18" spans="1:30">
      <c r="B18" s="8" t="s">
        <v>4</v>
      </c>
      <c r="C18" s="7">
        <v>0</v>
      </c>
      <c r="D18" s="7">
        <v>0.26874999999999999</v>
      </c>
      <c r="E18" s="7">
        <v>0.26874999999999999</v>
      </c>
      <c r="F18" s="7">
        <v>0.26874999999999999</v>
      </c>
      <c r="G18" s="7">
        <v>0.26874999999999999</v>
      </c>
      <c r="H18" s="7">
        <v>0.26874999999999999</v>
      </c>
      <c r="I18" s="7">
        <v>0.26874999999999999</v>
      </c>
      <c r="J18" s="7">
        <v>0.26874999999999999</v>
      </c>
      <c r="K18" s="7">
        <v>0.26874999999999999</v>
      </c>
      <c r="L18" s="7">
        <v>0.48125000000000001</v>
      </c>
      <c r="M18" s="7">
        <v>1.66875</v>
      </c>
      <c r="N18" s="7">
        <v>2.3875000000000002</v>
      </c>
      <c r="O18" s="7">
        <v>2.4812500000000002</v>
      </c>
      <c r="P18" s="7">
        <v>2.5125000000000002</v>
      </c>
      <c r="Q18" s="7">
        <v>2.5249999999999999</v>
      </c>
      <c r="R18" s="7">
        <v>2.53125</v>
      </c>
      <c r="S18" s="7">
        <v>2.8574999999999999</v>
      </c>
      <c r="T18" s="7">
        <v>4.8</v>
      </c>
      <c r="U18" s="7">
        <v>11.008749999999999</v>
      </c>
      <c r="V18" s="7">
        <v>20.155000000000001</v>
      </c>
      <c r="X18" s="44">
        <v>-6.2099999999999973</v>
      </c>
      <c r="AA18" s="15" t="s">
        <v>4</v>
      </c>
      <c r="AB18" s="14">
        <v>0.26874999999999999</v>
      </c>
      <c r="AC18" s="9">
        <v>1.66875</v>
      </c>
      <c r="AD18" s="9">
        <v>20.155000000000001</v>
      </c>
    </row>
    <row r="19" spans="1:30">
      <c r="B19" s="8" t="s">
        <v>5</v>
      </c>
      <c r="C19" s="7">
        <v>0</v>
      </c>
      <c r="D19" s="7">
        <v>0</v>
      </c>
      <c r="E19" s="7">
        <v>2.4337499999999999</v>
      </c>
      <c r="F19" s="7">
        <v>27.078749999999999</v>
      </c>
      <c r="G19" s="7">
        <v>27.078749999999999</v>
      </c>
      <c r="H19" s="7">
        <v>27.078749999999999</v>
      </c>
      <c r="I19" s="7">
        <v>27.078749999999999</v>
      </c>
      <c r="J19" s="7">
        <v>50.396250000000002</v>
      </c>
      <c r="K19" s="7">
        <v>50.396250000000002</v>
      </c>
      <c r="L19" s="7">
        <v>50.396250000000002</v>
      </c>
      <c r="M19" s="7">
        <v>50.396250000000002</v>
      </c>
      <c r="N19" s="7">
        <v>174.96</v>
      </c>
      <c r="O19" s="7">
        <v>174.96</v>
      </c>
      <c r="P19" s="7">
        <v>306.64749999999998</v>
      </c>
      <c r="Q19" s="7">
        <v>306.64749999999998</v>
      </c>
      <c r="R19" s="7">
        <v>647.57000000000005</v>
      </c>
      <c r="S19" s="7">
        <v>647.57000000000005</v>
      </c>
      <c r="T19" s="7">
        <v>647.57000000000005</v>
      </c>
      <c r="U19" s="7">
        <v>647.57000000000005</v>
      </c>
      <c r="V19" s="7">
        <v>649.34249999999997</v>
      </c>
      <c r="X19" s="44">
        <v>128.0575</v>
      </c>
      <c r="AA19" s="15" t="s">
        <v>5</v>
      </c>
      <c r="AB19" s="14">
        <v>27.078749999999999</v>
      </c>
      <c r="AC19" s="9">
        <v>50.396250000000002</v>
      </c>
      <c r="AD19" s="9">
        <v>649.34249999999997</v>
      </c>
    </row>
    <row r="20" spans="1:30" ht="13.8" thickBot="1"/>
    <row r="21" spans="1:30" ht="13.8" thickBot="1">
      <c r="A21">
        <v>3</v>
      </c>
      <c r="B21" s="4" t="s">
        <v>30</v>
      </c>
      <c r="C21" s="4">
        <v>2016</v>
      </c>
      <c r="D21" s="4">
        <v>2017</v>
      </c>
      <c r="E21" s="4">
        <v>2018</v>
      </c>
      <c r="F21" s="4">
        <v>2019</v>
      </c>
      <c r="G21" s="4">
        <v>2020</v>
      </c>
      <c r="H21" s="4">
        <v>2021</v>
      </c>
      <c r="I21" s="4">
        <v>2022</v>
      </c>
      <c r="J21" s="4">
        <v>2023</v>
      </c>
      <c r="K21" s="4">
        <v>2024</v>
      </c>
      <c r="L21" s="4">
        <v>2025</v>
      </c>
      <c r="M21" s="4">
        <v>2026</v>
      </c>
      <c r="N21" s="4">
        <v>2027</v>
      </c>
      <c r="O21" s="4">
        <v>2028</v>
      </c>
      <c r="P21" s="4">
        <v>2029</v>
      </c>
      <c r="Q21" s="4">
        <v>2030</v>
      </c>
      <c r="R21" s="4">
        <v>2031</v>
      </c>
      <c r="S21" s="4">
        <v>2032</v>
      </c>
      <c r="T21" s="4">
        <v>2033</v>
      </c>
      <c r="U21" s="4">
        <v>2034</v>
      </c>
      <c r="V21" s="5">
        <v>2035</v>
      </c>
      <c r="AA21" s="30" t="s">
        <v>30</v>
      </c>
      <c r="AB21" s="30">
        <v>2021</v>
      </c>
      <c r="AC21" s="30">
        <v>2026</v>
      </c>
      <c r="AD21" s="30">
        <v>2035</v>
      </c>
    </row>
    <row r="22" spans="1:30">
      <c r="B22" s="6" t="s">
        <v>2</v>
      </c>
      <c r="C22" s="7">
        <v>189.72125</v>
      </c>
      <c r="D22" s="7">
        <v>586.45375000000001</v>
      </c>
      <c r="E22" s="7">
        <v>1054.7137499999999</v>
      </c>
      <c r="F22" s="7">
        <v>1591.33375</v>
      </c>
      <c r="G22" s="7">
        <v>2201.23875</v>
      </c>
      <c r="H22" s="7">
        <v>2885.44</v>
      </c>
      <c r="I22" s="7">
        <v>3627.0925000000002</v>
      </c>
      <c r="J22" s="7">
        <v>4409.2325000000001</v>
      </c>
      <c r="K22" s="7">
        <v>5226.8612499999999</v>
      </c>
      <c r="L22" s="7">
        <v>6074.0212499999998</v>
      </c>
      <c r="M22" s="7">
        <v>6928.1187499999996</v>
      </c>
      <c r="N22" s="7">
        <v>7778.6424999999999</v>
      </c>
      <c r="O22" s="7">
        <v>8616.0912499999995</v>
      </c>
      <c r="P22" s="7">
        <v>9364.6337500000009</v>
      </c>
      <c r="Q22" s="7">
        <v>9817.46875</v>
      </c>
      <c r="R22" s="7">
        <v>10035.903749999999</v>
      </c>
      <c r="S22" s="7">
        <v>10231.846250000001</v>
      </c>
      <c r="T22" s="7">
        <v>10397.497499999999</v>
      </c>
      <c r="U22" s="7">
        <v>10549.76</v>
      </c>
      <c r="V22" s="7">
        <v>10695.87</v>
      </c>
      <c r="X22" s="44">
        <v>566.5887500000008</v>
      </c>
      <c r="AA22" s="15" t="s">
        <v>2</v>
      </c>
      <c r="AB22" s="14">
        <v>2885.44</v>
      </c>
      <c r="AC22" s="9">
        <v>6928.1187499999996</v>
      </c>
      <c r="AD22" s="9">
        <v>10695.87</v>
      </c>
    </row>
    <row r="23" spans="1:30">
      <c r="B23" s="8" t="s">
        <v>3</v>
      </c>
      <c r="C23" s="7">
        <v>429.64</v>
      </c>
      <c r="D23" s="7">
        <v>635.28250000000003</v>
      </c>
      <c r="E23" s="7">
        <v>682.66875000000005</v>
      </c>
      <c r="F23" s="7">
        <v>690.32500000000005</v>
      </c>
      <c r="G23" s="7">
        <v>702.77250000000004</v>
      </c>
      <c r="H23" s="7">
        <v>702.77250000000004</v>
      </c>
      <c r="I23" s="7">
        <v>702.77250000000004</v>
      </c>
      <c r="J23" s="7">
        <v>703.46875</v>
      </c>
      <c r="K23" s="7">
        <v>703.46875</v>
      </c>
      <c r="L23" s="7">
        <v>704.92375000000004</v>
      </c>
      <c r="M23" s="7">
        <v>704.92375000000004</v>
      </c>
      <c r="N23" s="7">
        <v>704.92375000000004</v>
      </c>
      <c r="O23" s="7">
        <v>704.92375000000004</v>
      </c>
      <c r="P23" s="7">
        <v>704.92375000000004</v>
      </c>
      <c r="Q23" s="7">
        <v>704.92375000000004</v>
      </c>
      <c r="R23" s="7">
        <v>704.92375000000004</v>
      </c>
      <c r="S23" s="7">
        <v>704.92375000000004</v>
      </c>
      <c r="T23" s="7">
        <v>708.22375</v>
      </c>
      <c r="U23" s="7">
        <v>708.22375</v>
      </c>
      <c r="V23" s="7">
        <v>708.22375</v>
      </c>
      <c r="X23" s="44">
        <v>-22.252500000000055</v>
      </c>
      <c r="AA23" s="15" t="s">
        <v>3</v>
      </c>
      <c r="AB23" s="14">
        <v>702.77250000000004</v>
      </c>
      <c r="AC23" s="9">
        <v>704.92375000000004</v>
      </c>
      <c r="AD23" s="9">
        <v>708.22375</v>
      </c>
    </row>
    <row r="24" spans="1:30">
      <c r="B24" s="8" t="s">
        <v>4</v>
      </c>
      <c r="C24" s="7">
        <v>0</v>
      </c>
      <c r="D24" s="7">
        <v>0.21875</v>
      </c>
      <c r="E24" s="7">
        <v>0.21875</v>
      </c>
      <c r="F24" s="7">
        <v>0.21875</v>
      </c>
      <c r="G24" s="7">
        <v>0.21875</v>
      </c>
      <c r="H24" s="7">
        <v>0.21875</v>
      </c>
      <c r="I24" s="7">
        <v>0.21875</v>
      </c>
      <c r="J24" s="7">
        <v>0.21875</v>
      </c>
      <c r="K24" s="7">
        <v>0.21875</v>
      </c>
      <c r="L24" s="7">
        <v>0.46250000000000002</v>
      </c>
      <c r="M24" s="7">
        <v>1.825</v>
      </c>
      <c r="N24" s="7">
        <v>2.6</v>
      </c>
      <c r="O24" s="7">
        <v>2.6937500000000001</v>
      </c>
      <c r="P24" s="7">
        <v>2.71875</v>
      </c>
      <c r="Q24" s="7">
        <v>2.7374999999999998</v>
      </c>
      <c r="R24" s="7">
        <v>2.7437499999999999</v>
      </c>
      <c r="S24" s="7">
        <v>3.0575000000000001</v>
      </c>
      <c r="T24" s="7">
        <v>5.4587500000000002</v>
      </c>
      <c r="U24" s="7">
        <v>12.05875</v>
      </c>
      <c r="V24" s="7">
        <v>21.82375</v>
      </c>
      <c r="X24" s="44">
        <v>-4.541249999999998</v>
      </c>
      <c r="AA24" s="15" t="s">
        <v>4</v>
      </c>
      <c r="AB24" s="14">
        <v>0.21875</v>
      </c>
      <c r="AC24" s="9">
        <v>1.825</v>
      </c>
      <c r="AD24" s="9">
        <v>21.82375</v>
      </c>
    </row>
    <row r="25" spans="1:30">
      <c r="B25" s="8" t="s">
        <v>5</v>
      </c>
      <c r="C25" s="7">
        <v>0</v>
      </c>
      <c r="D25" s="7">
        <v>0</v>
      </c>
      <c r="E25" s="7">
        <v>2.2124999999999999</v>
      </c>
      <c r="F25" s="7">
        <v>7.0250000000000004</v>
      </c>
      <c r="G25" s="7">
        <v>7.0250000000000004</v>
      </c>
      <c r="H25" s="7">
        <v>7.0250000000000004</v>
      </c>
      <c r="I25" s="7">
        <v>7.0250000000000004</v>
      </c>
      <c r="J25" s="7">
        <v>21.43375</v>
      </c>
      <c r="K25" s="7">
        <v>21.43375</v>
      </c>
      <c r="L25" s="7">
        <v>21.43375</v>
      </c>
      <c r="M25" s="7">
        <v>21.43375</v>
      </c>
      <c r="N25" s="7">
        <v>144.89625000000001</v>
      </c>
      <c r="O25" s="7">
        <v>144.89625000000001</v>
      </c>
      <c r="P25" s="7">
        <v>296.12124999999997</v>
      </c>
      <c r="Q25" s="7">
        <v>296.12124999999997</v>
      </c>
      <c r="R25" s="7">
        <v>645.26750000000004</v>
      </c>
      <c r="S25" s="7">
        <v>645.26750000000004</v>
      </c>
      <c r="T25" s="7">
        <v>645.26750000000004</v>
      </c>
      <c r="U25" s="7">
        <v>645.26750000000004</v>
      </c>
      <c r="V25" s="7">
        <v>647.04250000000002</v>
      </c>
      <c r="X25" s="44">
        <v>125.75750000000005</v>
      </c>
      <c r="AA25" s="15" t="s">
        <v>5</v>
      </c>
      <c r="AB25" s="14">
        <v>7.0250000000000004</v>
      </c>
      <c r="AC25" s="9">
        <v>21.43375</v>
      </c>
      <c r="AD25" s="9">
        <v>647.04250000000002</v>
      </c>
    </row>
    <row r="26" spans="1:30" ht="13.8" thickBot="1">
      <c r="B26" s="2"/>
    </row>
    <row r="27" spans="1:30" ht="13.8" thickBot="1">
      <c r="A27">
        <v>4</v>
      </c>
      <c r="B27" s="4" t="s">
        <v>7</v>
      </c>
      <c r="C27" s="4">
        <v>2016</v>
      </c>
      <c r="D27" s="4">
        <v>2017</v>
      </c>
      <c r="E27" s="4">
        <v>2018</v>
      </c>
      <c r="F27" s="4">
        <v>2019</v>
      </c>
      <c r="G27" s="4">
        <v>2020</v>
      </c>
      <c r="H27" s="4">
        <v>2021</v>
      </c>
      <c r="I27" s="4">
        <v>2022</v>
      </c>
      <c r="J27" s="4">
        <v>2023</v>
      </c>
      <c r="K27" s="4">
        <v>2024</v>
      </c>
      <c r="L27" s="4">
        <v>2025</v>
      </c>
      <c r="M27" s="4">
        <v>2026</v>
      </c>
      <c r="N27" s="4">
        <v>2027</v>
      </c>
      <c r="O27" s="4">
        <v>2028</v>
      </c>
      <c r="P27" s="4">
        <v>2029</v>
      </c>
      <c r="Q27" s="4">
        <v>2030</v>
      </c>
      <c r="R27" s="4">
        <v>2031</v>
      </c>
      <c r="S27" s="4">
        <v>2032</v>
      </c>
      <c r="T27" s="4">
        <v>2033</v>
      </c>
      <c r="U27" s="4">
        <v>2034</v>
      </c>
      <c r="V27" s="5">
        <v>2035</v>
      </c>
      <c r="AA27" s="30" t="s">
        <v>7</v>
      </c>
      <c r="AB27" s="30">
        <v>2021</v>
      </c>
      <c r="AC27" s="30">
        <v>2026</v>
      </c>
      <c r="AD27" s="30">
        <v>2035</v>
      </c>
    </row>
    <row r="28" spans="1:30">
      <c r="A28" s="10"/>
      <c r="B28" s="6" t="s">
        <v>2</v>
      </c>
      <c r="C28" s="7">
        <v>195.60749999999999</v>
      </c>
      <c r="D28" s="7">
        <v>604.29124999999999</v>
      </c>
      <c r="E28" s="7">
        <v>1083.58</v>
      </c>
      <c r="F28" s="7">
        <v>1628.8712499999999</v>
      </c>
      <c r="G28" s="7">
        <v>2244.13</v>
      </c>
      <c r="H28" s="7">
        <v>2930.1912499999999</v>
      </c>
      <c r="I28" s="7">
        <v>3669.0124999999998</v>
      </c>
      <c r="J28" s="7">
        <v>4443.36625</v>
      </c>
      <c r="K28" s="7">
        <v>5249.2437499999996</v>
      </c>
      <c r="L28" s="7">
        <v>6081.3587500000003</v>
      </c>
      <c r="M28" s="7">
        <v>6917.7237500000001</v>
      </c>
      <c r="N28" s="7">
        <v>7749.4375</v>
      </c>
      <c r="O28" s="7">
        <v>8567.4950000000008</v>
      </c>
      <c r="P28" s="7">
        <v>9295.18</v>
      </c>
      <c r="Q28" s="7">
        <v>9725.6012499999997</v>
      </c>
      <c r="R28" s="7">
        <v>9920.0224999999991</v>
      </c>
      <c r="S28" s="7">
        <v>10091.6175</v>
      </c>
      <c r="T28" s="7">
        <v>10235.331249999999</v>
      </c>
      <c r="U28" s="7">
        <v>10364.5525</v>
      </c>
      <c r="V28" s="7">
        <v>10486.713750000001</v>
      </c>
      <c r="X28" s="44">
        <v>357.4325000000008</v>
      </c>
      <c r="AA28" s="15" t="s">
        <v>2</v>
      </c>
      <c r="AB28" s="14">
        <v>2930.1912499999999</v>
      </c>
      <c r="AC28" s="9">
        <v>6917.7237500000001</v>
      </c>
      <c r="AD28" s="9">
        <v>10486.713750000001</v>
      </c>
    </row>
    <row r="29" spans="1:30">
      <c r="A29" s="10"/>
      <c r="B29" s="8" t="s">
        <v>3</v>
      </c>
      <c r="C29" s="7">
        <v>429.64</v>
      </c>
      <c r="D29" s="7">
        <v>632.27625</v>
      </c>
      <c r="E29" s="7">
        <v>678.13374999999996</v>
      </c>
      <c r="F29" s="7">
        <v>682.76</v>
      </c>
      <c r="G29" s="7">
        <v>693.24874999999997</v>
      </c>
      <c r="H29" s="7">
        <v>693.41499999999996</v>
      </c>
      <c r="I29" s="7">
        <v>693.41499999999996</v>
      </c>
      <c r="J29" s="7">
        <v>732.22500000000002</v>
      </c>
      <c r="K29" s="7">
        <v>732.22500000000002</v>
      </c>
      <c r="L29" s="7">
        <v>834.89</v>
      </c>
      <c r="M29" s="7">
        <v>834.89</v>
      </c>
      <c r="N29" s="7">
        <v>847.53250000000003</v>
      </c>
      <c r="O29" s="7">
        <v>847.53250000000003</v>
      </c>
      <c r="P29" s="7">
        <v>850.08875</v>
      </c>
      <c r="Q29" s="7">
        <v>850.08875</v>
      </c>
      <c r="R29" s="7">
        <v>860.56875000000002</v>
      </c>
      <c r="S29" s="7">
        <v>860.56875000000002</v>
      </c>
      <c r="T29" s="7">
        <v>873.66875000000005</v>
      </c>
      <c r="U29" s="7">
        <v>873.66875000000005</v>
      </c>
      <c r="V29" s="7">
        <v>874.21624999999995</v>
      </c>
      <c r="X29" s="44">
        <v>143.7399999999999</v>
      </c>
      <c r="AA29" s="15" t="s">
        <v>3</v>
      </c>
      <c r="AB29" s="14">
        <v>693.41499999999996</v>
      </c>
      <c r="AC29" s="9">
        <v>834.89</v>
      </c>
      <c r="AD29" s="9">
        <v>874.21624999999995</v>
      </c>
    </row>
    <row r="30" spans="1:30">
      <c r="A30" s="10"/>
      <c r="B30" s="8" t="s">
        <v>4</v>
      </c>
      <c r="C30" s="7">
        <v>0</v>
      </c>
      <c r="D30" s="7">
        <v>0.21249999999999999</v>
      </c>
      <c r="E30" s="7">
        <v>0.21249999999999999</v>
      </c>
      <c r="F30" s="7">
        <v>0.25</v>
      </c>
      <c r="G30" s="7">
        <v>0.30625000000000002</v>
      </c>
      <c r="H30" s="7">
        <v>0.30625000000000002</v>
      </c>
      <c r="I30" s="7">
        <v>0.30625000000000002</v>
      </c>
      <c r="J30" s="7">
        <v>0.30625000000000002</v>
      </c>
      <c r="K30" s="7">
        <v>0.30625000000000002</v>
      </c>
      <c r="L30" s="7">
        <v>0.54374999999999996</v>
      </c>
      <c r="M30" s="7">
        <v>1.79375</v>
      </c>
      <c r="N30" s="7">
        <v>3.4637500000000001</v>
      </c>
      <c r="O30" s="7">
        <v>3.5387499999999998</v>
      </c>
      <c r="P30" s="7">
        <v>11.994999999999999</v>
      </c>
      <c r="Q30" s="7">
        <v>11.994999999999999</v>
      </c>
      <c r="R30" s="7">
        <v>12.94375</v>
      </c>
      <c r="S30" s="7">
        <v>12.95</v>
      </c>
      <c r="T30" s="7">
        <v>13.7475</v>
      </c>
      <c r="U30" s="7">
        <v>17.7775</v>
      </c>
      <c r="V30" s="7">
        <v>27.63</v>
      </c>
      <c r="X30" s="44">
        <v>1.2650000000000006</v>
      </c>
      <c r="AA30" s="15" t="s">
        <v>4</v>
      </c>
      <c r="AB30" s="14">
        <v>0.30625000000000002</v>
      </c>
      <c r="AC30" s="9">
        <v>1.79375</v>
      </c>
      <c r="AD30" s="9">
        <v>27.63</v>
      </c>
    </row>
    <row r="31" spans="1:30">
      <c r="A31" s="10"/>
      <c r="B31" s="8" t="s">
        <v>5</v>
      </c>
      <c r="C31" s="7">
        <v>0</v>
      </c>
      <c r="D31" s="7">
        <v>0</v>
      </c>
      <c r="E31" s="7">
        <v>6.1937499999999996</v>
      </c>
      <c r="F31" s="7">
        <v>6.1937499999999996</v>
      </c>
      <c r="G31" s="7">
        <v>7.3</v>
      </c>
      <c r="H31" s="7">
        <v>7.3</v>
      </c>
      <c r="I31" s="7">
        <v>7.3</v>
      </c>
      <c r="J31" s="7">
        <v>1673.9825000000001</v>
      </c>
      <c r="K31" s="7">
        <v>1673.9825000000001</v>
      </c>
      <c r="L31" s="7">
        <v>1698.675</v>
      </c>
      <c r="M31" s="7">
        <v>1698.675</v>
      </c>
      <c r="N31" s="7">
        <v>3173.5687499999999</v>
      </c>
      <c r="O31" s="7">
        <v>3173.5687499999999</v>
      </c>
      <c r="P31" s="7">
        <v>4058.03</v>
      </c>
      <c r="Q31" s="7">
        <v>4058.03</v>
      </c>
      <c r="R31" s="7">
        <v>5031.8149999999996</v>
      </c>
      <c r="S31" s="7">
        <v>5031.8149999999996</v>
      </c>
      <c r="T31" s="7">
        <v>5076.3074999999999</v>
      </c>
      <c r="U31" s="7">
        <v>5076.3074999999999</v>
      </c>
      <c r="V31" s="7">
        <v>5117.4350000000004</v>
      </c>
      <c r="X31" s="44">
        <v>4596.1500000000005</v>
      </c>
      <c r="AA31" s="15" t="s">
        <v>5</v>
      </c>
      <c r="AB31" s="14">
        <v>7.3</v>
      </c>
      <c r="AC31" s="9">
        <v>1698.675</v>
      </c>
      <c r="AD31" s="9">
        <v>5117.4350000000004</v>
      </c>
    </row>
    <row r="32" spans="1:30" ht="13.8" thickBot="1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30" ht="13.8" thickBot="1">
      <c r="A33">
        <v>5</v>
      </c>
      <c r="B33" s="4" t="s">
        <v>72</v>
      </c>
      <c r="C33" s="4">
        <v>2016</v>
      </c>
      <c r="D33" s="4">
        <v>2017</v>
      </c>
      <c r="E33" s="4">
        <v>2018</v>
      </c>
      <c r="F33" s="4">
        <v>2019</v>
      </c>
      <c r="G33" s="4">
        <v>2020</v>
      </c>
      <c r="H33" s="4">
        <v>2021</v>
      </c>
      <c r="I33" s="4">
        <v>2022</v>
      </c>
      <c r="J33" s="4">
        <v>2023</v>
      </c>
      <c r="K33" s="4">
        <v>2024</v>
      </c>
      <c r="L33" s="4">
        <v>2025</v>
      </c>
      <c r="M33" s="4">
        <v>2026</v>
      </c>
      <c r="N33" s="4">
        <v>2027</v>
      </c>
      <c r="O33" s="4">
        <v>2028</v>
      </c>
      <c r="P33" s="4">
        <v>2029</v>
      </c>
      <c r="Q33" s="4">
        <v>2030</v>
      </c>
      <c r="R33" s="4">
        <v>2031</v>
      </c>
      <c r="S33" s="4">
        <v>2032</v>
      </c>
      <c r="T33" s="4">
        <v>2033</v>
      </c>
      <c r="U33" s="4">
        <v>2034</v>
      </c>
      <c r="V33" s="5">
        <v>2035</v>
      </c>
      <c r="AA33" s="30" t="s">
        <v>72</v>
      </c>
      <c r="AB33" s="30">
        <v>2021</v>
      </c>
      <c r="AC33" s="30">
        <v>2026</v>
      </c>
      <c r="AD33" s="30">
        <v>2035</v>
      </c>
    </row>
    <row r="34" spans="1:30">
      <c r="B34" s="6" t="s">
        <v>2</v>
      </c>
      <c r="C34" s="7">
        <v>197.89125000000001</v>
      </c>
      <c r="D34" s="7">
        <v>611.32124999999996</v>
      </c>
      <c r="E34" s="7">
        <v>1095.5362500000001</v>
      </c>
      <c r="F34" s="7">
        <v>1648.03</v>
      </c>
      <c r="G34" s="7">
        <v>2273.36</v>
      </c>
      <c r="H34" s="7">
        <v>2972.0662499999999</v>
      </c>
      <c r="I34" s="7">
        <v>3725.77</v>
      </c>
      <c r="J34" s="7">
        <v>4516.8112499999997</v>
      </c>
      <c r="K34" s="7">
        <v>5341.9174999999996</v>
      </c>
      <c r="L34" s="7">
        <v>6195.9962500000001</v>
      </c>
      <c r="M34" s="7">
        <v>7057.0012500000003</v>
      </c>
      <c r="N34" s="7">
        <v>7914.1424999999999</v>
      </c>
      <c r="O34" s="7">
        <v>8757.7950000000001</v>
      </c>
      <c r="P34" s="7">
        <v>9511.9249999999993</v>
      </c>
      <c r="Q34" s="7">
        <v>9969.56</v>
      </c>
      <c r="R34" s="7">
        <v>10191.725</v>
      </c>
      <c r="S34" s="7">
        <v>10392.709999999999</v>
      </c>
      <c r="T34" s="7">
        <v>10566.702499999999</v>
      </c>
      <c r="U34" s="7">
        <v>10726.342500000001</v>
      </c>
      <c r="V34" s="7">
        <v>10878.72875</v>
      </c>
      <c r="X34" s="44">
        <v>749.44750000000022</v>
      </c>
      <c r="AA34" s="15" t="s">
        <v>2</v>
      </c>
      <c r="AB34" s="14">
        <v>2972.0662499999999</v>
      </c>
      <c r="AC34" s="9">
        <v>7057.0012500000003</v>
      </c>
      <c r="AD34" s="9">
        <v>10878.72875</v>
      </c>
    </row>
    <row r="35" spans="1:30">
      <c r="B35" s="8" t="s">
        <v>3</v>
      </c>
      <c r="C35" s="7">
        <v>430.89249999999998</v>
      </c>
      <c r="D35" s="7">
        <v>650.91250000000002</v>
      </c>
      <c r="E35" s="7">
        <v>732.99749999999995</v>
      </c>
      <c r="F35" s="7">
        <v>754.50374999999997</v>
      </c>
      <c r="G35" s="7">
        <v>784.9375</v>
      </c>
      <c r="H35" s="7">
        <v>784.9375</v>
      </c>
      <c r="I35" s="7">
        <v>784.9375</v>
      </c>
      <c r="J35" s="7">
        <v>787.11125000000004</v>
      </c>
      <c r="K35" s="7">
        <v>787.11125000000004</v>
      </c>
      <c r="L35" s="7">
        <v>789.95124999999996</v>
      </c>
      <c r="M35" s="7">
        <v>789.95124999999996</v>
      </c>
      <c r="N35" s="7">
        <v>791.58124999999995</v>
      </c>
      <c r="O35" s="7">
        <v>791.58124999999995</v>
      </c>
      <c r="P35" s="7">
        <v>791.58124999999995</v>
      </c>
      <c r="Q35" s="7">
        <v>791.58124999999995</v>
      </c>
      <c r="R35" s="7">
        <v>791.58124999999995</v>
      </c>
      <c r="S35" s="7">
        <v>791.58124999999995</v>
      </c>
      <c r="T35" s="7">
        <v>792.46</v>
      </c>
      <c r="U35" s="7">
        <v>792.46</v>
      </c>
      <c r="V35" s="7">
        <v>794.3</v>
      </c>
      <c r="X35" s="44">
        <v>63.823749999999905</v>
      </c>
      <c r="AA35" s="15" t="s">
        <v>3</v>
      </c>
      <c r="AB35" s="14">
        <v>784.9375</v>
      </c>
      <c r="AC35" s="9">
        <v>789.95124999999996</v>
      </c>
      <c r="AD35" s="9">
        <v>794.3</v>
      </c>
    </row>
    <row r="36" spans="1:30">
      <c r="B36" s="8" t="s">
        <v>4</v>
      </c>
      <c r="C36" s="7">
        <v>0</v>
      </c>
      <c r="D36" s="7">
        <v>0.39374999999999999</v>
      </c>
      <c r="E36" s="7">
        <v>0.39374999999999999</v>
      </c>
      <c r="F36" s="7">
        <v>0.39374999999999999</v>
      </c>
      <c r="G36" s="7">
        <v>0.39374999999999999</v>
      </c>
      <c r="H36" s="7">
        <v>0.39374999999999999</v>
      </c>
      <c r="I36" s="7">
        <v>0.39374999999999999</v>
      </c>
      <c r="J36" s="7">
        <v>0.39374999999999999</v>
      </c>
      <c r="K36" s="7">
        <v>0.39374999999999999</v>
      </c>
      <c r="L36" s="7">
        <v>0.6</v>
      </c>
      <c r="M36" s="7">
        <v>1.7375</v>
      </c>
      <c r="N36" s="7">
        <v>2.4437500000000001</v>
      </c>
      <c r="O36" s="7">
        <v>2.5437500000000002</v>
      </c>
      <c r="P36" s="7">
        <v>2.5687500000000001</v>
      </c>
      <c r="Q36" s="7">
        <v>2.5812499999999998</v>
      </c>
      <c r="R36" s="7">
        <v>2.6</v>
      </c>
      <c r="S36" s="7">
        <v>2.9075000000000002</v>
      </c>
      <c r="T36" s="7">
        <v>4.7487500000000002</v>
      </c>
      <c r="U36" s="7">
        <v>10.7</v>
      </c>
      <c r="V36" s="7">
        <v>19.513750000000002</v>
      </c>
      <c r="X36" s="44">
        <v>-6.8512499999999967</v>
      </c>
      <c r="AA36" s="15" t="s">
        <v>4</v>
      </c>
      <c r="AB36" s="14">
        <v>0.39374999999999999</v>
      </c>
      <c r="AC36" s="9">
        <v>1.7375</v>
      </c>
      <c r="AD36" s="9">
        <v>19.513750000000002</v>
      </c>
    </row>
    <row r="37" spans="1:30">
      <c r="B37" s="8" t="s">
        <v>5</v>
      </c>
      <c r="C37" s="7">
        <v>0</v>
      </c>
      <c r="D37" s="7">
        <v>0</v>
      </c>
      <c r="E37" s="7">
        <v>5.0887500000000001</v>
      </c>
      <c r="F37" s="7">
        <v>41.623750000000001</v>
      </c>
      <c r="G37" s="7">
        <v>41.623750000000001</v>
      </c>
      <c r="H37" s="7">
        <v>41.623750000000001</v>
      </c>
      <c r="I37" s="7">
        <v>41.623750000000001</v>
      </c>
      <c r="J37" s="7">
        <v>122.45</v>
      </c>
      <c r="K37" s="7">
        <v>122.45</v>
      </c>
      <c r="L37" s="7">
        <v>125.33374999999999</v>
      </c>
      <c r="M37" s="7">
        <v>125.33374999999999</v>
      </c>
      <c r="N37" s="7">
        <v>352.36750000000001</v>
      </c>
      <c r="O37" s="7">
        <v>352.36750000000001</v>
      </c>
      <c r="P37" s="7">
        <v>694.65625</v>
      </c>
      <c r="Q37" s="7">
        <v>694.65625</v>
      </c>
      <c r="R37" s="7">
        <v>1176.2774999999999</v>
      </c>
      <c r="S37" s="7">
        <v>1176.2774999999999</v>
      </c>
      <c r="T37" s="7">
        <v>1176.2774999999999</v>
      </c>
      <c r="U37" s="7">
        <v>1176.2774999999999</v>
      </c>
      <c r="V37" s="7">
        <v>1178.05125</v>
      </c>
      <c r="X37" s="44">
        <v>656.76625000000001</v>
      </c>
      <c r="AA37" s="15" t="s">
        <v>5</v>
      </c>
      <c r="AB37" s="14">
        <v>41.623750000000001</v>
      </c>
      <c r="AC37" s="9">
        <v>125.33374999999999</v>
      </c>
      <c r="AD37" s="9">
        <v>1178.05125</v>
      </c>
    </row>
    <row r="38" spans="1:30" ht="13.8" thickBot="1">
      <c r="B38" s="2"/>
    </row>
    <row r="39" spans="1:30" ht="13.8" thickBot="1">
      <c r="A39">
        <v>6</v>
      </c>
      <c r="B39" s="4" t="s">
        <v>65</v>
      </c>
      <c r="C39" s="4">
        <v>2016</v>
      </c>
      <c r="D39" s="4">
        <v>2017</v>
      </c>
      <c r="E39" s="4">
        <v>2018</v>
      </c>
      <c r="F39" s="4">
        <v>2019</v>
      </c>
      <c r="G39" s="4">
        <v>2020</v>
      </c>
      <c r="H39" s="4">
        <v>2021</v>
      </c>
      <c r="I39" s="4">
        <v>2022</v>
      </c>
      <c r="J39" s="4">
        <v>2023</v>
      </c>
      <c r="K39" s="4">
        <v>2024</v>
      </c>
      <c r="L39" s="4">
        <v>2025</v>
      </c>
      <c r="M39" s="4">
        <v>2026</v>
      </c>
      <c r="N39" s="4">
        <v>2027</v>
      </c>
      <c r="O39" s="4">
        <v>2028</v>
      </c>
      <c r="P39" s="4">
        <v>2029</v>
      </c>
      <c r="Q39" s="4">
        <v>2030</v>
      </c>
      <c r="R39" s="4">
        <v>2031</v>
      </c>
      <c r="S39" s="4">
        <v>2032</v>
      </c>
      <c r="T39" s="4">
        <v>2033</v>
      </c>
      <c r="U39" s="4">
        <v>2034</v>
      </c>
      <c r="V39" s="5">
        <v>2035</v>
      </c>
      <c r="AA39" s="30" t="s">
        <v>65</v>
      </c>
      <c r="AB39" s="30">
        <v>2021</v>
      </c>
      <c r="AC39" s="30">
        <v>2026</v>
      </c>
      <c r="AD39" s="30">
        <v>2035</v>
      </c>
    </row>
    <row r="40" spans="1:30">
      <c r="A40" s="10"/>
      <c r="B40" s="6" t="s">
        <v>2</v>
      </c>
      <c r="C40" s="7">
        <v>194.28749999999999</v>
      </c>
      <c r="D40" s="7">
        <v>600.90374999999995</v>
      </c>
      <c r="E40" s="7">
        <v>1078.7449999999999</v>
      </c>
      <c r="F40" s="7">
        <v>1624.365</v>
      </c>
      <c r="G40" s="7">
        <v>2241.9587499999998</v>
      </c>
      <c r="H40" s="7">
        <v>2932.3962499999998</v>
      </c>
      <c r="I40" s="7">
        <v>3677.665</v>
      </c>
      <c r="J40" s="7">
        <v>4460.7287500000002</v>
      </c>
      <c r="K40" s="7">
        <v>5277.4762499999997</v>
      </c>
      <c r="L40" s="7">
        <v>6122.8512499999997</v>
      </c>
      <c r="M40" s="7">
        <v>6974.78</v>
      </c>
      <c r="N40" s="7">
        <v>7822.4537499999997</v>
      </c>
      <c r="O40" s="7">
        <v>8656.3687499999996</v>
      </c>
      <c r="P40" s="7">
        <v>9400.8112500000007</v>
      </c>
      <c r="Q40" s="7">
        <v>9849.1224999999995</v>
      </c>
      <c r="R40" s="7">
        <v>10062.18125</v>
      </c>
      <c r="S40" s="7">
        <v>10252.516250000001</v>
      </c>
      <c r="T40" s="7">
        <v>10414.012500000001</v>
      </c>
      <c r="U40" s="7">
        <v>10561.25</v>
      </c>
      <c r="V40" s="7">
        <v>10701.19</v>
      </c>
      <c r="X40" s="44">
        <v>571.90875000000051</v>
      </c>
      <c r="AA40" s="15" t="s">
        <v>2</v>
      </c>
      <c r="AB40" s="14">
        <v>2932.3962499999998</v>
      </c>
      <c r="AC40" s="9">
        <v>6974.78</v>
      </c>
      <c r="AD40" s="9">
        <v>10701.19</v>
      </c>
    </row>
    <row r="41" spans="1:30">
      <c r="A41" s="10"/>
      <c r="B41" s="8" t="s">
        <v>3</v>
      </c>
      <c r="C41" s="7">
        <v>480.06625000000003</v>
      </c>
      <c r="D41" s="7">
        <v>805.16624999999999</v>
      </c>
      <c r="E41" s="7">
        <v>943.03499999999997</v>
      </c>
      <c r="F41" s="7">
        <v>974.22500000000002</v>
      </c>
      <c r="G41" s="7">
        <v>1014.0075000000001</v>
      </c>
      <c r="H41" s="7">
        <v>1014.0075000000001</v>
      </c>
      <c r="I41" s="7">
        <v>1014.0075000000001</v>
      </c>
      <c r="J41" s="7">
        <v>1014.6575</v>
      </c>
      <c r="K41" s="7">
        <v>1014.6575</v>
      </c>
      <c r="L41" s="7">
        <v>1018.645</v>
      </c>
      <c r="M41" s="7">
        <v>1018.645</v>
      </c>
      <c r="N41" s="7">
        <v>1018.645</v>
      </c>
      <c r="O41" s="7">
        <v>1018.645</v>
      </c>
      <c r="P41" s="7">
        <v>1018.645</v>
      </c>
      <c r="Q41" s="7">
        <v>1018.645</v>
      </c>
      <c r="R41" s="7">
        <v>1018.645</v>
      </c>
      <c r="S41" s="7">
        <v>1018.645</v>
      </c>
      <c r="T41" s="7">
        <v>1018.645</v>
      </c>
      <c r="U41" s="7">
        <v>1018.645</v>
      </c>
      <c r="V41" s="7">
        <v>1018.645</v>
      </c>
      <c r="X41" s="44">
        <v>288.16874999999993</v>
      </c>
      <c r="AA41" s="15" t="s">
        <v>3</v>
      </c>
      <c r="AB41" s="14">
        <v>1014.0075000000001</v>
      </c>
      <c r="AC41" s="9">
        <v>1018.645</v>
      </c>
      <c r="AD41" s="9">
        <v>1018.645</v>
      </c>
    </row>
    <row r="42" spans="1:30">
      <c r="A42" s="10"/>
      <c r="B42" s="8" t="s">
        <v>4</v>
      </c>
      <c r="C42" s="7">
        <v>0</v>
      </c>
      <c r="D42" s="7">
        <v>0.85</v>
      </c>
      <c r="E42" s="7">
        <v>0.85</v>
      </c>
      <c r="F42" s="7">
        <v>0.85</v>
      </c>
      <c r="G42" s="7">
        <v>0.85</v>
      </c>
      <c r="H42" s="7">
        <v>0.85</v>
      </c>
      <c r="I42" s="7">
        <v>0.85</v>
      </c>
      <c r="J42" s="7">
        <v>0.85</v>
      </c>
      <c r="K42" s="7">
        <v>0.85</v>
      </c>
      <c r="L42" s="7">
        <v>0.98124999999999996</v>
      </c>
      <c r="M42" s="7">
        <v>1.9750000000000001</v>
      </c>
      <c r="N42" s="7">
        <v>2.7625000000000002</v>
      </c>
      <c r="O42" s="7">
        <v>2.8812500000000001</v>
      </c>
      <c r="P42" s="7">
        <v>2.9249999999999998</v>
      </c>
      <c r="Q42" s="7">
        <v>2.9375</v>
      </c>
      <c r="R42" s="7">
        <v>2.95</v>
      </c>
      <c r="S42" s="7">
        <v>3.2462499999999999</v>
      </c>
      <c r="T42" s="7">
        <v>4.9474999999999998</v>
      </c>
      <c r="U42" s="7">
        <v>10.157500000000001</v>
      </c>
      <c r="V42" s="7">
        <v>19.543749999999999</v>
      </c>
      <c r="X42" s="44">
        <v>-6.8212499999999991</v>
      </c>
      <c r="AA42" s="15" t="s">
        <v>4</v>
      </c>
      <c r="AB42" s="14">
        <v>0.85</v>
      </c>
      <c r="AC42" s="9">
        <v>1.9750000000000001</v>
      </c>
      <c r="AD42" s="9">
        <v>19.543749999999999</v>
      </c>
    </row>
    <row r="43" spans="1:30">
      <c r="A43" s="10"/>
      <c r="B43" s="8" t="s">
        <v>5</v>
      </c>
      <c r="C43" s="7">
        <v>0</v>
      </c>
      <c r="D43" s="7">
        <v>0</v>
      </c>
      <c r="E43" s="7">
        <v>6.4162499999999998</v>
      </c>
      <c r="F43" s="7">
        <v>49.448749999999997</v>
      </c>
      <c r="G43" s="7">
        <v>49.448749999999997</v>
      </c>
      <c r="H43" s="7">
        <v>49.448749999999997</v>
      </c>
      <c r="I43" s="7">
        <v>49.448749999999997</v>
      </c>
      <c r="J43" s="7">
        <v>141.2225</v>
      </c>
      <c r="K43" s="7">
        <v>141.2225</v>
      </c>
      <c r="L43" s="7">
        <v>141.2225</v>
      </c>
      <c r="M43" s="7">
        <v>141.2225</v>
      </c>
      <c r="N43" s="7">
        <v>434.24</v>
      </c>
      <c r="O43" s="7">
        <v>434.24</v>
      </c>
      <c r="P43" s="7">
        <v>645.13125000000002</v>
      </c>
      <c r="Q43" s="7">
        <v>645.13125000000002</v>
      </c>
      <c r="R43" s="7">
        <v>1176.0562500000001</v>
      </c>
      <c r="S43" s="7">
        <v>1176.0562500000001</v>
      </c>
      <c r="T43" s="7">
        <v>1176.0562500000001</v>
      </c>
      <c r="U43" s="7">
        <v>1176.0562500000001</v>
      </c>
      <c r="V43" s="7">
        <v>1176.0562500000001</v>
      </c>
      <c r="X43" s="44">
        <v>654.77125000000012</v>
      </c>
      <c r="AA43" s="15" t="s">
        <v>5</v>
      </c>
      <c r="AB43" s="14">
        <v>49.448749999999997</v>
      </c>
      <c r="AC43" s="9">
        <v>141.2225</v>
      </c>
      <c r="AD43" s="9">
        <v>1176.0562500000001</v>
      </c>
    </row>
    <row r="44" spans="1:30" ht="13.8" thickBot="1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30" ht="13.8" thickBot="1">
      <c r="A45" s="3">
        <v>7</v>
      </c>
      <c r="B45" s="4" t="s">
        <v>35</v>
      </c>
      <c r="C45" s="4">
        <v>2016</v>
      </c>
      <c r="D45" s="4">
        <v>2017</v>
      </c>
      <c r="E45" s="4">
        <v>2018</v>
      </c>
      <c r="F45" s="4">
        <v>2019</v>
      </c>
      <c r="G45" s="4">
        <v>2020</v>
      </c>
      <c r="H45" s="4">
        <v>2021</v>
      </c>
      <c r="I45" s="4">
        <v>2022</v>
      </c>
      <c r="J45" s="4">
        <v>2023</v>
      </c>
      <c r="K45" s="4">
        <v>2024</v>
      </c>
      <c r="L45" s="4">
        <v>2025</v>
      </c>
      <c r="M45" s="4">
        <v>2026</v>
      </c>
      <c r="N45" s="4">
        <v>2027</v>
      </c>
      <c r="O45" s="4">
        <v>2028</v>
      </c>
      <c r="P45" s="4">
        <v>2029</v>
      </c>
      <c r="Q45" s="4">
        <v>2030</v>
      </c>
      <c r="R45" s="4">
        <v>2031</v>
      </c>
      <c r="S45" s="4">
        <v>2032</v>
      </c>
      <c r="T45" s="4">
        <v>2033</v>
      </c>
      <c r="U45" s="4">
        <v>2034</v>
      </c>
      <c r="V45" s="5">
        <v>2035</v>
      </c>
      <c r="AA45" s="30" t="s">
        <v>35</v>
      </c>
      <c r="AB45" s="30">
        <v>2021</v>
      </c>
      <c r="AC45" s="30">
        <v>2026</v>
      </c>
      <c r="AD45" s="30">
        <v>2035</v>
      </c>
    </row>
    <row r="46" spans="1:30">
      <c r="A46" s="3"/>
      <c r="B46" s="6" t="s">
        <v>2</v>
      </c>
      <c r="C46" s="7">
        <v>192.95750000000001</v>
      </c>
      <c r="D46" s="7">
        <v>596.22625000000005</v>
      </c>
      <c r="E46" s="7">
        <v>1070.7950000000001</v>
      </c>
      <c r="F46" s="7">
        <v>1613.66875</v>
      </c>
      <c r="G46" s="7">
        <v>2229.4924999999998</v>
      </c>
      <c r="H46" s="7">
        <v>2921.93</v>
      </c>
      <c r="I46" s="7">
        <v>3674.0650000000001</v>
      </c>
      <c r="J46" s="7">
        <v>4464.9987499999997</v>
      </c>
      <c r="K46" s="7">
        <v>5289.7150000000001</v>
      </c>
      <c r="L46" s="7">
        <v>6142.9437500000004</v>
      </c>
      <c r="M46" s="7">
        <v>7003.1262500000003</v>
      </c>
      <c r="N46" s="7">
        <v>7857.9937499999996</v>
      </c>
      <c r="O46" s="7">
        <v>8698.5249999999996</v>
      </c>
      <c r="P46" s="7">
        <v>9448.1987499999996</v>
      </c>
      <c r="Q46" s="7">
        <v>9900.81</v>
      </c>
      <c r="R46" s="7">
        <v>10118.43375</v>
      </c>
      <c r="S46" s="7">
        <v>10314.73875</v>
      </c>
      <c r="T46" s="7">
        <v>10484.73</v>
      </c>
      <c r="U46" s="7">
        <v>10641.334999999999</v>
      </c>
      <c r="V46" s="7">
        <v>10791.5075</v>
      </c>
      <c r="X46" s="44">
        <v>662.22624999999971</v>
      </c>
      <c r="AA46" s="15" t="s">
        <v>2</v>
      </c>
      <c r="AB46" s="14">
        <v>2921.93</v>
      </c>
      <c r="AC46" s="9">
        <v>7003.1262500000003</v>
      </c>
      <c r="AD46" s="9">
        <v>10791.5075</v>
      </c>
    </row>
    <row r="47" spans="1:30">
      <c r="A47" s="3"/>
      <c r="B47" s="8" t="s">
        <v>3</v>
      </c>
      <c r="C47" s="7">
        <v>429.71</v>
      </c>
      <c r="D47" s="7">
        <v>633.84749999999997</v>
      </c>
      <c r="E47" s="7">
        <v>680.71624999999995</v>
      </c>
      <c r="F47" s="7">
        <v>688.81624999999997</v>
      </c>
      <c r="G47" s="7">
        <v>702.17</v>
      </c>
      <c r="H47" s="7">
        <v>702.17</v>
      </c>
      <c r="I47" s="7">
        <v>702.17</v>
      </c>
      <c r="J47" s="7">
        <v>702.92499999999995</v>
      </c>
      <c r="K47" s="7">
        <v>702.92499999999995</v>
      </c>
      <c r="L47" s="7">
        <v>703.98</v>
      </c>
      <c r="M47" s="7">
        <v>703.98</v>
      </c>
      <c r="N47" s="7">
        <v>703.98</v>
      </c>
      <c r="O47" s="7">
        <v>703.98</v>
      </c>
      <c r="P47" s="7">
        <v>703.98</v>
      </c>
      <c r="Q47" s="7">
        <v>703.98</v>
      </c>
      <c r="R47" s="7">
        <v>703.98</v>
      </c>
      <c r="S47" s="7">
        <v>703.98</v>
      </c>
      <c r="T47" s="7">
        <v>708.37874999999997</v>
      </c>
      <c r="U47" s="7">
        <v>708.37874999999997</v>
      </c>
      <c r="V47" s="7">
        <v>708.37874999999997</v>
      </c>
      <c r="X47" s="44">
        <v>-22.097500000000082</v>
      </c>
      <c r="AA47" s="15" t="s">
        <v>3</v>
      </c>
      <c r="AB47" s="14">
        <v>702.17</v>
      </c>
      <c r="AC47" s="9">
        <v>703.98</v>
      </c>
      <c r="AD47" s="9">
        <v>708.37874999999997</v>
      </c>
    </row>
    <row r="48" spans="1:30">
      <c r="A48" s="3"/>
      <c r="B48" s="8" t="s">
        <v>4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0.44374999999999998</v>
      </c>
      <c r="M48" s="7">
        <v>1.625</v>
      </c>
      <c r="N48" s="7">
        <v>2.2562500000000001</v>
      </c>
      <c r="O48" s="7">
        <v>2.3062499999999999</v>
      </c>
      <c r="P48" s="7">
        <v>2.3312499999999998</v>
      </c>
      <c r="Q48" s="7">
        <v>2.3312499999999998</v>
      </c>
      <c r="R48" s="7">
        <v>2.35</v>
      </c>
      <c r="S48" s="7">
        <v>3.0962499999999999</v>
      </c>
      <c r="T48" s="7">
        <v>5.7549999999999999</v>
      </c>
      <c r="U48" s="7">
        <v>12.657500000000001</v>
      </c>
      <c r="V48" s="7">
        <v>22.65</v>
      </c>
      <c r="X48" s="44">
        <v>-3.7149999999999999</v>
      </c>
      <c r="AA48" s="15" t="s">
        <v>4</v>
      </c>
      <c r="AB48" s="14">
        <v>0</v>
      </c>
      <c r="AC48" s="9">
        <v>1.625</v>
      </c>
      <c r="AD48" s="9">
        <v>22.65</v>
      </c>
    </row>
    <row r="49" spans="1:30">
      <c r="A49" s="3"/>
      <c r="B49" s="8" t="s">
        <v>5</v>
      </c>
      <c r="C49" s="7">
        <v>0</v>
      </c>
      <c r="D49" s="7">
        <v>0</v>
      </c>
      <c r="E49" s="7">
        <v>2.2124999999999999</v>
      </c>
      <c r="F49" s="7">
        <v>7.4662499999999996</v>
      </c>
      <c r="G49" s="7">
        <v>7.4662499999999996</v>
      </c>
      <c r="H49" s="7">
        <v>7.4662499999999996</v>
      </c>
      <c r="I49" s="7">
        <v>7.4662499999999996</v>
      </c>
      <c r="J49" s="7">
        <v>23.24625</v>
      </c>
      <c r="K49" s="7">
        <v>23.24625</v>
      </c>
      <c r="L49" s="7">
        <v>23.24625</v>
      </c>
      <c r="M49" s="7">
        <v>23.24625</v>
      </c>
      <c r="N49" s="7">
        <v>143.11000000000001</v>
      </c>
      <c r="O49" s="7">
        <v>143.11000000000001</v>
      </c>
      <c r="P49" s="7">
        <v>293.74</v>
      </c>
      <c r="Q49" s="7">
        <v>293.74</v>
      </c>
      <c r="R49" s="7">
        <v>640.32749999999999</v>
      </c>
      <c r="S49" s="7">
        <v>640.32749999999999</v>
      </c>
      <c r="T49" s="7">
        <v>640.32749999999999</v>
      </c>
      <c r="U49" s="7">
        <v>640.32749999999999</v>
      </c>
      <c r="V49" s="7">
        <v>642.10249999999996</v>
      </c>
      <c r="X49" s="44">
        <v>120.8175</v>
      </c>
      <c r="AA49" s="15" t="s">
        <v>5</v>
      </c>
      <c r="AB49" s="14">
        <v>7.4662499999999996</v>
      </c>
      <c r="AC49" s="9">
        <v>23.24625</v>
      </c>
      <c r="AD49" s="9">
        <v>642.10249999999996</v>
      </c>
    </row>
    <row r="50" spans="1:30" ht="13.8" thickBot="1">
      <c r="A50" s="3"/>
    </row>
    <row r="51" spans="1:30" ht="13.8" thickBot="1">
      <c r="A51">
        <v>8</v>
      </c>
      <c r="B51" s="4" t="s">
        <v>36</v>
      </c>
      <c r="C51" s="4">
        <v>2016</v>
      </c>
      <c r="D51" s="4">
        <v>2017</v>
      </c>
      <c r="E51" s="4">
        <v>2018</v>
      </c>
      <c r="F51" s="4">
        <v>2019</v>
      </c>
      <c r="G51" s="4">
        <v>2020</v>
      </c>
      <c r="H51" s="4">
        <v>2021</v>
      </c>
      <c r="I51" s="4">
        <v>2022</v>
      </c>
      <c r="J51" s="4">
        <v>2023</v>
      </c>
      <c r="K51" s="4">
        <v>2024</v>
      </c>
      <c r="L51" s="4">
        <v>2025</v>
      </c>
      <c r="M51" s="4">
        <v>2026</v>
      </c>
      <c r="N51" s="4">
        <v>2027</v>
      </c>
      <c r="O51" s="4">
        <v>2028</v>
      </c>
      <c r="P51" s="4">
        <v>2029</v>
      </c>
      <c r="Q51" s="4">
        <v>2030</v>
      </c>
      <c r="R51" s="4">
        <v>2031</v>
      </c>
      <c r="S51" s="4">
        <v>2032</v>
      </c>
      <c r="T51" s="4">
        <v>2033</v>
      </c>
      <c r="U51" s="4">
        <v>2034</v>
      </c>
      <c r="V51" s="5">
        <v>2035</v>
      </c>
      <c r="AA51" s="30" t="s">
        <v>36</v>
      </c>
      <c r="AB51" s="30">
        <v>2021</v>
      </c>
      <c r="AC51" s="30">
        <v>2026</v>
      </c>
      <c r="AD51" s="30">
        <v>2035</v>
      </c>
    </row>
    <row r="52" spans="1:30">
      <c r="A52" s="3"/>
      <c r="B52" s="6" t="s">
        <v>2</v>
      </c>
      <c r="C52" s="7">
        <v>192.30375000000001</v>
      </c>
      <c r="D52" s="7">
        <v>594.33124999999995</v>
      </c>
      <c r="E52" s="7">
        <v>1068.23125</v>
      </c>
      <c r="F52" s="7">
        <v>1610.2449999999999</v>
      </c>
      <c r="G52" s="7">
        <v>2224.1837500000001</v>
      </c>
      <c r="H52" s="7">
        <v>2909.5687499999999</v>
      </c>
      <c r="I52" s="7">
        <v>3649.53125</v>
      </c>
      <c r="J52" s="7">
        <v>4428.6400000000003</v>
      </c>
      <c r="K52" s="7">
        <v>5242.8424999999997</v>
      </c>
      <c r="L52" s="7">
        <v>6085.8762500000003</v>
      </c>
      <c r="M52" s="7">
        <v>6934.8525</v>
      </c>
      <c r="N52" s="7">
        <v>7779.2787500000004</v>
      </c>
      <c r="O52" s="7">
        <v>8609.8974999999991</v>
      </c>
      <c r="P52" s="7">
        <v>9351.3712500000001</v>
      </c>
      <c r="Q52" s="7">
        <v>9797.4787500000002</v>
      </c>
      <c r="R52" s="7">
        <v>10009.49375</v>
      </c>
      <c r="S52" s="7">
        <v>10200.102500000001</v>
      </c>
      <c r="T52" s="7">
        <v>10362.700000000001</v>
      </c>
      <c r="U52" s="7">
        <v>10512.03875</v>
      </c>
      <c r="V52" s="7">
        <v>10655.42625</v>
      </c>
      <c r="X52" s="44">
        <v>526.14500000000044</v>
      </c>
      <c r="AA52" s="15" t="s">
        <v>2</v>
      </c>
      <c r="AB52" s="14">
        <v>2909.5687499999999</v>
      </c>
      <c r="AC52" s="9">
        <v>6934.8525</v>
      </c>
      <c r="AD52" s="9">
        <v>10655.42625</v>
      </c>
    </row>
    <row r="53" spans="1:30">
      <c r="A53" s="3"/>
      <c r="B53" s="8" t="s">
        <v>3</v>
      </c>
      <c r="C53" s="7">
        <v>430.65625</v>
      </c>
      <c r="D53" s="7">
        <v>635.89</v>
      </c>
      <c r="E53" s="7">
        <v>682.25625000000002</v>
      </c>
      <c r="F53" s="7">
        <v>689.35874999999999</v>
      </c>
      <c r="G53" s="7">
        <v>700.48</v>
      </c>
      <c r="H53" s="7">
        <v>700.48</v>
      </c>
      <c r="I53" s="7">
        <v>700.48</v>
      </c>
      <c r="J53" s="7">
        <v>701.07875000000001</v>
      </c>
      <c r="K53" s="7">
        <v>701.07875000000001</v>
      </c>
      <c r="L53" s="7">
        <v>702.36249999999995</v>
      </c>
      <c r="M53" s="7">
        <v>702.36249999999995</v>
      </c>
      <c r="N53" s="7">
        <v>702.36249999999995</v>
      </c>
      <c r="O53" s="7">
        <v>702.36249999999995</v>
      </c>
      <c r="P53" s="7">
        <v>702.36249999999995</v>
      </c>
      <c r="Q53" s="7">
        <v>702.36249999999995</v>
      </c>
      <c r="R53" s="7">
        <v>702.36249999999995</v>
      </c>
      <c r="S53" s="7">
        <v>702.36249999999995</v>
      </c>
      <c r="T53" s="7">
        <v>702.36249999999995</v>
      </c>
      <c r="U53" s="7">
        <v>702.36249999999995</v>
      </c>
      <c r="V53" s="7">
        <v>702.36249999999995</v>
      </c>
      <c r="X53" s="44">
        <v>-28.113750000000095</v>
      </c>
      <c r="AA53" s="15" t="s">
        <v>3</v>
      </c>
      <c r="AB53" s="14">
        <v>700.48</v>
      </c>
      <c r="AC53" s="9">
        <v>702.36249999999995</v>
      </c>
      <c r="AD53" s="9">
        <v>702.36249999999995</v>
      </c>
    </row>
    <row r="54" spans="1:30">
      <c r="A54" s="3"/>
      <c r="B54" s="8" t="s">
        <v>4</v>
      </c>
      <c r="C54" s="7">
        <v>0</v>
      </c>
      <c r="D54" s="7">
        <v>0.21249999999999999</v>
      </c>
      <c r="E54" s="7">
        <v>0.21249999999999999</v>
      </c>
      <c r="F54" s="7">
        <v>0.21249999999999999</v>
      </c>
      <c r="G54" s="7">
        <v>0.21249999999999999</v>
      </c>
      <c r="H54" s="7">
        <v>0.21249999999999999</v>
      </c>
      <c r="I54" s="7">
        <v>0.21249999999999999</v>
      </c>
      <c r="J54" s="7">
        <v>0.21249999999999999</v>
      </c>
      <c r="K54" s="7">
        <v>0.21249999999999999</v>
      </c>
      <c r="L54" s="7">
        <v>0.44374999999999998</v>
      </c>
      <c r="M54" s="7">
        <v>1.79375</v>
      </c>
      <c r="N54" s="7">
        <v>2.5625</v>
      </c>
      <c r="O54" s="7">
        <v>2.65625</v>
      </c>
      <c r="P54" s="7">
        <v>2.6812499999999999</v>
      </c>
      <c r="Q54" s="7">
        <v>2.7062499999999998</v>
      </c>
      <c r="R54" s="7">
        <v>2.7124999999999999</v>
      </c>
      <c r="S54" s="7">
        <v>3.0325000000000002</v>
      </c>
      <c r="T54" s="7">
        <v>5.3912500000000003</v>
      </c>
      <c r="U54" s="7">
        <v>12.045</v>
      </c>
      <c r="V54" s="7">
        <v>21.768750000000001</v>
      </c>
      <c r="X54" s="44">
        <v>-4.5962499999999977</v>
      </c>
      <c r="AA54" s="15" t="s">
        <v>4</v>
      </c>
      <c r="AB54" s="14">
        <v>0.21249999999999999</v>
      </c>
      <c r="AC54" s="9">
        <v>1.79375</v>
      </c>
      <c r="AD54" s="9">
        <v>21.768750000000001</v>
      </c>
    </row>
    <row r="55" spans="1:30">
      <c r="A55" s="3"/>
      <c r="B55" s="8" t="s">
        <v>5</v>
      </c>
      <c r="C55" s="7">
        <v>0</v>
      </c>
      <c r="D55" s="7">
        <v>0</v>
      </c>
      <c r="E55" s="7">
        <v>1.99125</v>
      </c>
      <c r="F55" s="7">
        <v>6.1425000000000001</v>
      </c>
      <c r="G55" s="7">
        <v>6.1425000000000001</v>
      </c>
      <c r="H55" s="7">
        <v>6.1425000000000001</v>
      </c>
      <c r="I55" s="7">
        <v>6.1425000000000001</v>
      </c>
      <c r="J55" s="7">
        <v>19.864999999999998</v>
      </c>
      <c r="K55" s="7">
        <v>19.864999999999998</v>
      </c>
      <c r="L55" s="7">
        <v>19.864999999999998</v>
      </c>
      <c r="M55" s="7">
        <v>19.864999999999998</v>
      </c>
      <c r="N55" s="7">
        <v>154.59625</v>
      </c>
      <c r="O55" s="7">
        <v>154.59625</v>
      </c>
      <c r="P55" s="7">
        <v>285.66750000000002</v>
      </c>
      <c r="Q55" s="7">
        <v>285.66750000000002</v>
      </c>
      <c r="R55" s="7">
        <v>635.29499999999996</v>
      </c>
      <c r="S55" s="7">
        <v>635.29499999999996</v>
      </c>
      <c r="T55" s="7">
        <v>635.29499999999996</v>
      </c>
      <c r="U55" s="7">
        <v>635.29499999999996</v>
      </c>
      <c r="V55" s="7">
        <v>637.07000000000005</v>
      </c>
      <c r="X55" s="44">
        <v>115.78500000000008</v>
      </c>
      <c r="AA55" s="15" t="s">
        <v>5</v>
      </c>
      <c r="AB55" s="14">
        <v>6.1425000000000001</v>
      </c>
      <c r="AC55" s="9">
        <v>19.864999999999998</v>
      </c>
      <c r="AD55" s="9">
        <v>637.07000000000005</v>
      </c>
    </row>
    <row r="56" spans="1:30" ht="13.8" thickBot="1">
      <c r="A56" s="3"/>
    </row>
    <row r="57" spans="1:30" ht="13.8" thickBot="1">
      <c r="A57">
        <v>9</v>
      </c>
      <c r="B57" s="4" t="s">
        <v>71</v>
      </c>
      <c r="C57" s="4">
        <v>2016</v>
      </c>
      <c r="D57" s="4">
        <v>2017</v>
      </c>
      <c r="E57" s="4">
        <v>2018</v>
      </c>
      <c r="F57" s="4">
        <v>2019</v>
      </c>
      <c r="G57" s="4">
        <v>2020</v>
      </c>
      <c r="H57" s="4">
        <v>2021</v>
      </c>
      <c r="I57" s="4">
        <v>2022</v>
      </c>
      <c r="J57" s="4">
        <v>2023</v>
      </c>
      <c r="K57" s="4">
        <v>2024</v>
      </c>
      <c r="L57" s="4">
        <v>2025</v>
      </c>
      <c r="M57" s="4">
        <v>2026</v>
      </c>
      <c r="N57" s="4">
        <v>2027</v>
      </c>
      <c r="O57" s="4">
        <v>2028</v>
      </c>
      <c r="P57" s="4">
        <v>2029</v>
      </c>
      <c r="Q57" s="4">
        <v>2030</v>
      </c>
      <c r="R57" s="4">
        <v>2031</v>
      </c>
      <c r="S57" s="4">
        <v>2032</v>
      </c>
      <c r="T57" s="4">
        <v>2033</v>
      </c>
      <c r="U57" s="4">
        <v>2034</v>
      </c>
      <c r="V57" s="5">
        <v>2035</v>
      </c>
      <c r="AA57" s="30" t="s">
        <v>71</v>
      </c>
      <c r="AB57" s="30">
        <v>2021</v>
      </c>
      <c r="AC57" s="30">
        <v>2026</v>
      </c>
      <c r="AD57" s="30">
        <v>2035</v>
      </c>
    </row>
    <row r="58" spans="1:30">
      <c r="A58" s="3"/>
      <c r="B58" s="6" t="s">
        <v>2</v>
      </c>
      <c r="C58" s="7">
        <v>170.57749999999999</v>
      </c>
      <c r="D58" s="7">
        <v>526.99625000000003</v>
      </c>
      <c r="E58" s="7">
        <v>952.28625</v>
      </c>
      <c r="F58" s="7">
        <v>1441.15625</v>
      </c>
      <c r="G58" s="7">
        <v>1996.0350000000001</v>
      </c>
      <c r="H58" s="7">
        <v>2618.15625</v>
      </c>
      <c r="I58" s="7">
        <v>3294.9124999999999</v>
      </c>
      <c r="J58" s="7">
        <v>4011.5462499999999</v>
      </c>
      <c r="K58" s="7">
        <v>4762.6025</v>
      </c>
      <c r="L58" s="7">
        <v>5542.5275000000001</v>
      </c>
      <c r="M58" s="7">
        <v>6330.1587499999996</v>
      </c>
      <c r="N58" s="7">
        <v>7116.31</v>
      </c>
      <c r="O58" s="7">
        <v>7891.7687500000002</v>
      </c>
      <c r="P58" s="7">
        <v>8579.8987500000003</v>
      </c>
      <c r="Q58" s="7">
        <v>8972.5862500000003</v>
      </c>
      <c r="R58" s="7">
        <v>9132.7075000000004</v>
      </c>
      <c r="S58" s="7">
        <v>9272.7450000000008</v>
      </c>
      <c r="T58" s="7">
        <v>9387.0587500000001</v>
      </c>
      <c r="U58" s="7">
        <v>9493.51</v>
      </c>
      <c r="V58" s="7">
        <v>9594.8549999999996</v>
      </c>
      <c r="X58" s="44">
        <v>-534.42625000000044</v>
      </c>
      <c r="AA58" s="15" t="s">
        <v>2</v>
      </c>
      <c r="AB58" s="14">
        <v>2618.15625</v>
      </c>
      <c r="AC58" s="9">
        <v>6330.1587499999996</v>
      </c>
      <c r="AD58" s="9">
        <v>9594.8549999999996</v>
      </c>
    </row>
    <row r="59" spans="1:30">
      <c r="A59" s="3"/>
      <c r="B59" s="8" t="s">
        <v>3</v>
      </c>
      <c r="C59" s="7">
        <v>69.78</v>
      </c>
      <c r="D59" s="7">
        <v>83.942499999999995</v>
      </c>
      <c r="E59" s="7">
        <v>86.431250000000006</v>
      </c>
      <c r="F59" s="7">
        <v>88.441249999999997</v>
      </c>
      <c r="G59" s="7">
        <v>95.836250000000007</v>
      </c>
      <c r="H59" s="7">
        <v>95.944999999999993</v>
      </c>
      <c r="I59" s="7">
        <v>95.944999999999993</v>
      </c>
      <c r="J59" s="7">
        <v>96.591250000000002</v>
      </c>
      <c r="K59" s="7">
        <v>96.591250000000002</v>
      </c>
      <c r="L59" s="7">
        <v>98.318749999999994</v>
      </c>
      <c r="M59" s="7">
        <v>98.318749999999994</v>
      </c>
      <c r="N59" s="7">
        <v>98.318749999999994</v>
      </c>
      <c r="O59" s="7">
        <v>98.318749999999994</v>
      </c>
      <c r="P59" s="7">
        <v>98.318749999999994</v>
      </c>
      <c r="Q59" s="7">
        <v>98.318749999999994</v>
      </c>
      <c r="R59" s="7">
        <v>99.784999999999997</v>
      </c>
      <c r="S59" s="7">
        <v>99.784999999999997</v>
      </c>
      <c r="T59" s="7">
        <v>109.8125</v>
      </c>
      <c r="U59" s="7">
        <v>109.8125</v>
      </c>
      <c r="V59" s="7">
        <v>109.8125</v>
      </c>
      <c r="X59" s="44">
        <v>-620.66375000000005</v>
      </c>
      <c r="AA59" s="15" t="s">
        <v>3</v>
      </c>
      <c r="AB59" s="14">
        <v>95.944999999999993</v>
      </c>
      <c r="AC59" s="9">
        <v>98.318749999999994</v>
      </c>
      <c r="AD59" s="9">
        <v>109.8125</v>
      </c>
    </row>
    <row r="60" spans="1:30">
      <c r="A60" s="3"/>
      <c r="B60" s="8" t="s">
        <v>4</v>
      </c>
      <c r="C60" s="7">
        <v>0</v>
      </c>
      <c r="D60" s="7">
        <v>4.3749999999999997E-2</v>
      </c>
      <c r="E60" s="7">
        <v>4.3749999999999997E-2</v>
      </c>
      <c r="F60" s="7">
        <v>4.3749999999999997E-2</v>
      </c>
      <c r="G60" s="7">
        <v>4.3749999999999997E-2</v>
      </c>
      <c r="H60" s="7">
        <v>4.3749999999999997E-2</v>
      </c>
      <c r="I60" s="7">
        <v>4.3749999999999997E-2</v>
      </c>
      <c r="J60" s="7">
        <v>4.3749999999999997E-2</v>
      </c>
      <c r="K60" s="7">
        <v>0.05</v>
      </c>
      <c r="L60" s="7">
        <v>0.73124999999999996</v>
      </c>
      <c r="M60" s="7">
        <v>2.4812500000000002</v>
      </c>
      <c r="N60" s="7">
        <v>3.1312500000000001</v>
      </c>
      <c r="O60" s="7">
        <v>3.1875</v>
      </c>
      <c r="P60" s="7">
        <v>3.2062499999999998</v>
      </c>
      <c r="Q60" s="7">
        <v>3.2062499999999998</v>
      </c>
      <c r="R60" s="7">
        <v>3.2562500000000001</v>
      </c>
      <c r="S60" s="7">
        <v>4.3574999999999999</v>
      </c>
      <c r="T60" s="7">
        <v>8.5837500000000002</v>
      </c>
      <c r="U60" s="7">
        <v>17.690000000000001</v>
      </c>
      <c r="V60" s="7">
        <v>29.412500000000001</v>
      </c>
      <c r="X60" s="44">
        <v>3.047500000000003</v>
      </c>
      <c r="AA60" s="15" t="s">
        <v>4</v>
      </c>
      <c r="AB60" s="14">
        <v>4.3749999999999997E-2</v>
      </c>
      <c r="AC60" s="9">
        <v>2.4812500000000002</v>
      </c>
      <c r="AD60" s="9">
        <v>29.412500000000001</v>
      </c>
    </row>
    <row r="61" spans="1:30">
      <c r="A61" s="3"/>
      <c r="B61" s="8" t="s">
        <v>5</v>
      </c>
      <c r="C61" s="7">
        <v>0</v>
      </c>
      <c r="D61" s="7">
        <v>0</v>
      </c>
      <c r="E61" s="7">
        <v>0</v>
      </c>
      <c r="F61" s="7">
        <v>2.3849999999999998</v>
      </c>
      <c r="G61" s="7">
        <v>2.3849999999999998</v>
      </c>
      <c r="H61" s="7">
        <v>2.3849999999999998</v>
      </c>
      <c r="I61" s="7">
        <v>2.3849999999999998</v>
      </c>
      <c r="J61" s="7">
        <v>17.454999999999998</v>
      </c>
      <c r="K61" s="7">
        <v>17.454999999999998</v>
      </c>
      <c r="L61" s="7">
        <v>17.454999999999998</v>
      </c>
      <c r="M61" s="7">
        <v>17.454999999999998</v>
      </c>
      <c r="N61" s="7">
        <v>97.478750000000005</v>
      </c>
      <c r="O61" s="7">
        <v>97.478750000000005</v>
      </c>
      <c r="P61" s="7">
        <v>199.0675</v>
      </c>
      <c r="Q61" s="7">
        <v>199.0675</v>
      </c>
      <c r="R61" s="7">
        <v>520.75374999999997</v>
      </c>
      <c r="S61" s="7">
        <v>520.75374999999997</v>
      </c>
      <c r="T61" s="7">
        <v>520.75374999999997</v>
      </c>
      <c r="U61" s="7">
        <v>520.75374999999997</v>
      </c>
      <c r="V61" s="7">
        <v>521.64</v>
      </c>
      <c r="X61" s="44">
        <v>0.35500000000001819</v>
      </c>
      <c r="AA61" s="15" t="s">
        <v>5</v>
      </c>
      <c r="AB61" s="14">
        <v>2.3849999999999998</v>
      </c>
      <c r="AC61" s="9">
        <v>17.454999999999998</v>
      </c>
      <c r="AD61" s="9">
        <v>521.64</v>
      </c>
    </row>
    <row r="62" spans="1:30" ht="13.8" thickBot="1">
      <c r="A62" s="3"/>
    </row>
    <row r="63" spans="1:30" ht="13.8" thickBot="1">
      <c r="A63">
        <v>10</v>
      </c>
      <c r="B63" s="4" t="s">
        <v>78</v>
      </c>
      <c r="C63" s="4">
        <v>2016</v>
      </c>
      <c r="D63" s="4">
        <v>2017</v>
      </c>
      <c r="E63" s="4">
        <v>2018</v>
      </c>
      <c r="F63" s="4">
        <v>2019</v>
      </c>
      <c r="G63" s="4">
        <v>2020</v>
      </c>
      <c r="H63" s="4">
        <v>2021</v>
      </c>
      <c r="I63" s="4">
        <v>2022</v>
      </c>
      <c r="J63" s="4">
        <v>2023</v>
      </c>
      <c r="K63" s="4">
        <v>2024</v>
      </c>
      <c r="L63" s="4">
        <v>2025</v>
      </c>
      <c r="M63" s="4">
        <v>2026</v>
      </c>
      <c r="N63" s="4">
        <v>2027</v>
      </c>
      <c r="O63" s="4">
        <v>2028</v>
      </c>
      <c r="P63" s="4">
        <v>2029</v>
      </c>
      <c r="Q63" s="4">
        <v>2030</v>
      </c>
      <c r="R63" s="4">
        <v>2031</v>
      </c>
      <c r="S63" s="4">
        <v>2032</v>
      </c>
      <c r="T63" s="4">
        <v>2033</v>
      </c>
      <c r="U63" s="4">
        <v>2034</v>
      </c>
      <c r="V63" s="5">
        <v>2035</v>
      </c>
      <c r="AA63" s="30" t="s">
        <v>78</v>
      </c>
      <c r="AB63" s="30">
        <v>2021</v>
      </c>
      <c r="AC63" s="30">
        <v>2026</v>
      </c>
      <c r="AD63" s="30">
        <v>2035</v>
      </c>
    </row>
    <row r="64" spans="1:30">
      <c r="B64" s="6" t="s">
        <v>2</v>
      </c>
      <c r="C64" s="7">
        <v>1588</v>
      </c>
      <c r="D64" s="7">
        <v>1588</v>
      </c>
      <c r="E64" s="7">
        <v>1588</v>
      </c>
      <c r="F64" s="7">
        <v>1588</v>
      </c>
      <c r="G64" s="7">
        <v>1588</v>
      </c>
      <c r="H64" s="7">
        <v>1588</v>
      </c>
      <c r="I64" s="7">
        <v>1588</v>
      </c>
      <c r="J64" s="7">
        <v>1588</v>
      </c>
      <c r="K64" s="7">
        <v>1588</v>
      </c>
      <c r="L64" s="7">
        <v>1588</v>
      </c>
      <c r="M64" s="7">
        <v>1588</v>
      </c>
      <c r="N64" s="7">
        <v>1588</v>
      </c>
      <c r="O64" s="7">
        <v>1588</v>
      </c>
      <c r="P64" s="7">
        <v>1588</v>
      </c>
      <c r="Q64" s="7">
        <v>1588</v>
      </c>
      <c r="R64" s="7">
        <v>1588</v>
      </c>
      <c r="S64" s="7">
        <v>1588</v>
      </c>
      <c r="T64" s="7">
        <v>1588</v>
      </c>
      <c r="U64" s="7">
        <v>1588</v>
      </c>
      <c r="V64" s="7">
        <v>1588</v>
      </c>
      <c r="X64" s="44">
        <v>-8541.28125</v>
      </c>
      <c r="AA64" s="15" t="s">
        <v>2</v>
      </c>
      <c r="AB64" s="14">
        <v>1588</v>
      </c>
      <c r="AC64" s="9">
        <v>1588</v>
      </c>
      <c r="AD64" s="9">
        <v>1588</v>
      </c>
    </row>
    <row r="65" spans="1:30">
      <c r="B65" s="8" t="s">
        <v>3</v>
      </c>
      <c r="C65" s="7">
        <v>2482</v>
      </c>
      <c r="D65" s="7">
        <v>2482</v>
      </c>
      <c r="E65" s="7">
        <v>2482</v>
      </c>
      <c r="F65" s="7">
        <v>2483.33</v>
      </c>
      <c r="G65" s="7">
        <v>2483.8525</v>
      </c>
      <c r="H65" s="7">
        <v>2483.8525</v>
      </c>
      <c r="I65" s="7">
        <v>2483.8525</v>
      </c>
      <c r="J65" s="7">
        <v>2483.8525</v>
      </c>
      <c r="K65" s="7">
        <v>2483.8525</v>
      </c>
      <c r="L65" s="7">
        <v>2485.7075</v>
      </c>
      <c r="M65" s="7">
        <v>2493.3975</v>
      </c>
      <c r="N65" s="7">
        <v>2499.4175</v>
      </c>
      <c r="O65" s="7">
        <v>2501.3787499999999</v>
      </c>
      <c r="P65" s="7">
        <v>2501.61</v>
      </c>
      <c r="Q65" s="7">
        <v>2501.6824999999999</v>
      </c>
      <c r="R65" s="7">
        <v>2501.7887500000002</v>
      </c>
      <c r="S65" s="7">
        <v>2505.1925000000001</v>
      </c>
      <c r="T65" s="7">
        <v>2524.9937500000001</v>
      </c>
      <c r="U65" s="7">
        <v>2574.7175000000002</v>
      </c>
      <c r="V65" s="7">
        <v>2649.8024999999998</v>
      </c>
      <c r="X65" s="44">
        <v>1919.3262499999996</v>
      </c>
      <c r="AA65" s="15" t="s">
        <v>3</v>
      </c>
      <c r="AB65" s="14">
        <v>2483.8525</v>
      </c>
      <c r="AC65" s="9">
        <v>2493.3975</v>
      </c>
      <c r="AD65" s="9">
        <v>2649.8024999999998</v>
      </c>
    </row>
    <row r="66" spans="1:30">
      <c r="B66" s="8" t="s">
        <v>4</v>
      </c>
      <c r="C66" s="7">
        <v>126</v>
      </c>
      <c r="D66" s="7">
        <v>126</v>
      </c>
      <c r="E66" s="7">
        <v>126</v>
      </c>
      <c r="F66" s="7">
        <v>126</v>
      </c>
      <c r="G66" s="7">
        <v>126</v>
      </c>
      <c r="H66" s="7">
        <v>126.02249999999999</v>
      </c>
      <c r="I66" s="7">
        <v>126.08</v>
      </c>
      <c r="J66" s="7">
        <v>126.1425</v>
      </c>
      <c r="K66" s="7">
        <v>126.32625</v>
      </c>
      <c r="L66" s="7">
        <v>137.39500000000001</v>
      </c>
      <c r="M66" s="7">
        <v>176.8</v>
      </c>
      <c r="N66" s="7">
        <v>220.38874999999999</v>
      </c>
      <c r="O66" s="7">
        <v>248.11125000000001</v>
      </c>
      <c r="P66" s="7">
        <v>262.28250000000003</v>
      </c>
      <c r="Q66" s="7">
        <v>268.06375000000003</v>
      </c>
      <c r="R66" s="7">
        <v>271.17</v>
      </c>
      <c r="S66" s="7">
        <v>275.17374999999998</v>
      </c>
      <c r="T66" s="7">
        <v>281.86</v>
      </c>
      <c r="U66" s="7">
        <v>294.995</v>
      </c>
      <c r="V66" s="7">
        <v>314.34875</v>
      </c>
      <c r="X66" s="44">
        <v>287.98374999999999</v>
      </c>
      <c r="AA66" s="15" t="s">
        <v>4</v>
      </c>
      <c r="AB66" s="14">
        <v>126.02249999999999</v>
      </c>
      <c r="AC66" s="9">
        <v>176.8</v>
      </c>
      <c r="AD66" s="9">
        <v>314.34875</v>
      </c>
    </row>
    <row r="67" spans="1:30">
      <c r="B67" s="8" t="s">
        <v>5</v>
      </c>
      <c r="C67" s="7">
        <v>0</v>
      </c>
      <c r="D67" s="7">
        <v>0</v>
      </c>
      <c r="E67" s="7">
        <v>0</v>
      </c>
      <c r="F67" s="7">
        <v>0.10125000000000001</v>
      </c>
      <c r="G67" s="7">
        <v>0.26874999999999999</v>
      </c>
      <c r="H67" s="7">
        <v>0.72</v>
      </c>
      <c r="I67" s="7">
        <v>1.2637499999999999</v>
      </c>
      <c r="J67" s="7">
        <v>1.33375</v>
      </c>
      <c r="K67" s="7">
        <v>1.26</v>
      </c>
      <c r="L67" s="7">
        <v>1.0549999999999999</v>
      </c>
      <c r="M67" s="7">
        <v>1.1725000000000001</v>
      </c>
      <c r="N67" s="7">
        <v>1.1375</v>
      </c>
      <c r="O67" s="7">
        <v>1.3712500000000001</v>
      </c>
      <c r="P67" s="7">
        <v>2.8787500000000001</v>
      </c>
      <c r="Q67" s="7">
        <v>6.7925000000000004</v>
      </c>
      <c r="R67" s="7">
        <v>9.9812499999999993</v>
      </c>
      <c r="S67" s="7">
        <v>16.75</v>
      </c>
      <c r="T67" s="7">
        <v>37.442500000000003</v>
      </c>
      <c r="U67" s="7">
        <v>65.841250000000002</v>
      </c>
      <c r="V67" s="7">
        <v>65.916250000000005</v>
      </c>
      <c r="X67" s="44">
        <v>-455.36874999999998</v>
      </c>
      <c r="AA67" s="15" t="s">
        <v>5</v>
      </c>
      <c r="AB67" s="14">
        <v>0.72</v>
      </c>
      <c r="AC67" s="9">
        <v>1.1725000000000001</v>
      </c>
      <c r="AD67" s="9">
        <v>65.916250000000005</v>
      </c>
    </row>
    <row r="68" spans="1:30" ht="13.8" thickBot="1"/>
    <row r="69" spans="1:30" ht="13.8" thickBot="1">
      <c r="A69">
        <v>11</v>
      </c>
      <c r="B69" s="4" t="s">
        <v>76</v>
      </c>
      <c r="C69" s="4">
        <v>2016</v>
      </c>
      <c r="D69" s="4">
        <v>2017</v>
      </c>
      <c r="E69" s="4">
        <v>2018</v>
      </c>
      <c r="F69" s="4">
        <v>2019</v>
      </c>
      <c r="G69" s="4">
        <v>2020</v>
      </c>
      <c r="H69" s="4">
        <v>2021</v>
      </c>
      <c r="I69" s="4">
        <v>2022</v>
      </c>
      <c r="J69" s="4">
        <v>2023</v>
      </c>
      <c r="K69" s="4">
        <v>2024</v>
      </c>
      <c r="L69" s="4">
        <v>2025</v>
      </c>
      <c r="M69" s="4">
        <v>2026</v>
      </c>
      <c r="N69" s="4">
        <v>2027</v>
      </c>
      <c r="O69" s="4">
        <v>2028</v>
      </c>
      <c r="P69" s="4">
        <v>2029</v>
      </c>
      <c r="Q69" s="4">
        <v>2030</v>
      </c>
      <c r="R69" s="4">
        <v>2031</v>
      </c>
      <c r="S69" s="4">
        <v>2032</v>
      </c>
      <c r="T69" s="4">
        <v>2033</v>
      </c>
      <c r="U69" s="4">
        <v>2034</v>
      </c>
      <c r="V69" s="5">
        <v>2035</v>
      </c>
      <c r="AA69" s="30" t="s">
        <v>76</v>
      </c>
      <c r="AB69" s="30">
        <v>2021</v>
      </c>
      <c r="AC69" s="30">
        <v>2026</v>
      </c>
      <c r="AD69" s="30">
        <v>2035</v>
      </c>
    </row>
    <row r="70" spans="1:30">
      <c r="B70" s="6" t="s">
        <v>2</v>
      </c>
      <c r="C70" s="7">
        <v>176.17500000000001</v>
      </c>
      <c r="D70" s="7">
        <v>543.75874999999996</v>
      </c>
      <c r="E70" s="7">
        <v>979.44500000000005</v>
      </c>
      <c r="F70" s="7">
        <v>1478.2787499999999</v>
      </c>
      <c r="G70" s="7">
        <v>2044.0325</v>
      </c>
      <c r="H70" s="7">
        <v>2677.6412500000001</v>
      </c>
      <c r="I70" s="7">
        <v>3364.5762500000001</v>
      </c>
      <c r="J70" s="7">
        <v>4088.5974999999999</v>
      </c>
      <c r="K70" s="7">
        <v>4843.6899999999996</v>
      </c>
      <c r="L70" s="7">
        <v>5624.1075000000001</v>
      </c>
      <c r="M70" s="7">
        <v>6406.83</v>
      </c>
      <c r="N70" s="7">
        <v>7182.4825000000001</v>
      </c>
      <c r="O70" s="7">
        <v>7940.7849999999999</v>
      </c>
      <c r="P70" s="7">
        <v>8604.6737499999999</v>
      </c>
      <c r="Q70" s="7">
        <v>8965.7662500000006</v>
      </c>
      <c r="R70" s="7">
        <v>9088.7124999999996</v>
      </c>
      <c r="S70" s="7">
        <v>9189.1</v>
      </c>
      <c r="T70" s="7">
        <v>9264.9112499999992</v>
      </c>
      <c r="U70" s="7">
        <v>9325.64</v>
      </c>
      <c r="V70" s="7">
        <v>9378.0362499999992</v>
      </c>
      <c r="X70" s="44">
        <v>-751.2450000000008</v>
      </c>
      <c r="AA70" s="15" t="s">
        <v>2</v>
      </c>
      <c r="AB70" s="14">
        <v>2677.6412500000001</v>
      </c>
      <c r="AC70" s="9">
        <v>6406.83</v>
      </c>
      <c r="AD70" s="9">
        <v>9378.0362499999992</v>
      </c>
    </row>
    <row r="71" spans="1:30">
      <c r="B71" s="8" t="s">
        <v>3</v>
      </c>
      <c r="C71" s="7">
        <v>429.64</v>
      </c>
      <c r="D71" s="7">
        <v>642.66875000000005</v>
      </c>
      <c r="E71" s="7">
        <v>694.16624999999999</v>
      </c>
      <c r="F71" s="7">
        <v>702.52625</v>
      </c>
      <c r="G71" s="7">
        <v>717.92624999999998</v>
      </c>
      <c r="H71" s="7">
        <v>718.08249999999998</v>
      </c>
      <c r="I71" s="7">
        <v>718.08249999999998</v>
      </c>
      <c r="J71" s="7">
        <v>718.84</v>
      </c>
      <c r="K71" s="7">
        <v>718.84</v>
      </c>
      <c r="L71" s="7">
        <v>720.57875000000001</v>
      </c>
      <c r="M71" s="7">
        <v>720.57875000000001</v>
      </c>
      <c r="N71" s="7">
        <v>720.84500000000003</v>
      </c>
      <c r="O71" s="7">
        <v>720.84500000000003</v>
      </c>
      <c r="P71" s="7">
        <v>720.84500000000003</v>
      </c>
      <c r="Q71" s="7">
        <v>720.84500000000003</v>
      </c>
      <c r="R71" s="7">
        <v>722.52250000000004</v>
      </c>
      <c r="S71" s="7">
        <v>722.52250000000004</v>
      </c>
      <c r="T71" s="7">
        <v>733.37874999999997</v>
      </c>
      <c r="U71" s="7">
        <v>733.37874999999997</v>
      </c>
      <c r="V71" s="7">
        <v>733.37874999999997</v>
      </c>
      <c r="X71" s="44">
        <v>2.9024999999999181</v>
      </c>
      <c r="AA71" s="15" t="s">
        <v>3</v>
      </c>
      <c r="AB71" s="14">
        <v>718.08249999999998</v>
      </c>
      <c r="AC71" s="9">
        <v>720.57875000000001</v>
      </c>
      <c r="AD71" s="9">
        <v>733.37874999999997</v>
      </c>
    </row>
    <row r="72" spans="1:30">
      <c r="B72" s="8" t="s">
        <v>4</v>
      </c>
      <c r="C72" s="7">
        <v>0</v>
      </c>
      <c r="D72" s="7">
        <v>0.23749999999999999</v>
      </c>
      <c r="E72" s="7">
        <v>0.23749999999999999</v>
      </c>
      <c r="F72" s="7">
        <v>0.23749999999999999</v>
      </c>
      <c r="G72" s="7">
        <v>0.23749999999999999</v>
      </c>
      <c r="H72" s="7">
        <v>0.23749999999999999</v>
      </c>
      <c r="I72" s="7">
        <v>0.23749999999999999</v>
      </c>
      <c r="J72" s="7">
        <v>0.23749999999999999</v>
      </c>
      <c r="K72" s="7">
        <v>0.23749999999999999</v>
      </c>
      <c r="L72" s="7">
        <v>0.67500000000000004</v>
      </c>
      <c r="M72" s="7">
        <v>2.2875000000000001</v>
      </c>
      <c r="N72" s="7">
        <v>3.0125000000000002</v>
      </c>
      <c r="O72" s="7">
        <v>3.0812499999999998</v>
      </c>
      <c r="P72" s="7">
        <v>3.09375</v>
      </c>
      <c r="Q72" s="7">
        <v>3.1124999999999998</v>
      </c>
      <c r="R72" s="7">
        <v>3.1437499999999998</v>
      </c>
      <c r="S72" s="7">
        <v>3.91</v>
      </c>
      <c r="T72" s="7">
        <v>7.9850000000000003</v>
      </c>
      <c r="U72" s="7">
        <v>17.155000000000001</v>
      </c>
      <c r="V72" s="7">
        <v>29.557500000000001</v>
      </c>
      <c r="X72" s="44">
        <v>3.1925000000000026</v>
      </c>
      <c r="AA72" s="15" t="s">
        <v>4</v>
      </c>
      <c r="AB72" s="14">
        <v>0.23749999999999999</v>
      </c>
      <c r="AC72" s="9">
        <v>2.2875000000000001</v>
      </c>
      <c r="AD72" s="9">
        <v>29.557500000000001</v>
      </c>
    </row>
    <row r="73" spans="1:30">
      <c r="B73" s="8" t="s">
        <v>5</v>
      </c>
      <c r="C73" s="7">
        <v>0</v>
      </c>
      <c r="D73" s="7">
        <v>0</v>
      </c>
      <c r="E73" s="7">
        <v>2.8762500000000002</v>
      </c>
      <c r="F73" s="7">
        <v>7.5337500000000004</v>
      </c>
      <c r="G73" s="7">
        <v>7.5337500000000004</v>
      </c>
      <c r="H73" s="7">
        <v>7.5337500000000004</v>
      </c>
      <c r="I73" s="7">
        <v>7.5337500000000004</v>
      </c>
      <c r="J73" s="7">
        <v>20.543749999999999</v>
      </c>
      <c r="K73" s="7">
        <v>20.543749999999999</v>
      </c>
      <c r="L73" s="7">
        <v>20.543749999999999</v>
      </c>
      <c r="M73" s="7">
        <v>20.543749999999999</v>
      </c>
      <c r="N73" s="7">
        <v>83.043750000000003</v>
      </c>
      <c r="O73" s="7">
        <v>83.043750000000003</v>
      </c>
      <c r="P73" s="7">
        <v>236.54249999999999</v>
      </c>
      <c r="Q73" s="7">
        <v>236.54249999999999</v>
      </c>
      <c r="R73" s="7">
        <v>546.75750000000005</v>
      </c>
      <c r="S73" s="7">
        <v>546.75750000000005</v>
      </c>
      <c r="T73" s="7">
        <v>546.75750000000005</v>
      </c>
      <c r="U73" s="7">
        <v>546.75750000000005</v>
      </c>
      <c r="V73" s="7">
        <v>546.75750000000005</v>
      </c>
      <c r="X73" s="44">
        <v>25.472500000000082</v>
      </c>
      <c r="AA73" s="15" t="s">
        <v>5</v>
      </c>
      <c r="AB73" s="14">
        <v>7.5337500000000004</v>
      </c>
      <c r="AC73" s="9">
        <v>20.543749999999999</v>
      </c>
      <c r="AD73" s="9">
        <v>546.75750000000005</v>
      </c>
    </row>
    <row r="74" spans="1:30" ht="13.8" thickBot="1"/>
    <row r="75" spans="1:30" ht="13.8" thickBot="1">
      <c r="A75">
        <v>12</v>
      </c>
      <c r="B75" s="4" t="s">
        <v>70</v>
      </c>
      <c r="C75" s="4">
        <v>2016</v>
      </c>
      <c r="D75" s="4">
        <v>2017</v>
      </c>
      <c r="E75" s="4">
        <v>2018</v>
      </c>
      <c r="F75" s="4">
        <v>2019</v>
      </c>
      <c r="G75" s="4">
        <v>2020</v>
      </c>
      <c r="H75" s="4">
        <v>2021</v>
      </c>
      <c r="I75" s="4">
        <v>2022</v>
      </c>
      <c r="J75" s="4">
        <v>2023</v>
      </c>
      <c r="K75" s="4">
        <v>2024</v>
      </c>
      <c r="L75" s="4">
        <v>2025</v>
      </c>
      <c r="M75" s="4">
        <v>2026</v>
      </c>
      <c r="N75" s="4">
        <v>2027</v>
      </c>
      <c r="O75" s="4">
        <v>2028</v>
      </c>
      <c r="P75" s="4">
        <v>2029</v>
      </c>
      <c r="Q75" s="4">
        <v>2030</v>
      </c>
      <c r="R75" s="4">
        <v>2031</v>
      </c>
      <c r="S75" s="4">
        <v>2032</v>
      </c>
      <c r="T75" s="4">
        <v>2033</v>
      </c>
      <c r="U75" s="4">
        <v>2034</v>
      </c>
      <c r="V75" s="5">
        <v>2035</v>
      </c>
      <c r="AA75" s="30" t="s">
        <v>70</v>
      </c>
      <c r="AB75" s="30">
        <v>2021</v>
      </c>
      <c r="AC75" s="30">
        <v>2026</v>
      </c>
      <c r="AD75" s="30">
        <v>2035</v>
      </c>
    </row>
    <row r="76" spans="1:30">
      <c r="B76" s="6" t="s">
        <v>2</v>
      </c>
      <c r="C76" s="7">
        <v>174.37</v>
      </c>
      <c r="D76" s="7">
        <v>538.16750000000002</v>
      </c>
      <c r="E76" s="7">
        <v>971.39625000000001</v>
      </c>
      <c r="F76" s="7">
        <v>1468.7787499999999</v>
      </c>
      <c r="G76" s="7">
        <v>2035.7625</v>
      </c>
      <c r="H76" s="7">
        <v>2674.9924999999998</v>
      </c>
      <c r="I76" s="7">
        <v>3372.57</v>
      </c>
      <c r="J76" s="7">
        <v>4111.9174999999996</v>
      </c>
      <c r="K76" s="7">
        <v>4887.9137499999997</v>
      </c>
      <c r="L76" s="7">
        <v>5693.69625</v>
      </c>
      <c r="M76" s="7">
        <v>6507.1025</v>
      </c>
      <c r="N76" s="7">
        <v>7317.2287500000002</v>
      </c>
      <c r="O76" s="7">
        <v>8112.8937500000002</v>
      </c>
      <c r="P76" s="7">
        <v>8818.3012500000004</v>
      </c>
      <c r="Q76" s="7">
        <v>9226.3449999999993</v>
      </c>
      <c r="R76" s="7">
        <v>9399.48</v>
      </c>
      <c r="S76" s="7">
        <v>9548.9487499999996</v>
      </c>
      <c r="T76" s="7">
        <v>9667.0662499999999</v>
      </c>
      <c r="U76" s="7">
        <v>9771.9375</v>
      </c>
      <c r="V76" s="7">
        <v>9869.9475000000002</v>
      </c>
      <c r="X76" s="44">
        <v>-259.33374999999978</v>
      </c>
      <c r="AA76" s="15" t="s">
        <v>2</v>
      </c>
      <c r="AB76" s="14">
        <v>2674.9924999999998</v>
      </c>
      <c r="AC76" s="9">
        <v>6507.1025</v>
      </c>
      <c r="AD76" s="9">
        <v>9869.9475000000002</v>
      </c>
    </row>
    <row r="77" spans="1:30">
      <c r="B77" s="8" t="s">
        <v>3</v>
      </c>
      <c r="C77" s="7">
        <v>430.65625</v>
      </c>
      <c r="D77" s="7">
        <v>635.89</v>
      </c>
      <c r="E77" s="7">
        <v>682.25625000000002</v>
      </c>
      <c r="F77" s="7">
        <v>689.35874999999999</v>
      </c>
      <c r="G77" s="7">
        <v>700.48</v>
      </c>
      <c r="H77" s="7">
        <v>700.48</v>
      </c>
      <c r="I77" s="7">
        <v>700.48</v>
      </c>
      <c r="J77" s="7">
        <v>701.07875000000001</v>
      </c>
      <c r="K77" s="7">
        <v>701.07875000000001</v>
      </c>
      <c r="L77" s="7">
        <v>702.36249999999995</v>
      </c>
      <c r="M77" s="7">
        <v>702.36249999999995</v>
      </c>
      <c r="N77" s="7">
        <v>702.36249999999995</v>
      </c>
      <c r="O77" s="7">
        <v>702.36249999999995</v>
      </c>
      <c r="P77" s="7">
        <v>702.36249999999995</v>
      </c>
      <c r="Q77" s="7">
        <v>702.36249999999995</v>
      </c>
      <c r="R77" s="7">
        <v>702.36249999999995</v>
      </c>
      <c r="S77" s="7">
        <v>702.36249999999995</v>
      </c>
      <c r="T77" s="7">
        <v>702.36249999999995</v>
      </c>
      <c r="U77" s="7">
        <v>702.36249999999995</v>
      </c>
      <c r="V77" s="7">
        <v>702.36249999999995</v>
      </c>
      <c r="X77" s="44">
        <v>-28.113750000000095</v>
      </c>
      <c r="AA77" s="15" t="s">
        <v>3</v>
      </c>
      <c r="AB77" s="14">
        <v>700.48</v>
      </c>
      <c r="AC77" s="9">
        <v>702.36249999999995</v>
      </c>
      <c r="AD77" s="9">
        <v>702.36249999999995</v>
      </c>
    </row>
    <row r="78" spans="1:30">
      <c r="B78" s="8" t="s">
        <v>4</v>
      </c>
      <c r="C78" s="7">
        <v>0</v>
      </c>
      <c r="D78" s="7">
        <v>0.21249999999999999</v>
      </c>
      <c r="E78" s="7">
        <v>0.21249999999999999</v>
      </c>
      <c r="F78" s="7">
        <v>0.21249999999999999</v>
      </c>
      <c r="G78" s="7">
        <v>0.21249999999999999</v>
      </c>
      <c r="H78" s="7">
        <v>0.21249999999999999</v>
      </c>
      <c r="I78" s="7">
        <v>0.21249999999999999</v>
      </c>
      <c r="J78" s="7">
        <v>0.21249999999999999</v>
      </c>
      <c r="K78" s="7">
        <v>0.21249999999999999</v>
      </c>
      <c r="L78" s="7">
        <v>0.44374999999999998</v>
      </c>
      <c r="M78" s="7">
        <v>1.79375</v>
      </c>
      <c r="N78" s="7">
        <v>2.5625</v>
      </c>
      <c r="O78" s="7">
        <v>2.65625</v>
      </c>
      <c r="P78" s="7">
        <v>2.6812499999999999</v>
      </c>
      <c r="Q78" s="7">
        <v>2.7062499999999998</v>
      </c>
      <c r="R78" s="7">
        <v>2.7124999999999999</v>
      </c>
      <c r="S78" s="7">
        <v>3.0325000000000002</v>
      </c>
      <c r="T78" s="7">
        <v>5.3912500000000003</v>
      </c>
      <c r="U78" s="7">
        <v>12.045</v>
      </c>
      <c r="V78" s="7">
        <v>21.768750000000001</v>
      </c>
      <c r="X78" s="44">
        <v>-4.5962499999999977</v>
      </c>
      <c r="AA78" s="15" t="s">
        <v>4</v>
      </c>
      <c r="AB78" s="14">
        <v>0.21249999999999999</v>
      </c>
      <c r="AC78" s="9">
        <v>1.79375</v>
      </c>
      <c r="AD78" s="9">
        <v>21.768750000000001</v>
      </c>
    </row>
    <row r="79" spans="1:30">
      <c r="B79" s="8" t="s">
        <v>5</v>
      </c>
      <c r="C79" s="7">
        <v>0</v>
      </c>
      <c r="D79" s="7">
        <v>0</v>
      </c>
      <c r="E79" s="7">
        <v>1.99125</v>
      </c>
      <c r="F79" s="7">
        <v>6.1425000000000001</v>
      </c>
      <c r="G79" s="7">
        <v>6.1425000000000001</v>
      </c>
      <c r="H79" s="7">
        <v>6.1425000000000001</v>
      </c>
      <c r="I79" s="7">
        <v>6.1425000000000001</v>
      </c>
      <c r="J79" s="7">
        <v>19.864999999999998</v>
      </c>
      <c r="K79" s="7">
        <v>19.864999999999998</v>
      </c>
      <c r="L79" s="7">
        <v>19.864999999999998</v>
      </c>
      <c r="M79" s="7">
        <v>19.864999999999998</v>
      </c>
      <c r="N79" s="7">
        <v>154.59625</v>
      </c>
      <c r="O79" s="7">
        <v>154.59625</v>
      </c>
      <c r="P79" s="7">
        <v>285.66750000000002</v>
      </c>
      <c r="Q79" s="7">
        <v>285.66750000000002</v>
      </c>
      <c r="R79" s="7">
        <v>635.29499999999996</v>
      </c>
      <c r="S79" s="7">
        <v>635.29499999999996</v>
      </c>
      <c r="T79" s="7">
        <v>635.29499999999996</v>
      </c>
      <c r="U79" s="7">
        <v>635.29499999999996</v>
      </c>
      <c r="V79" s="7">
        <v>637.07000000000005</v>
      </c>
      <c r="X79" s="44">
        <v>115.78500000000008</v>
      </c>
      <c r="AA79" s="15" t="s">
        <v>5</v>
      </c>
      <c r="AB79" s="14">
        <v>6.1425000000000001</v>
      </c>
      <c r="AC79" s="9">
        <v>19.864999999999998</v>
      </c>
      <c r="AD79" s="9">
        <v>637.07000000000005</v>
      </c>
    </row>
    <row r="80" spans="1:30" ht="13.8" thickBot="1">
      <c r="B80" s="2"/>
    </row>
    <row r="81" spans="1:30" ht="13.8" thickBot="1">
      <c r="A81">
        <v>13</v>
      </c>
      <c r="B81" s="4" t="s">
        <v>75</v>
      </c>
      <c r="C81" s="4">
        <v>2016</v>
      </c>
      <c r="D81" s="4">
        <v>2017</v>
      </c>
      <c r="E81" s="4">
        <v>2018</v>
      </c>
      <c r="F81" s="4">
        <v>2019</v>
      </c>
      <c r="G81" s="4">
        <v>2020</v>
      </c>
      <c r="H81" s="4">
        <v>2021</v>
      </c>
      <c r="I81" s="4">
        <v>2022</v>
      </c>
      <c r="J81" s="4">
        <v>2023</v>
      </c>
      <c r="K81" s="4">
        <v>2024</v>
      </c>
      <c r="L81" s="4">
        <v>2025</v>
      </c>
      <c r="M81" s="4">
        <v>2026</v>
      </c>
      <c r="N81" s="4">
        <v>2027</v>
      </c>
      <c r="O81" s="4">
        <v>2028</v>
      </c>
      <c r="P81" s="4">
        <v>2029</v>
      </c>
      <c r="Q81" s="4">
        <v>2030</v>
      </c>
      <c r="R81" s="4">
        <v>2031</v>
      </c>
      <c r="S81" s="4">
        <v>2032</v>
      </c>
      <c r="T81" s="4">
        <v>2033</v>
      </c>
      <c r="U81" s="4">
        <v>2034</v>
      </c>
      <c r="V81" s="5">
        <v>2035</v>
      </c>
      <c r="AA81" s="30" t="s">
        <v>75</v>
      </c>
      <c r="AB81" s="30">
        <v>2021</v>
      </c>
      <c r="AC81" s="30">
        <v>2026</v>
      </c>
      <c r="AD81" s="30">
        <v>2035</v>
      </c>
    </row>
    <row r="82" spans="1:30">
      <c r="A82" s="10"/>
      <c r="B82" s="6" t="s">
        <v>2</v>
      </c>
      <c r="C82" s="7">
        <v>195.70375000000001</v>
      </c>
      <c r="D82" s="7">
        <v>604.52</v>
      </c>
      <c r="E82" s="7">
        <v>1083.45875</v>
      </c>
      <c r="F82" s="7">
        <v>1629.6287500000001</v>
      </c>
      <c r="G82" s="7">
        <v>2247.1875</v>
      </c>
      <c r="H82" s="7">
        <v>2936.7925</v>
      </c>
      <c r="I82" s="7">
        <v>3681.14</v>
      </c>
      <c r="J82" s="7">
        <v>4463.3262500000001</v>
      </c>
      <c r="K82" s="7">
        <v>5279.3712500000001</v>
      </c>
      <c r="L82" s="7">
        <v>6123.8649999999998</v>
      </c>
      <c r="M82" s="7">
        <v>6974.66</v>
      </c>
      <c r="N82" s="7">
        <v>7821.3737499999997</v>
      </c>
      <c r="O82" s="7">
        <v>8654.6062500000007</v>
      </c>
      <c r="P82" s="7">
        <v>9398.5125000000007</v>
      </c>
      <c r="Q82" s="7">
        <v>9846.5712500000009</v>
      </c>
      <c r="R82" s="7">
        <v>10059.62875</v>
      </c>
      <c r="S82" s="7">
        <v>10250.35375</v>
      </c>
      <c r="T82" s="7">
        <v>10412.821250000001</v>
      </c>
      <c r="U82" s="7">
        <v>10560.696250000001</v>
      </c>
      <c r="V82" s="7">
        <v>10700.987499999999</v>
      </c>
      <c r="X82" s="44">
        <v>571.70624999999927</v>
      </c>
      <c r="AA82" s="15" t="s">
        <v>2</v>
      </c>
      <c r="AB82" s="14">
        <v>2936.7925</v>
      </c>
      <c r="AC82" s="9">
        <v>6974.66</v>
      </c>
      <c r="AD82" s="9">
        <v>10700.987499999999</v>
      </c>
    </row>
    <row r="83" spans="1:30">
      <c r="A83" s="10"/>
      <c r="B83" s="8" t="s">
        <v>3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X83" s="44">
        <v>-730.47625000000005</v>
      </c>
      <c r="AA83" s="15" t="s">
        <v>3</v>
      </c>
      <c r="AB83" s="14">
        <v>0</v>
      </c>
      <c r="AC83" s="9">
        <v>0</v>
      </c>
      <c r="AD83" s="9">
        <v>0</v>
      </c>
    </row>
    <row r="84" spans="1:30">
      <c r="A84" s="10"/>
      <c r="B84" s="8" t="s">
        <v>4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0.44374999999999998</v>
      </c>
      <c r="M84" s="7">
        <v>1.625</v>
      </c>
      <c r="N84" s="7">
        <v>2.2562500000000001</v>
      </c>
      <c r="O84" s="7">
        <v>2.3062499999999999</v>
      </c>
      <c r="P84" s="7">
        <v>2.3312499999999998</v>
      </c>
      <c r="Q84" s="7">
        <v>2.3312499999999998</v>
      </c>
      <c r="R84" s="7">
        <v>2.35</v>
      </c>
      <c r="S84" s="7">
        <v>3.0962499999999999</v>
      </c>
      <c r="T84" s="7">
        <v>5.7549999999999999</v>
      </c>
      <c r="U84" s="7">
        <v>12.657500000000001</v>
      </c>
      <c r="V84" s="7">
        <v>22.65</v>
      </c>
      <c r="X84" s="44">
        <v>-3.7149999999999999</v>
      </c>
      <c r="AA84" s="15" t="s">
        <v>4</v>
      </c>
      <c r="AB84" s="14">
        <v>0</v>
      </c>
      <c r="AC84" s="9">
        <v>1.625</v>
      </c>
      <c r="AD84" s="9">
        <v>22.65</v>
      </c>
    </row>
    <row r="85" spans="1:30">
      <c r="A85" s="10"/>
      <c r="B85" s="8" t="s">
        <v>5</v>
      </c>
      <c r="C85" s="7">
        <v>0</v>
      </c>
      <c r="D85" s="7">
        <v>0</v>
      </c>
      <c r="E85" s="7">
        <v>208.59875</v>
      </c>
      <c r="F85" s="7">
        <v>370.49</v>
      </c>
      <c r="G85" s="7">
        <v>370.935</v>
      </c>
      <c r="H85" s="7">
        <v>370.935</v>
      </c>
      <c r="I85" s="7">
        <v>370.935</v>
      </c>
      <c r="J85" s="7">
        <v>381.89125000000001</v>
      </c>
      <c r="K85" s="7">
        <v>381.89125000000001</v>
      </c>
      <c r="L85" s="7">
        <v>381.89125000000001</v>
      </c>
      <c r="M85" s="7">
        <v>381.89125000000001</v>
      </c>
      <c r="N85" s="7">
        <v>402.63</v>
      </c>
      <c r="O85" s="7">
        <v>402.63</v>
      </c>
      <c r="P85" s="7">
        <v>519.76125000000002</v>
      </c>
      <c r="Q85" s="7">
        <v>519.76125000000002</v>
      </c>
      <c r="R85" s="7">
        <v>733.92</v>
      </c>
      <c r="S85" s="7">
        <v>733.92</v>
      </c>
      <c r="T85" s="7">
        <v>744.94749999999999</v>
      </c>
      <c r="U85" s="7">
        <v>744.94749999999999</v>
      </c>
      <c r="V85" s="7">
        <v>745.61249999999995</v>
      </c>
      <c r="X85" s="44">
        <v>224.32749999999999</v>
      </c>
      <c r="AA85" s="15" t="s">
        <v>5</v>
      </c>
      <c r="AB85" s="14">
        <v>370.935</v>
      </c>
      <c r="AC85" s="9">
        <v>381.89125000000001</v>
      </c>
      <c r="AD85" s="9">
        <v>745.61249999999995</v>
      </c>
    </row>
    <row r="86" spans="1:30" ht="13.8" thickBot="1"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30" ht="13.8" thickBot="1">
      <c r="A87">
        <v>14</v>
      </c>
      <c r="B87" s="4" t="s">
        <v>77</v>
      </c>
      <c r="C87" s="4">
        <v>2016</v>
      </c>
      <c r="D87" s="4">
        <v>2017</v>
      </c>
      <c r="E87" s="4">
        <v>2018</v>
      </c>
      <c r="F87" s="4">
        <v>2019</v>
      </c>
      <c r="G87" s="4">
        <v>2020</v>
      </c>
      <c r="H87" s="4">
        <v>2021</v>
      </c>
      <c r="I87" s="4">
        <v>2022</v>
      </c>
      <c r="J87" s="4">
        <v>2023</v>
      </c>
      <c r="K87" s="4">
        <v>2024</v>
      </c>
      <c r="L87" s="4">
        <v>2025</v>
      </c>
      <c r="M87" s="4">
        <v>2026</v>
      </c>
      <c r="N87" s="4">
        <v>2027</v>
      </c>
      <c r="O87" s="4">
        <v>2028</v>
      </c>
      <c r="P87" s="4">
        <v>2029</v>
      </c>
      <c r="Q87" s="4">
        <v>2030</v>
      </c>
      <c r="R87" s="4">
        <v>2031</v>
      </c>
      <c r="S87" s="4">
        <v>2032</v>
      </c>
      <c r="T87" s="4">
        <v>2033</v>
      </c>
      <c r="U87" s="4">
        <v>2034</v>
      </c>
      <c r="V87" s="5">
        <v>2035</v>
      </c>
      <c r="AA87" s="30" t="s">
        <v>77</v>
      </c>
      <c r="AB87" s="30">
        <v>2021</v>
      </c>
      <c r="AC87" s="30">
        <v>2026</v>
      </c>
      <c r="AD87" s="30">
        <v>2035</v>
      </c>
    </row>
    <row r="88" spans="1:30">
      <c r="B88" s="6" t="s">
        <v>2</v>
      </c>
      <c r="C88" s="7">
        <v>178.56874999999999</v>
      </c>
      <c r="D88" s="7">
        <v>550.62374999999997</v>
      </c>
      <c r="E88" s="7">
        <v>989.97125000000005</v>
      </c>
      <c r="F88" s="7">
        <v>1492.67875</v>
      </c>
      <c r="G88" s="7">
        <v>2063.3874999999998</v>
      </c>
      <c r="H88" s="7">
        <v>2703.1462499999998</v>
      </c>
      <c r="I88" s="7">
        <v>3397.3775000000001</v>
      </c>
      <c r="J88" s="7">
        <v>4130.3962499999998</v>
      </c>
      <c r="K88" s="7">
        <v>4897.08</v>
      </c>
      <c r="L88" s="7">
        <v>5690.9612500000003</v>
      </c>
      <c r="M88" s="7">
        <v>6489.84</v>
      </c>
      <c r="N88" s="7">
        <v>7283.8450000000003</v>
      </c>
      <c r="O88" s="7">
        <v>8062.5150000000003</v>
      </c>
      <c r="P88" s="7">
        <v>8749.7350000000006</v>
      </c>
      <c r="Q88" s="7">
        <v>9139.0762500000001</v>
      </c>
      <c r="R88" s="7">
        <v>9294.5187499999993</v>
      </c>
      <c r="S88" s="7">
        <v>9428.74</v>
      </c>
      <c r="T88" s="7">
        <v>9538.5187499999993</v>
      </c>
      <c r="U88" s="7">
        <v>9636.4887500000004</v>
      </c>
      <c r="V88" s="7">
        <v>9728.5412500000002</v>
      </c>
      <c r="X88" s="44">
        <v>-400.73999999999978</v>
      </c>
      <c r="AA88" s="15" t="s">
        <v>2</v>
      </c>
      <c r="AB88" s="14">
        <v>2703.1462499999998</v>
      </c>
      <c r="AC88" s="9">
        <v>6489.84</v>
      </c>
      <c r="AD88" s="9">
        <v>9728.5412500000002</v>
      </c>
    </row>
    <row r="89" spans="1:30">
      <c r="B89" s="8" t="s">
        <v>3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X89" s="44">
        <v>-730.47625000000005</v>
      </c>
      <c r="AA89" s="15" t="s">
        <v>3</v>
      </c>
      <c r="AB89" s="14">
        <v>0</v>
      </c>
      <c r="AC89" s="9">
        <v>0</v>
      </c>
      <c r="AD89" s="9">
        <v>0</v>
      </c>
    </row>
    <row r="90" spans="1:30">
      <c r="B90" s="8" t="s">
        <v>4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0.43125000000000002</v>
      </c>
      <c r="M90" s="7">
        <v>1.7375</v>
      </c>
      <c r="N90" s="7">
        <v>2.5249999999999999</v>
      </c>
      <c r="O90" s="7">
        <v>2.6062500000000002</v>
      </c>
      <c r="P90" s="7">
        <v>2.6375000000000002</v>
      </c>
      <c r="Q90" s="7">
        <v>2.6625000000000001</v>
      </c>
      <c r="R90" s="7">
        <v>2.6749999999999998</v>
      </c>
      <c r="S90" s="7">
        <v>3.3587500000000001</v>
      </c>
      <c r="T90" s="7">
        <v>6.04</v>
      </c>
      <c r="U90" s="7">
        <v>12.741250000000001</v>
      </c>
      <c r="V90" s="7">
        <v>22.536249999999999</v>
      </c>
      <c r="X90" s="44">
        <v>-3.8287499999999994</v>
      </c>
      <c r="AA90" s="15" t="s">
        <v>4</v>
      </c>
      <c r="AB90" s="14">
        <v>0</v>
      </c>
      <c r="AC90" s="9">
        <v>1.7375</v>
      </c>
      <c r="AD90" s="9">
        <v>22.536249999999999</v>
      </c>
    </row>
    <row r="91" spans="1:30">
      <c r="B91" s="8" t="s">
        <v>5</v>
      </c>
      <c r="C91" s="7">
        <v>0</v>
      </c>
      <c r="D91" s="7">
        <v>0</v>
      </c>
      <c r="E91" s="7">
        <v>272.92500000000001</v>
      </c>
      <c r="F91" s="7">
        <v>374.38</v>
      </c>
      <c r="G91" s="7">
        <v>374.38</v>
      </c>
      <c r="H91" s="7">
        <v>374.38</v>
      </c>
      <c r="I91" s="7">
        <v>374.38</v>
      </c>
      <c r="J91" s="7">
        <v>399.02</v>
      </c>
      <c r="K91" s="7">
        <v>399.02</v>
      </c>
      <c r="L91" s="7">
        <v>399.02</v>
      </c>
      <c r="M91" s="7">
        <v>399.02</v>
      </c>
      <c r="N91" s="7">
        <v>468.85</v>
      </c>
      <c r="O91" s="7">
        <v>468.85</v>
      </c>
      <c r="P91" s="7">
        <v>616.0625</v>
      </c>
      <c r="Q91" s="7">
        <v>616.0625</v>
      </c>
      <c r="R91" s="7">
        <v>1181.7950000000001</v>
      </c>
      <c r="S91" s="7">
        <v>1181.7950000000001</v>
      </c>
      <c r="T91" s="7">
        <v>1189.51</v>
      </c>
      <c r="U91" s="7">
        <v>1189.51</v>
      </c>
      <c r="V91" s="7">
        <v>1190.6199999999999</v>
      </c>
      <c r="X91" s="44">
        <v>669.33499999999992</v>
      </c>
      <c r="AA91" s="15" t="s">
        <v>5</v>
      </c>
      <c r="AB91" s="14">
        <v>374.38</v>
      </c>
      <c r="AC91" s="9">
        <v>399.02</v>
      </c>
      <c r="AD91" s="9">
        <v>1190.6199999999999</v>
      </c>
    </row>
    <row r="92" spans="1:30" ht="13.8" thickBot="1">
      <c r="B92" s="2"/>
    </row>
    <row r="93" spans="1:30" ht="13.8" thickBot="1">
      <c r="A93">
        <v>15</v>
      </c>
      <c r="B93" s="4" t="s">
        <v>94</v>
      </c>
      <c r="C93" s="4">
        <v>2016</v>
      </c>
      <c r="D93" s="4">
        <v>2017</v>
      </c>
      <c r="E93" s="4">
        <v>2018</v>
      </c>
      <c r="F93" s="4">
        <v>2019</v>
      </c>
      <c r="G93" s="4">
        <v>2020</v>
      </c>
      <c r="H93" s="4">
        <v>2021</v>
      </c>
      <c r="I93" s="4">
        <v>2022</v>
      </c>
      <c r="J93" s="4">
        <v>2023</v>
      </c>
      <c r="K93" s="4">
        <v>2024</v>
      </c>
      <c r="L93" s="4">
        <v>2025</v>
      </c>
      <c r="M93" s="4">
        <v>2026</v>
      </c>
      <c r="N93" s="4">
        <v>2027</v>
      </c>
      <c r="O93" s="4">
        <v>2028</v>
      </c>
      <c r="P93" s="4">
        <v>2029</v>
      </c>
      <c r="Q93" s="4">
        <v>2030</v>
      </c>
      <c r="R93" s="4">
        <v>2031</v>
      </c>
      <c r="S93" s="4">
        <v>2032</v>
      </c>
      <c r="T93" s="4">
        <v>2033</v>
      </c>
      <c r="U93" s="4">
        <v>2034</v>
      </c>
      <c r="V93" s="5">
        <v>2035</v>
      </c>
      <c r="AA93" s="30" t="s">
        <v>94</v>
      </c>
      <c r="AB93" s="30">
        <v>2021</v>
      </c>
      <c r="AC93" s="30">
        <v>2026</v>
      </c>
      <c r="AD93" s="30">
        <v>2035</v>
      </c>
    </row>
    <row r="94" spans="1:30">
      <c r="A94" s="10"/>
      <c r="B94" s="6" t="s">
        <v>2</v>
      </c>
      <c r="C94" s="7">
        <v>167.96</v>
      </c>
      <c r="D94" s="7">
        <v>518.64625000000001</v>
      </c>
      <c r="E94" s="7">
        <v>936.75750000000005</v>
      </c>
      <c r="F94" s="7">
        <v>1416.89625</v>
      </c>
      <c r="G94" s="7">
        <v>1962.1824999999999</v>
      </c>
      <c r="H94" s="7">
        <v>2574.4225000000001</v>
      </c>
      <c r="I94" s="7">
        <v>3241.5625</v>
      </c>
      <c r="J94" s="7">
        <v>3948.4025000000001</v>
      </c>
      <c r="K94" s="7">
        <v>4690.1512499999999</v>
      </c>
      <c r="L94" s="7">
        <v>5460.77</v>
      </c>
      <c r="M94" s="7">
        <v>6237.3487500000001</v>
      </c>
      <c r="N94" s="7">
        <v>7011.1537500000004</v>
      </c>
      <c r="O94" s="7">
        <v>7775.15</v>
      </c>
      <c r="P94" s="7">
        <v>8453.4150000000009</v>
      </c>
      <c r="Q94" s="7">
        <v>8839.0412500000002</v>
      </c>
      <c r="R94" s="7">
        <v>8994.4274999999998</v>
      </c>
      <c r="S94" s="7">
        <v>9132.0524999999998</v>
      </c>
      <c r="T94" s="7">
        <v>9249.6687500000007</v>
      </c>
      <c r="U94" s="7">
        <v>9363.3850000000002</v>
      </c>
      <c r="V94" s="7">
        <v>9475.1187499999996</v>
      </c>
      <c r="X94" s="44">
        <v>-654.16250000000036</v>
      </c>
      <c r="AA94" s="15" t="s">
        <v>2</v>
      </c>
      <c r="AB94" s="14">
        <v>2574.4225000000001</v>
      </c>
      <c r="AC94" s="9">
        <v>6237.3487500000001</v>
      </c>
      <c r="AD94" s="9">
        <v>9475.1187499999996</v>
      </c>
    </row>
    <row r="95" spans="1:30">
      <c r="A95" s="10"/>
      <c r="B95" s="8" t="s">
        <v>3</v>
      </c>
      <c r="C95" s="7">
        <v>429.61500000000001</v>
      </c>
      <c r="D95" s="7">
        <v>647.00250000000005</v>
      </c>
      <c r="E95" s="7">
        <v>700.9325</v>
      </c>
      <c r="F95" s="7">
        <v>709.90875000000005</v>
      </c>
      <c r="G95" s="7">
        <v>727.70500000000004</v>
      </c>
      <c r="H95" s="7">
        <v>727.70500000000004</v>
      </c>
      <c r="I95" s="7">
        <v>727.70500000000004</v>
      </c>
      <c r="J95" s="7">
        <v>728.12625000000003</v>
      </c>
      <c r="K95" s="7">
        <v>728.12625000000003</v>
      </c>
      <c r="L95" s="7">
        <v>728.42499999999995</v>
      </c>
      <c r="M95" s="7">
        <v>728.42499999999995</v>
      </c>
      <c r="N95" s="7">
        <v>728.42499999999995</v>
      </c>
      <c r="O95" s="7">
        <v>728.42499999999995</v>
      </c>
      <c r="P95" s="7">
        <v>728.42499999999995</v>
      </c>
      <c r="Q95" s="7">
        <v>728.42499999999995</v>
      </c>
      <c r="R95" s="7">
        <v>733.44375000000002</v>
      </c>
      <c r="S95" s="7">
        <v>733.44375000000002</v>
      </c>
      <c r="T95" s="7">
        <v>741.26499999999999</v>
      </c>
      <c r="U95" s="7">
        <v>741.26499999999999</v>
      </c>
      <c r="V95" s="7">
        <v>741.26499999999999</v>
      </c>
      <c r="X95" s="44">
        <v>10.788749999999936</v>
      </c>
      <c r="AA95" s="15" t="s">
        <v>3</v>
      </c>
      <c r="AB95" s="14">
        <v>727.70500000000004</v>
      </c>
      <c r="AC95" s="9">
        <v>728.42499999999995</v>
      </c>
      <c r="AD95" s="9">
        <v>741.26499999999999</v>
      </c>
    </row>
    <row r="96" spans="1:30">
      <c r="A96" s="10"/>
      <c r="B96" s="8" t="s">
        <v>4</v>
      </c>
      <c r="C96" s="7">
        <v>0</v>
      </c>
      <c r="D96" s="7">
        <v>0.24374999999999999</v>
      </c>
      <c r="E96" s="7">
        <v>0.24374999999999999</v>
      </c>
      <c r="F96" s="7">
        <v>0.24374999999999999</v>
      </c>
      <c r="G96" s="7">
        <v>5.2750000000000004</v>
      </c>
      <c r="H96" s="7">
        <v>130.07374999999999</v>
      </c>
      <c r="I96" s="7">
        <v>189.87125</v>
      </c>
      <c r="J96" s="7">
        <v>233.40625</v>
      </c>
      <c r="K96" s="7">
        <v>278.21249999999998</v>
      </c>
      <c r="L96" s="7">
        <v>337.48750000000001</v>
      </c>
      <c r="M96" s="7">
        <v>380.08749999999998</v>
      </c>
      <c r="N96" s="7">
        <v>380.98750000000001</v>
      </c>
      <c r="O96" s="7">
        <v>380.98750000000001</v>
      </c>
      <c r="P96" s="7">
        <v>380.98750000000001</v>
      </c>
      <c r="Q96" s="7">
        <v>380.98750000000001</v>
      </c>
      <c r="R96" s="7">
        <v>380.98750000000001</v>
      </c>
      <c r="S96" s="7">
        <v>380.98750000000001</v>
      </c>
      <c r="T96" s="7">
        <v>380.98750000000001</v>
      </c>
      <c r="U96" s="7">
        <v>380.98750000000001</v>
      </c>
      <c r="V96" s="7">
        <v>380.98750000000001</v>
      </c>
      <c r="X96" s="44">
        <v>354.6225</v>
      </c>
      <c r="AA96" s="15" t="s">
        <v>4</v>
      </c>
      <c r="AB96" s="14">
        <v>130.07374999999999</v>
      </c>
      <c r="AC96" s="9">
        <v>380.08749999999998</v>
      </c>
      <c r="AD96" s="9">
        <v>380.98750000000001</v>
      </c>
    </row>
    <row r="97" spans="1:30">
      <c r="A97" s="10"/>
      <c r="B97" s="8" t="s">
        <v>5</v>
      </c>
      <c r="C97" s="7">
        <v>0</v>
      </c>
      <c r="D97" s="7">
        <v>0</v>
      </c>
      <c r="E97" s="7">
        <v>2.8762500000000002</v>
      </c>
      <c r="F97" s="7">
        <v>9.41</v>
      </c>
      <c r="G97" s="7">
        <v>9.41</v>
      </c>
      <c r="H97" s="7">
        <v>9.41</v>
      </c>
      <c r="I97" s="7">
        <v>9.41</v>
      </c>
      <c r="J97" s="7">
        <v>12.15</v>
      </c>
      <c r="K97" s="7">
        <v>12.15</v>
      </c>
      <c r="L97" s="7">
        <v>12.15</v>
      </c>
      <c r="M97" s="7">
        <v>12.15</v>
      </c>
      <c r="N97" s="7">
        <v>32.993749999999999</v>
      </c>
      <c r="O97" s="7">
        <v>32.993749999999999</v>
      </c>
      <c r="P97" s="7">
        <v>79.821250000000006</v>
      </c>
      <c r="Q97" s="7">
        <v>79.821250000000006</v>
      </c>
      <c r="R97" s="7">
        <v>274.00375000000003</v>
      </c>
      <c r="S97" s="7">
        <v>274.00375000000003</v>
      </c>
      <c r="T97" s="7">
        <v>274.00375000000003</v>
      </c>
      <c r="U97" s="7">
        <v>274.00375000000003</v>
      </c>
      <c r="V97" s="7">
        <v>274.00375000000003</v>
      </c>
      <c r="X97" s="44">
        <v>-247.28124999999994</v>
      </c>
      <c r="AA97" s="15" t="s">
        <v>5</v>
      </c>
      <c r="AB97" s="14">
        <v>9.41</v>
      </c>
      <c r="AC97" s="9">
        <v>12.15</v>
      </c>
      <c r="AD97" s="9">
        <v>274.00375000000003</v>
      </c>
    </row>
    <row r="98" spans="1:30" ht="13.8" thickBot="1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30" ht="13.8" thickBot="1">
      <c r="A99">
        <v>16</v>
      </c>
      <c r="B99" s="4" t="s">
        <v>81</v>
      </c>
      <c r="C99" s="4">
        <v>2016</v>
      </c>
      <c r="D99" s="4">
        <v>2017</v>
      </c>
      <c r="E99" s="4">
        <v>2018</v>
      </c>
      <c r="F99" s="4">
        <v>2019</v>
      </c>
      <c r="G99" s="4">
        <v>2020</v>
      </c>
      <c r="H99" s="4">
        <v>2021</v>
      </c>
      <c r="I99" s="4">
        <v>2022</v>
      </c>
      <c r="J99" s="4">
        <v>2023</v>
      </c>
      <c r="K99" s="4">
        <v>2024</v>
      </c>
      <c r="L99" s="4">
        <v>2025</v>
      </c>
      <c r="M99" s="4">
        <v>2026</v>
      </c>
      <c r="N99" s="4">
        <v>2027</v>
      </c>
      <c r="O99" s="4">
        <v>2028</v>
      </c>
      <c r="P99" s="4">
        <v>2029</v>
      </c>
      <c r="Q99" s="4">
        <v>2030</v>
      </c>
      <c r="R99" s="4">
        <v>2031</v>
      </c>
      <c r="S99" s="4">
        <v>2032</v>
      </c>
      <c r="T99" s="4">
        <v>2033</v>
      </c>
      <c r="U99" s="4">
        <v>2034</v>
      </c>
      <c r="V99" s="5">
        <v>2035</v>
      </c>
      <c r="AA99" s="30" t="s">
        <v>81</v>
      </c>
      <c r="AB99" s="30">
        <v>2021</v>
      </c>
      <c r="AC99" s="30">
        <v>2026</v>
      </c>
      <c r="AD99" s="30">
        <v>2035</v>
      </c>
    </row>
    <row r="100" spans="1:30">
      <c r="A100" s="3"/>
      <c r="B100" s="6" t="s">
        <v>2</v>
      </c>
      <c r="C100" s="7">
        <v>196.38624999999999</v>
      </c>
      <c r="D100" s="7">
        <v>607.02874999999995</v>
      </c>
      <c r="E100" s="7">
        <v>1089.43875</v>
      </c>
      <c r="F100" s="7">
        <v>1641.425</v>
      </c>
      <c r="G100" s="7">
        <v>2267.6212500000001</v>
      </c>
      <c r="H100" s="7">
        <v>2969.59</v>
      </c>
      <c r="I100" s="7">
        <v>3729.4612499999998</v>
      </c>
      <c r="J100" s="7">
        <v>4530.0749999999998</v>
      </c>
      <c r="K100" s="7">
        <v>5367.6175000000003</v>
      </c>
      <c r="L100" s="7">
        <v>6236.8537500000002</v>
      </c>
      <c r="M100" s="7">
        <v>7115.7637500000001</v>
      </c>
      <c r="N100" s="7">
        <v>7992.75875</v>
      </c>
      <c r="O100" s="7">
        <v>8857.8675000000003</v>
      </c>
      <c r="P100" s="7">
        <v>9635.0512500000004</v>
      </c>
      <c r="Q100" s="7">
        <v>10117.205</v>
      </c>
      <c r="R100" s="7">
        <v>10365.785</v>
      </c>
      <c r="S100" s="7">
        <v>10595.2775</v>
      </c>
      <c r="T100" s="7">
        <v>10798.053749999999</v>
      </c>
      <c r="U100" s="7">
        <v>10987.053749999999</v>
      </c>
      <c r="V100" s="7">
        <v>11169.283750000001</v>
      </c>
      <c r="X100" s="44">
        <v>1040.0025000000005</v>
      </c>
      <c r="AA100" s="15" t="s">
        <v>2</v>
      </c>
      <c r="AB100" s="14">
        <v>2969.59</v>
      </c>
      <c r="AC100" s="9">
        <v>7115.7637500000001</v>
      </c>
      <c r="AD100" s="9">
        <v>11169.283750000001</v>
      </c>
    </row>
    <row r="101" spans="1:30">
      <c r="A101" s="3"/>
      <c r="B101" s="8" t="s">
        <v>3</v>
      </c>
      <c r="C101" s="7">
        <v>429.64</v>
      </c>
      <c r="D101" s="7">
        <v>631.90374999999995</v>
      </c>
      <c r="E101" s="7">
        <v>677.05375000000004</v>
      </c>
      <c r="F101" s="7">
        <v>683.77625</v>
      </c>
      <c r="G101" s="7">
        <v>693.80624999999998</v>
      </c>
      <c r="H101" s="7">
        <v>693.80624999999998</v>
      </c>
      <c r="I101" s="7">
        <v>693.80624999999998</v>
      </c>
      <c r="J101" s="7">
        <v>693.85374999999999</v>
      </c>
      <c r="K101" s="7">
        <v>693.85374999999999</v>
      </c>
      <c r="L101" s="7">
        <v>694.47749999999996</v>
      </c>
      <c r="M101" s="7">
        <v>694.47749999999996</v>
      </c>
      <c r="N101" s="7">
        <v>694.47749999999996</v>
      </c>
      <c r="O101" s="7">
        <v>694.47749999999996</v>
      </c>
      <c r="P101" s="7">
        <v>694.47749999999996</v>
      </c>
      <c r="Q101" s="7">
        <v>694.47749999999996</v>
      </c>
      <c r="R101" s="7">
        <v>694.47749999999996</v>
      </c>
      <c r="S101" s="7">
        <v>694.47749999999996</v>
      </c>
      <c r="T101" s="7">
        <v>694.47749999999996</v>
      </c>
      <c r="U101" s="7">
        <v>694.47749999999996</v>
      </c>
      <c r="V101" s="7">
        <v>694.47749999999996</v>
      </c>
      <c r="X101" s="44">
        <v>-35.998750000000086</v>
      </c>
      <c r="AA101" s="15" t="s">
        <v>3</v>
      </c>
      <c r="AB101" s="14">
        <v>693.80624999999998</v>
      </c>
      <c r="AC101" s="9">
        <v>694.47749999999996</v>
      </c>
      <c r="AD101" s="9">
        <v>694.47749999999996</v>
      </c>
    </row>
    <row r="102" spans="1:30">
      <c r="A102" s="3"/>
      <c r="B102" s="8" t="s">
        <v>4</v>
      </c>
      <c r="C102" s="7">
        <v>0</v>
      </c>
      <c r="D102" s="7">
        <v>4.6875</v>
      </c>
      <c r="E102" s="7">
        <v>4.6875</v>
      </c>
      <c r="F102" s="7">
        <v>4.6875</v>
      </c>
      <c r="G102" s="7">
        <v>4.6875</v>
      </c>
      <c r="H102" s="7">
        <v>4.6875</v>
      </c>
      <c r="I102" s="7">
        <v>4.6875</v>
      </c>
      <c r="J102" s="7">
        <v>4.6875</v>
      </c>
      <c r="K102" s="7">
        <v>4.6875</v>
      </c>
      <c r="L102" s="7">
        <v>4.9187500000000002</v>
      </c>
      <c r="M102" s="7">
        <v>6.1574999999999998</v>
      </c>
      <c r="N102" s="7">
        <v>7.8762499999999998</v>
      </c>
      <c r="O102" s="7">
        <v>8.9450000000000003</v>
      </c>
      <c r="P102" s="7">
        <v>9.5075000000000003</v>
      </c>
      <c r="Q102" s="7">
        <v>9.77</v>
      </c>
      <c r="R102" s="7">
        <v>9.8812499999999996</v>
      </c>
      <c r="S102" s="7">
        <v>10.12125</v>
      </c>
      <c r="T102" s="7">
        <v>11.4125</v>
      </c>
      <c r="U102" s="7">
        <v>14.553750000000001</v>
      </c>
      <c r="V102" s="7">
        <v>20.326250000000002</v>
      </c>
      <c r="X102" s="44">
        <v>-6.0387499999999967</v>
      </c>
      <c r="AA102" s="15" t="s">
        <v>4</v>
      </c>
      <c r="AB102" s="14">
        <v>4.6875</v>
      </c>
      <c r="AC102" s="9">
        <v>6.1574999999999998</v>
      </c>
      <c r="AD102" s="9">
        <v>20.326250000000002</v>
      </c>
    </row>
    <row r="103" spans="1:30">
      <c r="A103" s="3"/>
      <c r="B103" s="8" t="s">
        <v>5</v>
      </c>
      <c r="C103" s="7">
        <v>0</v>
      </c>
      <c r="D103" s="7">
        <v>0</v>
      </c>
      <c r="E103" s="7">
        <v>2.4337499999999999</v>
      </c>
      <c r="F103" s="7">
        <v>345.38249999999999</v>
      </c>
      <c r="G103" s="7">
        <v>345.38249999999999</v>
      </c>
      <c r="H103" s="7">
        <v>345.38249999999999</v>
      </c>
      <c r="I103" s="7">
        <v>345.38249999999999</v>
      </c>
      <c r="J103" s="7">
        <v>677.71249999999998</v>
      </c>
      <c r="K103" s="7">
        <v>677.71249999999998</v>
      </c>
      <c r="L103" s="7">
        <v>677.71249999999998</v>
      </c>
      <c r="M103" s="7">
        <v>677.71249999999998</v>
      </c>
      <c r="N103" s="7">
        <v>1194.9762499999999</v>
      </c>
      <c r="O103" s="7">
        <v>1194.9762499999999</v>
      </c>
      <c r="P103" s="7">
        <v>1592.52</v>
      </c>
      <c r="Q103" s="7">
        <v>1592.52</v>
      </c>
      <c r="R103" s="7">
        <v>5051.8162499999999</v>
      </c>
      <c r="S103" s="7">
        <v>5051.8162499999999</v>
      </c>
      <c r="T103" s="7">
        <v>5051.8162499999999</v>
      </c>
      <c r="U103" s="7">
        <v>5051.8162499999999</v>
      </c>
      <c r="V103" s="7">
        <v>5055.1462499999998</v>
      </c>
      <c r="X103" s="44">
        <v>4533.8612499999999</v>
      </c>
      <c r="AA103" s="15" t="s">
        <v>5</v>
      </c>
      <c r="AB103" s="14">
        <v>345.38249999999999</v>
      </c>
      <c r="AC103" s="9">
        <v>677.71249999999998</v>
      </c>
      <c r="AD103" s="9">
        <v>5055.1462499999998</v>
      </c>
    </row>
    <row r="104" spans="1:30" ht="13.8" thickBot="1">
      <c r="A104" s="3"/>
    </row>
    <row r="105" spans="1:30" ht="13.8" thickBot="1">
      <c r="A105">
        <v>17</v>
      </c>
      <c r="B105" s="4" t="s">
        <v>82</v>
      </c>
      <c r="C105" s="4">
        <v>2016</v>
      </c>
      <c r="D105" s="4">
        <v>2017</v>
      </c>
      <c r="E105" s="4">
        <v>2018</v>
      </c>
      <c r="F105" s="4">
        <v>2019</v>
      </c>
      <c r="G105" s="4">
        <v>2020</v>
      </c>
      <c r="H105" s="4">
        <v>2021</v>
      </c>
      <c r="I105" s="4">
        <v>2022</v>
      </c>
      <c r="J105" s="4">
        <v>2023</v>
      </c>
      <c r="K105" s="4">
        <v>2024</v>
      </c>
      <c r="L105" s="4">
        <v>2025</v>
      </c>
      <c r="M105" s="4">
        <v>2026</v>
      </c>
      <c r="N105" s="4">
        <v>2027</v>
      </c>
      <c r="O105" s="4">
        <v>2028</v>
      </c>
      <c r="P105" s="4">
        <v>2029</v>
      </c>
      <c r="Q105" s="4">
        <v>2030</v>
      </c>
      <c r="R105" s="4">
        <v>2031</v>
      </c>
      <c r="S105" s="4">
        <v>2032</v>
      </c>
      <c r="T105" s="4">
        <v>2033</v>
      </c>
      <c r="U105" s="4">
        <v>2034</v>
      </c>
      <c r="V105" s="5">
        <v>2035</v>
      </c>
      <c r="AA105" s="30" t="s">
        <v>82</v>
      </c>
      <c r="AB105" s="30">
        <v>2021</v>
      </c>
      <c r="AC105" s="30">
        <v>2026</v>
      </c>
      <c r="AD105" s="30">
        <v>2035</v>
      </c>
    </row>
    <row r="106" spans="1:30">
      <c r="A106" s="3"/>
      <c r="B106" s="6" t="s">
        <v>2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X106" s="44">
        <v>-10129.28125</v>
      </c>
      <c r="AA106" s="15" t="s">
        <v>2</v>
      </c>
      <c r="AB106" s="14">
        <v>0</v>
      </c>
      <c r="AC106" s="9">
        <v>0</v>
      </c>
      <c r="AD106" s="9">
        <v>0</v>
      </c>
    </row>
    <row r="107" spans="1:30">
      <c r="A107" s="3"/>
      <c r="B107" s="8" t="s">
        <v>3</v>
      </c>
      <c r="C107" s="7">
        <v>429.64</v>
      </c>
      <c r="D107" s="7">
        <v>745.73</v>
      </c>
      <c r="E107" s="7">
        <v>858.69875000000002</v>
      </c>
      <c r="F107" s="7">
        <v>858.69875000000002</v>
      </c>
      <c r="G107" s="7">
        <v>858.69875000000002</v>
      </c>
      <c r="H107" s="7">
        <v>889.16750000000002</v>
      </c>
      <c r="I107" s="7">
        <v>889.16750000000002</v>
      </c>
      <c r="J107" s="7">
        <v>904.01125000000002</v>
      </c>
      <c r="K107" s="7">
        <v>904.01125000000002</v>
      </c>
      <c r="L107" s="7">
        <v>963.98874999999998</v>
      </c>
      <c r="M107" s="7">
        <v>963.98874999999998</v>
      </c>
      <c r="N107" s="7">
        <v>1055.96875</v>
      </c>
      <c r="O107" s="7">
        <v>1055.96875</v>
      </c>
      <c r="P107" s="7">
        <v>1095.7325000000001</v>
      </c>
      <c r="Q107" s="7">
        <v>1095.7325000000001</v>
      </c>
      <c r="R107" s="7">
        <v>1117.1637499999999</v>
      </c>
      <c r="S107" s="7">
        <v>1117.1637499999999</v>
      </c>
      <c r="T107" s="7">
        <v>1133.31</v>
      </c>
      <c r="U107" s="7">
        <v>1133.31</v>
      </c>
      <c r="V107" s="7">
        <v>1163.7774999999999</v>
      </c>
      <c r="X107" s="44">
        <v>433.30124999999987</v>
      </c>
      <c r="AA107" s="15" t="s">
        <v>3</v>
      </c>
      <c r="AB107" s="14">
        <v>889.16750000000002</v>
      </c>
      <c r="AC107" s="9">
        <v>963.98874999999998</v>
      </c>
      <c r="AD107" s="9">
        <v>1163.7774999999999</v>
      </c>
    </row>
    <row r="108" spans="1:30">
      <c r="A108" s="3"/>
      <c r="B108" s="8" t="s">
        <v>4</v>
      </c>
      <c r="C108" s="7">
        <v>0</v>
      </c>
      <c r="D108" s="7">
        <v>0</v>
      </c>
      <c r="E108" s="7">
        <v>7.4999999999999997E-2</v>
      </c>
      <c r="F108" s="7">
        <v>0.13500000000000001</v>
      </c>
      <c r="G108" s="7">
        <v>0.16</v>
      </c>
      <c r="H108" s="7">
        <v>0.16625000000000001</v>
      </c>
      <c r="I108" s="7">
        <v>0.16625000000000001</v>
      </c>
      <c r="J108" s="7">
        <v>0.27250000000000002</v>
      </c>
      <c r="K108" s="7">
        <v>2.4162499999999998</v>
      </c>
      <c r="L108" s="7">
        <v>14.081250000000001</v>
      </c>
      <c r="M108" s="7">
        <v>18.32375</v>
      </c>
      <c r="N108" s="7">
        <v>19.443750000000001</v>
      </c>
      <c r="O108" s="7">
        <v>19.556249999999999</v>
      </c>
      <c r="P108" s="7">
        <v>20.162500000000001</v>
      </c>
      <c r="Q108" s="7">
        <v>23.247499999999999</v>
      </c>
      <c r="R108" s="7">
        <v>42.772500000000001</v>
      </c>
      <c r="S108" s="7">
        <v>71.286249999999995</v>
      </c>
      <c r="T108" s="7">
        <v>92.706249999999997</v>
      </c>
      <c r="U108" s="7">
        <v>101.20874999999999</v>
      </c>
      <c r="V108" s="7">
        <v>109.35625</v>
      </c>
      <c r="X108" s="44">
        <v>82.991250000000008</v>
      </c>
      <c r="AA108" s="15" t="s">
        <v>4</v>
      </c>
      <c r="AB108" s="14">
        <v>0.16625000000000001</v>
      </c>
      <c r="AC108" s="9">
        <v>18.32375</v>
      </c>
      <c r="AD108" s="9">
        <v>109.35625</v>
      </c>
    </row>
    <row r="109" spans="1:30">
      <c r="A109" s="3"/>
      <c r="B109" s="8" t="s">
        <v>5</v>
      </c>
      <c r="C109" s="7">
        <v>0</v>
      </c>
      <c r="D109" s="7">
        <v>0</v>
      </c>
      <c r="E109" s="7">
        <v>212.59875</v>
      </c>
      <c r="F109" s="7">
        <v>635.23625000000004</v>
      </c>
      <c r="G109" s="7">
        <v>1096.2175</v>
      </c>
      <c r="H109" s="7">
        <v>1518.0050000000001</v>
      </c>
      <c r="I109" s="7">
        <v>1518.0050000000001</v>
      </c>
      <c r="J109" s="7">
        <v>2186.81</v>
      </c>
      <c r="K109" s="7">
        <v>2186.81</v>
      </c>
      <c r="L109" s="7">
        <v>2880.2049999999999</v>
      </c>
      <c r="M109" s="7">
        <v>2880.2049999999999</v>
      </c>
      <c r="N109" s="7">
        <v>3997.42625</v>
      </c>
      <c r="O109" s="7">
        <v>3997.42625</v>
      </c>
      <c r="P109" s="7">
        <v>6063.8187500000004</v>
      </c>
      <c r="Q109" s="7">
        <v>6063.8187500000004</v>
      </c>
      <c r="R109" s="7">
        <v>8664.9762499999997</v>
      </c>
      <c r="S109" s="7">
        <v>8664.9762499999997</v>
      </c>
      <c r="T109" s="7">
        <v>11063.34375</v>
      </c>
      <c r="U109" s="7">
        <v>11063.34375</v>
      </c>
      <c r="V109" s="7">
        <v>13574.75</v>
      </c>
      <c r="X109" s="44">
        <v>13053.465</v>
      </c>
      <c r="AA109" s="15" t="s">
        <v>5</v>
      </c>
      <c r="AB109" s="14">
        <v>1518.0050000000001</v>
      </c>
      <c r="AC109" s="9">
        <v>2880.2049999999999</v>
      </c>
      <c r="AD109" s="9">
        <v>13574.75</v>
      </c>
    </row>
    <row r="110" spans="1:30" ht="13.8" thickBot="1">
      <c r="A110" s="3"/>
    </row>
    <row r="111" spans="1:30" ht="13.8" thickBot="1">
      <c r="A111">
        <v>18</v>
      </c>
      <c r="B111" s="4" t="s">
        <v>83</v>
      </c>
      <c r="C111" s="4">
        <v>2016</v>
      </c>
      <c r="D111" s="4">
        <v>2017</v>
      </c>
      <c r="E111" s="4">
        <v>2018</v>
      </c>
      <c r="F111" s="4">
        <v>2019</v>
      </c>
      <c r="G111" s="4">
        <v>2020</v>
      </c>
      <c r="H111" s="4">
        <v>2021</v>
      </c>
      <c r="I111" s="4">
        <v>2022</v>
      </c>
      <c r="J111" s="4">
        <v>2023</v>
      </c>
      <c r="K111" s="4">
        <v>2024</v>
      </c>
      <c r="L111" s="4">
        <v>2025</v>
      </c>
      <c r="M111" s="4">
        <v>2026</v>
      </c>
      <c r="N111" s="4">
        <v>2027</v>
      </c>
      <c r="O111" s="4">
        <v>2028</v>
      </c>
      <c r="P111" s="4">
        <v>2029</v>
      </c>
      <c r="Q111" s="4">
        <v>2030</v>
      </c>
      <c r="R111" s="4">
        <v>2031</v>
      </c>
      <c r="S111" s="4">
        <v>2032</v>
      </c>
      <c r="T111" s="4">
        <v>2033</v>
      </c>
      <c r="U111" s="4">
        <v>2034</v>
      </c>
      <c r="V111" s="5">
        <v>2035</v>
      </c>
      <c r="AA111" s="30" t="s">
        <v>83</v>
      </c>
      <c r="AB111" s="30">
        <v>2021</v>
      </c>
      <c r="AC111" s="30">
        <v>2026</v>
      </c>
      <c r="AD111" s="30">
        <v>2035</v>
      </c>
    </row>
    <row r="112" spans="1:30">
      <c r="A112" s="3"/>
      <c r="B112" s="6" t="s">
        <v>2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X112" s="44">
        <v>-10129.28125</v>
      </c>
      <c r="AA112" s="15" t="s">
        <v>2</v>
      </c>
      <c r="AB112" s="14">
        <v>0</v>
      </c>
      <c r="AC112" s="9">
        <v>0</v>
      </c>
      <c r="AD112" s="9">
        <v>0</v>
      </c>
    </row>
    <row r="113" spans="1:30">
      <c r="A113" s="3"/>
      <c r="B113" s="8" t="s">
        <v>3</v>
      </c>
      <c r="C113" s="7">
        <v>12.18</v>
      </c>
      <c r="D113" s="7">
        <v>176.655</v>
      </c>
      <c r="E113" s="7">
        <v>294.21375</v>
      </c>
      <c r="F113" s="7">
        <v>401.15375</v>
      </c>
      <c r="G113" s="7">
        <v>451.82499999999999</v>
      </c>
      <c r="H113" s="7">
        <v>477.76125000000002</v>
      </c>
      <c r="I113" s="7">
        <v>477.76125000000002</v>
      </c>
      <c r="J113" s="7">
        <v>478.40499999999997</v>
      </c>
      <c r="K113" s="7">
        <v>478.40499999999997</v>
      </c>
      <c r="L113" s="7">
        <v>486.87625000000003</v>
      </c>
      <c r="M113" s="7">
        <v>486.87625000000003</v>
      </c>
      <c r="N113" s="7">
        <v>489.86250000000001</v>
      </c>
      <c r="O113" s="7">
        <v>489.86250000000001</v>
      </c>
      <c r="P113" s="7">
        <v>490.6875</v>
      </c>
      <c r="Q113" s="7">
        <v>490.6875</v>
      </c>
      <c r="R113" s="7">
        <v>491.28625</v>
      </c>
      <c r="S113" s="7">
        <v>491.28625</v>
      </c>
      <c r="T113" s="7">
        <v>491.42874999999998</v>
      </c>
      <c r="U113" s="7">
        <v>491.42874999999998</v>
      </c>
      <c r="V113" s="7">
        <v>491.56375000000003</v>
      </c>
      <c r="X113" s="44">
        <v>-238.91250000000002</v>
      </c>
      <c r="AA113" s="15" t="s">
        <v>3</v>
      </c>
      <c r="AB113" s="14">
        <v>477.76125000000002</v>
      </c>
      <c r="AC113" s="9">
        <v>486.87625000000003</v>
      </c>
      <c r="AD113" s="9">
        <v>491.56375000000003</v>
      </c>
    </row>
    <row r="114" spans="1:30">
      <c r="A114" s="3"/>
      <c r="B114" s="8" t="s">
        <v>4</v>
      </c>
      <c r="C114" s="7">
        <v>0</v>
      </c>
      <c r="D114" s="7">
        <v>0</v>
      </c>
      <c r="E114" s="7">
        <v>12.9</v>
      </c>
      <c r="F114" s="7">
        <v>34.043750000000003</v>
      </c>
      <c r="G114" s="7">
        <v>47.828749999999999</v>
      </c>
      <c r="H114" s="7">
        <v>47.828749999999999</v>
      </c>
      <c r="I114" s="7">
        <v>47.828749999999999</v>
      </c>
      <c r="J114" s="7">
        <v>87.106250000000003</v>
      </c>
      <c r="K114" s="7">
        <v>87.106250000000003</v>
      </c>
      <c r="L114" s="7">
        <v>92.143749999999997</v>
      </c>
      <c r="M114" s="7">
        <v>92.173749999999998</v>
      </c>
      <c r="N114" s="7">
        <v>141.28</v>
      </c>
      <c r="O114" s="7">
        <v>141.35499999999999</v>
      </c>
      <c r="P114" s="7">
        <v>146.41874999999999</v>
      </c>
      <c r="Q114" s="7">
        <v>146.41874999999999</v>
      </c>
      <c r="R114" s="7">
        <v>161.38624999999999</v>
      </c>
      <c r="S114" s="7">
        <v>161.4675</v>
      </c>
      <c r="T114" s="7">
        <v>175.67875000000001</v>
      </c>
      <c r="U114" s="7">
        <v>175.67875000000001</v>
      </c>
      <c r="V114" s="7">
        <v>195.69749999999999</v>
      </c>
      <c r="X114" s="44">
        <v>169.33249999999998</v>
      </c>
      <c r="AA114" s="15" t="s">
        <v>4</v>
      </c>
      <c r="AB114" s="14">
        <v>47.828749999999999</v>
      </c>
      <c r="AC114" s="9">
        <v>92.173749999999998</v>
      </c>
      <c r="AD114" s="9">
        <v>195.69749999999999</v>
      </c>
    </row>
    <row r="115" spans="1:30">
      <c r="A115" s="3"/>
      <c r="B115" s="8" t="s">
        <v>5</v>
      </c>
      <c r="C115" s="7">
        <v>0</v>
      </c>
      <c r="D115" s="7">
        <v>0</v>
      </c>
      <c r="E115" s="7">
        <v>514.85500000000002</v>
      </c>
      <c r="F115" s="7">
        <v>614.375</v>
      </c>
      <c r="G115" s="7">
        <v>2524.0949999999998</v>
      </c>
      <c r="H115" s="7">
        <v>3198.4974999999999</v>
      </c>
      <c r="I115" s="7">
        <v>3198.4974999999999</v>
      </c>
      <c r="J115" s="7">
        <v>6615.1737499999999</v>
      </c>
      <c r="K115" s="7">
        <v>6615.1737499999999</v>
      </c>
      <c r="L115" s="7">
        <v>7446.3787499999999</v>
      </c>
      <c r="M115" s="7">
        <v>7446.3787499999999</v>
      </c>
      <c r="N115" s="7">
        <v>8413.3649999999998</v>
      </c>
      <c r="O115" s="7">
        <v>8413.3649999999998</v>
      </c>
      <c r="P115" s="7">
        <v>9390.4887500000004</v>
      </c>
      <c r="Q115" s="7">
        <v>9390.4887500000004</v>
      </c>
      <c r="R115" s="7">
        <v>13237.17</v>
      </c>
      <c r="S115" s="7">
        <v>13237.17</v>
      </c>
      <c r="T115" s="7">
        <v>13667.32625</v>
      </c>
      <c r="U115" s="7">
        <v>13667.32625</v>
      </c>
      <c r="V115" s="7">
        <v>14634.084999999999</v>
      </c>
      <c r="X115" s="44">
        <v>14112.8</v>
      </c>
      <c r="AA115" s="15" t="s">
        <v>5</v>
      </c>
      <c r="AB115" s="14">
        <v>3198.4974999999999</v>
      </c>
      <c r="AC115" s="9">
        <v>7446.3787499999999</v>
      </c>
      <c r="AD115" s="9">
        <v>14634.084999999999</v>
      </c>
    </row>
    <row r="116" spans="1:30" ht="13.8" thickBot="1">
      <c r="A116" s="3"/>
      <c r="B116" s="4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AA116" s="78"/>
      <c r="AB116" s="79"/>
      <c r="AC116" s="55"/>
      <c r="AD116" s="55"/>
    </row>
    <row r="117" spans="1:30" ht="13.8" thickBot="1">
      <c r="A117">
        <v>19</v>
      </c>
      <c r="B117" s="4" t="s">
        <v>176</v>
      </c>
      <c r="C117" s="4">
        <v>2016</v>
      </c>
      <c r="D117" s="4">
        <v>2017</v>
      </c>
      <c r="E117" s="4">
        <v>2018</v>
      </c>
      <c r="F117" s="4">
        <v>2019</v>
      </c>
      <c r="G117" s="4">
        <v>2020</v>
      </c>
      <c r="H117" s="4">
        <v>2021</v>
      </c>
      <c r="I117" s="4">
        <v>2022</v>
      </c>
      <c r="J117" s="4">
        <v>2023</v>
      </c>
      <c r="K117" s="4">
        <v>2024</v>
      </c>
      <c r="L117" s="4">
        <v>2025</v>
      </c>
      <c r="M117" s="4">
        <v>2026</v>
      </c>
      <c r="N117" s="4">
        <v>2027</v>
      </c>
      <c r="O117" s="4">
        <v>2028</v>
      </c>
      <c r="P117" s="4">
        <v>2029</v>
      </c>
      <c r="Q117" s="4">
        <v>2030</v>
      </c>
      <c r="R117" s="4">
        <v>2031</v>
      </c>
      <c r="S117" s="4">
        <v>2032</v>
      </c>
      <c r="T117" s="4">
        <v>2033</v>
      </c>
      <c r="U117" s="4">
        <v>2034</v>
      </c>
      <c r="V117" s="5">
        <v>2035</v>
      </c>
      <c r="AA117" s="30" t="s">
        <v>176</v>
      </c>
      <c r="AB117" s="30">
        <v>2021</v>
      </c>
      <c r="AC117" s="30">
        <v>2026</v>
      </c>
      <c r="AD117" s="30">
        <v>2035</v>
      </c>
    </row>
    <row r="118" spans="1:30">
      <c r="A118" s="3"/>
      <c r="B118" s="6" t="s">
        <v>2</v>
      </c>
      <c r="C118" s="7">
        <v>159.16499999999999</v>
      </c>
      <c r="D118" s="7">
        <v>492.35624999999999</v>
      </c>
      <c r="E118" s="7">
        <v>888.96624999999995</v>
      </c>
      <c r="F118" s="7">
        <v>1345.7862500000001</v>
      </c>
      <c r="G118" s="7">
        <v>1865.9737500000001</v>
      </c>
      <c r="H118" s="7">
        <v>2450.5437499999998</v>
      </c>
      <c r="I118" s="7">
        <v>3087.9137500000002</v>
      </c>
      <c r="J118" s="7">
        <v>3765.0925000000002</v>
      </c>
      <c r="K118" s="7">
        <v>4478.32125</v>
      </c>
      <c r="L118" s="7">
        <v>5222.3625000000002</v>
      </c>
      <c r="M118" s="7">
        <v>5976.9925000000003</v>
      </c>
      <c r="N118" s="7">
        <v>6617.38375</v>
      </c>
      <c r="O118" s="7">
        <v>7178.52</v>
      </c>
      <c r="P118" s="7">
        <v>7726.03</v>
      </c>
      <c r="Q118" s="7">
        <v>8262.4150000000009</v>
      </c>
      <c r="R118" s="7">
        <v>8568.8649999999998</v>
      </c>
      <c r="S118" s="7">
        <v>8833.375</v>
      </c>
      <c r="T118" s="7">
        <v>9074.2649999999994</v>
      </c>
      <c r="U118" s="7">
        <v>9262.6887499999993</v>
      </c>
      <c r="V118" s="7">
        <v>9337.9287499999991</v>
      </c>
      <c r="X118" s="44">
        <v>-791.35250000000087</v>
      </c>
      <c r="AA118" s="15" t="s">
        <v>2</v>
      </c>
      <c r="AB118" s="14">
        <v>2450.5437499999998</v>
      </c>
      <c r="AC118" s="9">
        <v>5976.9925000000003</v>
      </c>
      <c r="AD118" s="9">
        <v>9337.9287499999991</v>
      </c>
    </row>
    <row r="119" spans="1:30">
      <c r="A119" s="3"/>
      <c r="B119" s="8" t="s">
        <v>3</v>
      </c>
      <c r="C119" s="7">
        <v>440.46625</v>
      </c>
      <c r="D119" s="7">
        <v>682.23874999999998</v>
      </c>
      <c r="E119" s="7">
        <v>752.49125000000004</v>
      </c>
      <c r="F119" s="7">
        <v>767.84375</v>
      </c>
      <c r="G119" s="7">
        <v>801.64499999999998</v>
      </c>
      <c r="H119" s="7">
        <v>802.55499999999995</v>
      </c>
      <c r="I119" s="7">
        <v>802.55499999999995</v>
      </c>
      <c r="J119" s="7">
        <v>806.35125000000005</v>
      </c>
      <c r="K119" s="7">
        <v>806.35125000000005</v>
      </c>
      <c r="L119" s="7">
        <v>810.77625</v>
      </c>
      <c r="M119" s="7">
        <v>810.77625</v>
      </c>
      <c r="N119" s="7">
        <v>814.25</v>
      </c>
      <c r="O119" s="7">
        <v>814.25</v>
      </c>
      <c r="P119" s="7">
        <v>814.25</v>
      </c>
      <c r="Q119" s="7">
        <v>814.25</v>
      </c>
      <c r="R119" s="7">
        <v>815.37374999999997</v>
      </c>
      <c r="S119" s="7">
        <v>815.37374999999997</v>
      </c>
      <c r="T119" s="7">
        <v>824.67375000000004</v>
      </c>
      <c r="U119" s="7">
        <v>824.67375000000004</v>
      </c>
      <c r="V119" s="7">
        <v>824.67375000000004</v>
      </c>
      <c r="X119" s="44">
        <v>94.197499999999991</v>
      </c>
      <c r="AA119" s="15" t="s">
        <v>3</v>
      </c>
      <c r="AB119" s="14">
        <v>802.55499999999995</v>
      </c>
      <c r="AC119" s="9">
        <v>810.77625</v>
      </c>
      <c r="AD119" s="9">
        <v>824.67375000000004</v>
      </c>
    </row>
    <row r="120" spans="1:30">
      <c r="A120" s="3"/>
      <c r="B120" s="8" t="s">
        <v>4</v>
      </c>
      <c r="C120" s="7">
        <v>0</v>
      </c>
      <c r="D120" s="7">
        <v>0.39374999999999999</v>
      </c>
      <c r="E120" s="7">
        <v>0.39374999999999999</v>
      </c>
      <c r="F120" s="7">
        <v>0.39374999999999999</v>
      </c>
      <c r="G120" s="7">
        <v>0.39374999999999999</v>
      </c>
      <c r="H120" s="7">
        <v>0.39374999999999999</v>
      </c>
      <c r="I120" s="7">
        <v>0.39374999999999999</v>
      </c>
      <c r="J120" s="7">
        <v>0.39374999999999999</v>
      </c>
      <c r="K120" s="7">
        <v>0.39374999999999999</v>
      </c>
      <c r="L120" s="7">
        <v>0.80625000000000002</v>
      </c>
      <c r="M120" s="7">
        <v>2.5562499999999999</v>
      </c>
      <c r="N120" s="7">
        <v>3.3250000000000002</v>
      </c>
      <c r="O120" s="7">
        <v>3.4375</v>
      </c>
      <c r="P120" s="7">
        <v>3.4624999999999999</v>
      </c>
      <c r="Q120" s="7">
        <v>3.4874999999999998</v>
      </c>
      <c r="R120" s="7">
        <v>3.5125000000000002</v>
      </c>
      <c r="S120" s="7">
        <v>4.3462500000000004</v>
      </c>
      <c r="T120" s="7">
        <v>8.4712499999999995</v>
      </c>
      <c r="U120" s="7">
        <v>17.73875</v>
      </c>
      <c r="V120" s="7">
        <v>29.611249999999998</v>
      </c>
      <c r="X120" s="44">
        <v>3.2462499999999999</v>
      </c>
      <c r="AA120" s="15" t="s">
        <v>4</v>
      </c>
      <c r="AB120" s="14">
        <v>0.39374999999999999</v>
      </c>
      <c r="AC120" s="9">
        <v>2.5562499999999999</v>
      </c>
      <c r="AD120" s="9">
        <v>29.611249999999998</v>
      </c>
    </row>
    <row r="121" spans="1:30">
      <c r="A121" s="3"/>
      <c r="B121" s="8" t="s">
        <v>5</v>
      </c>
      <c r="C121" s="7">
        <v>0</v>
      </c>
      <c r="D121" s="7">
        <v>0</v>
      </c>
      <c r="E121" s="7">
        <v>0</v>
      </c>
      <c r="F121" s="7">
        <v>3.3</v>
      </c>
      <c r="G121" s="7">
        <v>3.3</v>
      </c>
      <c r="H121" s="7">
        <v>3.3</v>
      </c>
      <c r="I121" s="7">
        <v>3.3</v>
      </c>
      <c r="J121" s="7">
        <v>44.368749999999999</v>
      </c>
      <c r="K121" s="7">
        <v>44.368749999999999</v>
      </c>
      <c r="L121" s="7">
        <v>47.011249999999997</v>
      </c>
      <c r="M121" s="7">
        <v>47.011249999999997</v>
      </c>
      <c r="N121" s="7">
        <v>152.82124999999999</v>
      </c>
      <c r="O121" s="7">
        <v>152.82124999999999</v>
      </c>
      <c r="P121" s="7">
        <v>308.31875000000002</v>
      </c>
      <c r="Q121" s="7">
        <v>308.31875000000002</v>
      </c>
      <c r="R121" s="7">
        <v>617.88374999999996</v>
      </c>
      <c r="S121" s="7">
        <v>617.88374999999996</v>
      </c>
      <c r="T121" s="7">
        <v>636.40625</v>
      </c>
      <c r="U121" s="7">
        <v>636.40625</v>
      </c>
      <c r="V121" s="7">
        <v>636.40625</v>
      </c>
      <c r="X121" s="44">
        <v>115.12125000000003</v>
      </c>
      <c r="AA121" s="15" t="s">
        <v>5</v>
      </c>
      <c r="AB121" s="14">
        <v>3.3</v>
      </c>
      <c r="AC121" s="9">
        <v>47.011249999999997</v>
      </c>
      <c r="AD121" s="9">
        <v>636.40625</v>
      </c>
    </row>
    <row r="122" spans="1:30" ht="13.8" thickBot="1">
      <c r="A122" s="3"/>
      <c r="B122" s="4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AA122" s="78"/>
      <c r="AB122" s="79"/>
      <c r="AC122" s="55"/>
      <c r="AD122" s="55"/>
    </row>
    <row r="123" spans="1:30" ht="13.8" thickBot="1">
      <c r="A123">
        <v>20</v>
      </c>
      <c r="B123" s="4" t="s">
        <v>175</v>
      </c>
      <c r="C123" s="4">
        <v>2016</v>
      </c>
      <c r="D123" s="4">
        <v>2017</v>
      </c>
      <c r="E123" s="4">
        <v>2018</v>
      </c>
      <c r="F123" s="4">
        <v>2019</v>
      </c>
      <c r="G123" s="4">
        <v>2020</v>
      </c>
      <c r="H123" s="4">
        <v>2021</v>
      </c>
      <c r="I123" s="4">
        <v>2022</v>
      </c>
      <c r="J123" s="4">
        <v>2023</v>
      </c>
      <c r="K123" s="4">
        <v>2024</v>
      </c>
      <c r="L123" s="4">
        <v>2025</v>
      </c>
      <c r="M123" s="4">
        <v>2026</v>
      </c>
      <c r="N123" s="4">
        <v>2027</v>
      </c>
      <c r="O123" s="4">
        <v>2028</v>
      </c>
      <c r="P123" s="4">
        <v>2029</v>
      </c>
      <c r="Q123" s="4">
        <v>2030</v>
      </c>
      <c r="R123" s="4">
        <v>2031</v>
      </c>
      <c r="S123" s="4">
        <v>2032</v>
      </c>
      <c r="T123" s="4">
        <v>2033</v>
      </c>
      <c r="U123" s="4">
        <v>2034</v>
      </c>
      <c r="V123" s="5">
        <v>2035</v>
      </c>
      <c r="AA123" s="30" t="s">
        <v>175</v>
      </c>
      <c r="AB123" s="30">
        <v>2021</v>
      </c>
      <c r="AC123" s="30">
        <v>2026</v>
      </c>
      <c r="AD123" s="30">
        <v>2035</v>
      </c>
    </row>
    <row r="124" spans="1:30">
      <c r="A124" s="3"/>
      <c r="B124" s="6" t="s">
        <v>2</v>
      </c>
      <c r="C124" s="7">
        <v>116.6125</v>
      </c>
      <c r="D124" s="7">
        <v>352.65499999999997</v>
      </c>
      <c r="E124" s="7">
        <v>628.19000000000005</v>
      </c>
      <c r="F124" s="7">
        <v>933.01</v>
      </c>
      <c r="G124" s="7">
        <v>1267.8612499999999</v>
      </c>
      <c r="H124" s="7">
        <v>1636.0587499999999</v>
      </c>
      <c r="I124" s="7">
        <v>2045.58</v>
      </c>
      <c r="J124" s="7">
        <v>2490.5225</v>
      </c>
      <c r="K124" s="7">
        <v>2965.2462500000001</v>
      </c>
      <c r="L124" s="7">
        <v>3477.9837499999999</v>
      </c>
      <c r="M124" s="7">
        <v>4013.8762499999998</v>
      </c>
      <c r="N124" s="7">
        <v>4574.7012500000001</v>
      </c>
      <c r="O124" s="7">
        <v>5151.8275000000003</v>
      </c>
      <c r="P124" s="7">
        <v>5729.78</v>
      </c>
      <c r="Q124" s="7">
        <v>6208.2612499999996</v>
      </c>
      <c r="R124" s="7">
        <v>6459.4125000000004</v>
      </c>
      <c r="S124" s="7">
        <v>6680.5662499999999</v>
      </c>
      <c r="T124" s="7">
        <v>6857.15</v>
      </c>
      <c r="U124" s="7">
        <v>7026.21</v>
      </c>
      <c r="V124" s="7">
        <v>7182.1412499999997</v>
      </c>
      <c r="X124" s="44">
        <v>-2947.1400000000003</v>
      </c>
      <c r="AA124" s="15" t="s">
        <v>2</v>
      </c>
      <c r="AB124" s="14">
        <v>1636.0587499999999</v>
      </c>
      <c r="AC124" s="9">
        <v>4013.8762499999998</v>
      </c>
      <c r="AD124" s="9">
        <v>7182.1412499999997</v>
      </c>
    </row>
    <row r="125" spans="1:30">
      <c r="A125" s="3"/>
      <c r="B125" s="8" t="s">
        <v>3</v>
      </c>
      <c r="C125" s="7">
        <v>471.52875</v>
      </c>
      <c r="D125" s="7">
        <v>822.05499999999995</v>
      </c>
      <c r="E125" s="7">
        <v>1033.08</v>
      </c>
      <c r="F125" s="7">
        <v>1168.11625</v>
      </c>
      <c r="G125" s="7">
        <v>1317.07375</v>
      </c>
      <c r="H125" s="7">
        <v>1386.2537500000001</v>
      </c>
      <c r="I125" s="7">
        <v>1386.2537500000001</v>
      </c>
      <c r="J125" s="7">
        <v>1630.3387499999999</v>
      </c>
      <c r="K125" s="7">
        <v>1630.3387499999999</v>
      </c>
      <c r="L125" s="7">
        <v>1728.2962500000001</v>
      </c>
      <c r="M125" s="7">
        <v>1728.2962500000001</v>
      </c>
      <c r="N125" s="7">
        <v>1869.1949999999999</v>
      </c>
      <c r="O125" s="7">
        <v>1869.1949999999999</v>
      </c>
      <c r="P125" s="7">
        <v>1977.2662499999999</v>
      </c>
      <c r="Q125" s="7">
        <v>1977.2662499999999</v>
      </c>
      <c r="R125" s="7">
        <v>2054.5875000000001</v>
      </c>
      <c r="S125" s="7">
        <v>2054.5875000000001</v>
      </c>
      <c r="T125" s="7">
        <v>2090.9737500000001</v>
      </c>
      <c r="U125" s="7">
        <v>2090.9737500000001</v>
      </c>
      <c r="V125" s="7">
        <v>2093.5725000000002</v>
      </c>
      <c r="X125" s="44">
        <v>1363.0962500000001</v>
      </c>
      <c r="AA125" s="15" t="s">
        <v>3</v>
      </c>
      <c r="AB125" s="14">
        <v>1386.2537500000001</v>
      </c>
      <c r="AC125" s="9">
        <v>1728.2962500000001</v>
      </c>
      <c r="AD125" s="9">
        <v>2093.5725000000002</v>
      </c>
    </row>
    <row r="126" spans="1:30">
      <c r="A126" s="3"/>
      <c r="B126" s="8" t="s">
        <v>4</v>
      </c>
      <c r="C126" s="7">
        <v>0</v>
      </c>
      <c r="D126" s="7">
        <v>1.425</v>
      </c>
      <c r="E126" s="7">
        <v>1.4437500000000001</v>
      </c>
      <c r="F126" s="7">
        <v>1.4437500000000001</v>
      </c>
      <c r="G126" s="7">
        <v>1.4437500000000001</v>
      </c>
      <c r="H126" s="7">
        <v>1.4437500000000001</v>
      </c>
      <c r="I126" s="7">
        <v>1.4437500000000001</v>
      </c>
      <c r="J126" s="7">
        <v>1.4437500000000001</v>
      </c>
      <c r="K126" s="7">
        <v>1.4875</v>
      </c>
      <c r="L126" s="7">
        <v>3.3687499999999999</v>
      </c>
      <c r="M126" s="7">
        <v>7.2937500000000002</v>
      </c>
      <c r="N126" s="7">
        <v>8.3125</v>
      </c>
      <c r="O126" s="7">
        <v>8.3812499999999996</v>
      </c>
      <c r="P126" s="7">
        <v>8.5787499999999994</v>
      </c>
      <c r="Q126" s="7">
        <v>8.6162500000000009</v>
      </c>
      <c r="R126" s="7">
        <v>9.5924999999999994</v>
      </c>
      <c r="S126" s="7">
        <v>13.272500000000001</v>
      </c>
      <c r="T126" s="7">
        <v>25.872499999999999</v>
      </c>
      <c r="U126" s="7">
        <v>41.422499999999999</v>
      </c>
      <c r="V126" s="7">
        <v>55.123750000000001</v>
      </c>
      <c r="X126" s="44">
        <v>28.758750000000003</v>
      </c>
      <c r="AA126" s="15" t="s">
        <v>4</v>
      </c>
      <c r="AB126" s="14">
        <v>1.4437500000000001</v>
      </c>
      <c r="AC126" s="9">
        <v>7.2937500000000002</v>
      </c>
      <c r="AD126" s="9">
        <v>55.123750000000001</v>
      </c>
    </row>
    <row r="127" spans="1:30">
      <c r="A127" s="3"/>
      <c r="B127" s="8" t="s">
        <v>5</v>
      </c>
      <c r="C127" s="7">
        <v>0</v>
      </c>
      <c r="D127" s="7">
        <v>0</v>
      </c>
      <c r="E127" s="7">
        <v>197.05875</v>
      </c>
      <c r="F127" s="7">
        <v>227.28625</v>
      </c>
      <c r="G127" s="7">
        <v>236.82</v>
      </c>
      <c r="H127" s="7">
        <v>244.6575</v>
      </c>
      <c r="I127" s="7">
        <v>244.6575</v>
      </c>
      <c r="J127" s="7">
        <v>820.05375000000004</v>
      </c>
      <c r="K127" s="7">
        <v>820.05375000000004</v>
      </c>
      <c r="L127" s="7">
        <v>887.75625000000002</v>
      </c>
      <c r="M127" s="7">
        <v>887.75625000000002</v>
      </c>
      <c r="N127" s="7">
        <v>1209.14375</v>
      </c>
      <c r="O127" s="7">
        <v>1209.14375</v>
      </c>
      <c r="P127" s="7">
        <v>1740.41625</v>
      </c>
      <c r="Q127" s="7">
        <v>1740.41625</v>
      </c>
      <c r="R127" s="7">
        <v>2351.4637499999999</v>
      </c>
      <c r="S127" s="7">
        <v>2351.4637499999999</v>
      </c>
      <c r="T127" s="7">
        <v>2732.7575000000002</v>
      </c>
      <c r="U127" s="7">
        <v>2732.7575000000002</v>
      </c>
      <c r="V127" s="7">
        <v>3024.375</v>
      </c>
      <c r="X127" s="44">
        <v>2503.09</v>
      </c>
      <c r="AA127" s="15" t="s">
        <v>5</v>
      </c>
      <c r="AB127" s="14">
        <v>244.6575</v>
      </c>
      <c r="AC127" s="9">
        <v>887.75625000000002</v>
      </c>
      <c r="AD127" s="9">
        <v>3024.375</v>
      </c>
    </row>
    <row r="128" spans="1:30">
      <c r="A128" s="3"/>
      <c r="B128" s="4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AA128" s="78"/>
      <c r="AB128" s="79"/>
      <c r="AC128" s="55"/>
      <c r="AD128" s="55"/>
    </row>
    <row r="129" spans="1:31" ht="13.8" thickBot="1">
      <c r="A129" s="3"/>
      <c r="B129" s="80" t="s">
        <v>16</v>
      </c>
    </row>
    <row r="130" spans="1:31" ht="13.8" thickBot="1">
      <c r="A130" s="3"/>
      <c r="B130" s="71" t="s">
        <v>134</v>
      </c>
      <c r="C130" s="23">
        <v>2016</v>
      </c>
      <c r="D130" s="4">
        <v>2017</v>
      </c>
      <c r="E130" s="4">
        <v>2018</v>
      </c>
      <c r="F130" s="4">
        <v>2019</v>
      </c>
      <c r="G130" s="4">
        <v>2020</v>
      </c>
      <c r="H130" s="4">
        <v>2021</v>
      </c>
      <c r="I130" s="4">
        <v>2022</v>
      </c>
      <c r="J130" s="4">
        <v>2023</v>
      </c>
      <c r="K130" s="4">
        <v>2024</v>
      </c>
      <c r="L130" s="4">
        <v>2025</v>
      </c>
      <c r="M130" s="4">
        <v>2026</v>
      </c>
      <c r="N130" s="4">
        <v>2027</v>
      </c>
      <c r="O130" s="4">
        <v>2028</v>
      </c>
      <c r="P130" s="4">
        <v>2029</v>
      </c>
      <c r="Q130" s="4">
        <v>2030</v>
      </c>
      <c r="R130" s="4">
        <v>2031</v>
      </c>
      <c r="S130" s="4">
        <v>2032</v>
      </c>
      <c r="T130" s="4">
        <v>2033</v>
      </c>
      <c r="U130" s="4">
        <v>2034</v>
      </c>
      <c r="V130" s="5">
        <v>2035</v>
      </c>
      <c r="AA130" s="23" t="s">
        <v>134</v>
      </c>
      <c r="AB130" s="4">
        <v>2021</v>
      </c>
      <c r="AC130" s="4">
        <v>2026</v>
      </c>
      <c r="AD130" s="5">
        <v>2035</v>
      </c>
    </row>
    <row r="131" spans="1:31">
      <c r="A131" s="3"/>
      <c r="B131" s="72" t="s">
        <v>17</v>
      </c>
      <c r="C131" s="7">
        <v>1588</v>
      </c>
      <c r="D131" s="7">
        <v>1588</v>
      </c>
      <c r="E131" s="7">
        <v>1588</v>
      </c>
      <c r="F131" s="7">
        <v>1588</v>
      </c>
      <c r="G131" s="7">
        <v>1588</v>
      </c>
      <c r="H131" s="7">
        <v>1588</v>
      </c>
      <c r="I131" s="7">
        <v>1588</v>
      </c>
      <c r="J131" s="7">
        <v>1588</v>
      </c>
      <c r="K131" s="7">
        <v>1588</v>
      </c>
      <c r="L131" s="7">
        <v>1588</v>
      </c>
      <c r="M131" s="7">
        <v>1588</v>
      </c>
      <c r="N131" s="7">
        <v>1588</v>
      </c>
      <c r="O131" s="7">
        <v>1588</v>
      </c>
      <c r="P131" s="7">
        <v>1588</v>
      </c>
      <c r="Q131" s="7">
        <v>1588</v>
      </c>
      <c r="R131" s="7">
        <v>1588</v>
      </c>
      <c r="S131" s="7">
        <v>1588</v>
      </c>
      <c r="T131" s="7">
        <v>1588</v>
      </c>
      <c r="U131" s="7">
        <v>1588</v>
      </c>
      <c r="V131" s="7">
        <v>1588</v>
      </c>
      <c r="X131" s="44">
        <v>0</v>
      </c>
      <c r="AA131" s="73" t="s">
        <v>17</v>
      </c>
      <c r="AB131" s="7">
        <v>1588</v>
      </c>
      <c r="AC131" s="7">
        <v>1588</v>
      </c>
      <c r="AD131" s="61">
        <v>1588</v>
      </c>
    </row>
    <row r="132" spans="1:31">
      <c r="A132" s="3"/>
      <c r="B132" s="72" t="s">
        <v>18</v>
      </c>
      <c r="C132" s="7">
        <v>2482</v>
      </c>
      <c r="D132" s="7">
        <v>2482</v>
      </c>
      <c r="E132" s="7">
        <v>2482</v>
      </c>
      <c r="F132" s="7">
        <v>2482</v>
      </c>
      <c r="G132" s="7">
        <v>2482</v>
      </c>
      <c r="H132" s="7">
        <v>2482</v>
      </c>
      <c r="I132" s="7">
        <v>2482</v>
      </c>
      <c r="J132" s="7">
        <v>2482</v>
      </c>
      <c r="K132" s="7">
        <v>2482</v>
      </c>
      <c r="L132" s="7">
        <v>2482</v>
      </c>
      <c r="M132" s="7">
        <v>2482</v>
      </c>
      <c r="N132" s="7">
        <v>2501</v>
      </c>
      <c r="O132" s="7">
        <v>2514</v>
      </c>
      <c r="P132" s="7">
        <v>2514</v>
      </c>
      <c r="Q132" s="7">
        <v>2514</v>
      </c>
      <c r="R132" s="7">
        <v>2514</v>
      </c>
      <c r="S132" s="7">
        <v>2514</v>
      </c>
      <c r="T132" s="7">
        <v>2514</v>
      </c>
      <c r="U132" s="7">
        <v>2514</v>
      </c>
      <c r="V132" s="7">
        <v>2522</v>
      </c>
      <c r="X132" s="44">
        <v>-118.78499999999985</v>
      </c>
      <c r="AA132" s="74" t="s">
        <v>18</v>
      </c>
      <c r="AB132" s="9">
        <v>2482</v>
      </c>
      <c r="AC132" s="9">
        <v>2482</v>
      </c>
      <c r="AD132" s="62">
        <v>2522</v>
      </c>
    </row>
    <row r="133" spans="1:31">
      <c r="A133" s="3"/>
      <c r="B133" s="72" t="s">
        <v>19</v>
      </c>
      <c r="C133" s="7">
        <v>126</v>
      </c>
      <c r="D133" s="7">
        <v>126</v>
      </c>
      <c r="E133" s="7">
        <v>126</v>
      </c>
      <c r="F133" s="7">
        <v>126</v>
      </c>
      <c r="G133" s="7">
        <v>126</v>
      </c>
      <c r="H133" s="7">
        <v>126</v>
      </c>
      <c r="I133" s="7">
        <v>126</v>
      </c>
      <c r="J133" s="7">
        <v>126</v>
      </c>
      <c r="K133" s="7">
        <v>126</v>
      </c>
      <c r="L133" s="7">
        <v>126</v>
      </c>
      <c r="M133" s="7">
        <v>142</v>
      </c>
      <c r="N133" s="7">
        <v>239</v>
      </c>
      <c r="O133" s="7">
        <v>268</v>
      </c>
      <c r="P133" s="7">
        <v>274</v>
      </c>
      <c r="Q133" s="7">
        <v>274</v>
      </c>
      <c r="R133" s="7">
        <v>274</v>
      </c>
      <c r="S133" s="7">
        <v>274</v>
      </c>
      <c r="T133" s="7">
        <v>274</v>
      </c>
      <c r="U133" s="7">
        <v>274</v>
      </c>
      <c r="V133" s="7">
        <v>283</v>
      </c>
      <c r="X133" s="44">
        <v>-23.756250000000023</v>
      </c>
      <c r="AA133" s="74" t="s">
        <v>19</v>
      </c>
      <c r="AB133" s="9">
        <v>126</v>
      </c>
      <c r="AC133" s="9">
        <v>142</v>
      </c>
      <c r="AD133" s="62">
        <v>283</v>
      </c>
    </row>
    <row r="134" spans="1:31">
      <c r="A134" s="3"/>
      <c r="B134" s="72" t="s">
        <v>20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X134" s="44">
        <v>-223.02500000000001</v>
      </c>
      <c r="AA134" s="74" t="s">
        <v>20</v>
      </c>
      <c r="AB134" s="9">
        <v>0</v>
      </c>
      <c r="AC134" s="9">
        <v>0</v>
      </c>
      <c r="AD134" s="62">
        <v>0</v>
      </c>
    </row>
    <row r="135" spans="1:31">
      <c r="A135" s="3"/>
      <c r="B135" s="72" t="s">
        <v>21</v>
      </c>
      <c r="C135" s="7">
        <v>2012</v>
      </c>
      <c r="D135" s="7">
        <v>2073</v>
      </c>
      <c r="E135" s="7">
        <v>2079</v>
      </c>
      <c r="F135" s="7">
        <v>2016</v>
      </c>
      <c r="G135" s="7">
        <v>1961</v>
      </c>
      <c r="H135" s="7">
        <v>2143</v>
      </c>
      <c r="I135" s="7">
        <v>2104</v>
      </c>
      <c r="J135" s="7">
        <v>2048</v>
      </c>
      <c r="K135" s="7">
        <v>2007</v>
      </c>
      <c r="L135" s="7">
        <v>1942</v>
      </c>
      <c r="M135" s="7">
        <v>2110</v>
      </c>
      <c r="N135" s="7">
        <v>1980</v>
      </c>
      <c r="O135" s="7">
        <v>1934</v>
      </c>
      <c r="P135" s="7">
        <v>1885</v>
      </c>
      <c r="Q135" s="7">
        <v>1911</v>
      </c>
      <c r="R135" s="7">
        <v>1917</v>
      </c>
      <c r="S135" s="7">
        <v>1930</v>
      </c>
      <c r="T135" s="7">
        <v>1983</v>
      </c>
      <c r="U135" s="7">
        <v>2017</v>
      </c>
      <c r="V135" s="7">
        <v>2081</v>
      </c>
      <c r="X135" s="44">
        <v>24.821249999999964</v>
      </c>
      <c r="AA135" s="74" t="s">
        <v>21</v>
      </c>
      <c r="AB135" s="9">
        <v>2143</v>
      </c>
      <c r="AC135" s="9">
        <v>2110</v>
      </c>
      <c r="AD135" s="62">
        <v>2081</v>
      </c>
    </row>
    <row r="136" spans="1:31" ht="13.8" thickBot="1">
      <c r="A136" s="3"/>
      <c r="B136" s="75" t="s">
        <v>22</v>
      </c>
      <c r="C136" s="7">
        <v>5448</v>
      </c>
      <c r="D136" s="7">
        <v>5464</v>
      </c>
      <c r="E136" s="7">
        <v>5460</v>
      </c>
      <c r="F136" s="7">
        <v>5485</v>
      </c>
      <c r="G136" s="7">
        <v>5548</v>
      </c>
      <c r="H136" s="7">
        <v>4856</v>
      </c>
      <c r="I136" s="7">
        <v>4597</v>
      </c>
      <c r="J136" s="7">
        <v>4606</v>
      </c>
      <c r="K136" s="7">
        <v>4612</v>
      </c>
      <c r="L136" s="7">
        <v>4659</v>
      </c>
      <c r="M136" s="7">
        <v>3936</v>
      </c>
      <c r="N136" s="7">
        <v>3687</v>
      </c>
      <c r="O136" s="7">
        <v>3682</v>
      </c>
      <c r="P136" s="7">
        <v>3689</v>
      </c>
      <c r="Q136" s="7">
        <v>3698</v>
      </c>
      <c r="R136" s="7">
        <v>3709</v>
      </c>
      <c r="S136" s="7">
        <v>3713</v>
      </c>
      <c r="T136" s="7">
        <v>3717</v>
      </c>
      <c r="U136" s="7">
        <v>3716</v>
      </c>
      <c r="V136" s="7">
        <v>3718</v>
      </c>
      <c r="X136" s="44">
        <v>482.66499999999996</v>
      </c>
      <c r="AA136" s="76" t="s">
        <v>22</v>
      </c>
      <c r="AB136" s="59">
        <v>4856</v>
      </c>
      <c r="AC136" s="59">
        <v>3936</v>
      </c>
      <c r="AD136" s="67">
        <v>3718</v>
      </c>
    </row>
    <row r="137" spans="1:31" ht="13.8" thickBot="1">
      <c r="B137" s="3"/>
    </row>
    <row r="138" spans="1:31" ht="13.8" thickBot="1">
      <c r="A138" s="3"/>
      <c r="B138" s="17" t="s">
        <v>28</v>
      </c>
      <c r="C138" s="18">
        <v>2016</v>
      </c>
      <c r="D138" s="4">
        <v>2017</v>
      </c>
      <c r="E138" s="4">
        <v>2018</v>
      </c>
      <c r="F138" s="4">
        <v>2019</v>
      </c>
      <c r="G138" s="4">
        <v>2020</v>
      </c>
      <c r="H138" s="4">
        <v>2021</v>
      </c>
      <c r="I138" s="4">
        <v>2022</v>
      </c>
      <c r="J138" s="4">
        <v>2023</v>
      </c>
      <c r="K138" s="4">
        <v>2024</v>
      </c>
      <c r="L138" s="4">
        <v>2025</v>
      </c>
      <c r="M138" s="4">
        <v>2026</v>
      </c>
      <c r="N138" s="4">
        <v>2027</v>
      </c>
      <c r="O138" s="4">
        <v>2028</v>
      </c>
      <c r="P138" s="4">
        <v>2029</v>
      </c>
      <c r="Q138" s="4">
        <v>2030</v>
      </c>
      <c r="R138" s="4">
        <v>2031</v>
      </c>
      <c r="S138" s="4">
        <v>2032</v>
      </c>
      <c r="T138" s="4">
        <v>2033</v>
      </c>
      <c r="U138" s="4">
        <v>2034</v>
      </c>
      <c r="V138" s="5">
        <v>2035</v>
      </c>
      <c r="AA138" s="13" t="s">
        <v>28</v>
      </c>
      <c r="AB138" s="26">
        <v>2021</v>
      </c>
      <c r="AC138" s="26">
        <v>2026</v>
      </c>
      <c r="AD138" s="27">
        <v>2035</v>
      </c>
    </row>
    <row r="139" spans="1:31">
      <c r="A139" s="3"/>
      <c r="B139" s="19" t="s">
        <v>17</v>
      </c>
      <c r="C139" s="20">
        <v>1588</v>
      </c>
      <c r="D139" s="20">
        <v>1588</v>
      </c>
      <c r="E139" s="20">
        <v>1588</v>
      </c>
      <c r="F139" s="20">
        <v>1588</v>
      </c>
      <c r="G139" s="20">
        <v>1588</v>
      </c>
      <c r="H139" s="20">
        <v>1588</v>
      </c>
      <c r="I139" s="20">
        <v>1588</v>
      </c>
      <c r="J139" s="20">
        <v>1588</v>
      </c>
      <c r="K139" s="20">
        <v>1588</v>
      </c>
      <c r="L139" s="20">
        <v>1588</v>
      </c>
      <c r="M139" s="20">
        <v>1588</v>
      </c>
      <c r="N139" s="20">
        <v>1588</v>
      </c>
      <c r="O139" s="20">
        <v>1588</v>
      </c>
      <c r="P139" s="20">
        <v>1588</v>
      </c>
      <c r="Q139" s="20">
        <v>1588</v>
      </c>
      <c r="R139" s="20">
        <v>1588</v>
      </c>
      <c r="S139" s="20">
        <v>1588</v>
      </c>
      <c r="T139" s="20">
        <v>1588</v>
      </c>
      <c r="U139" s="20">
        <v>1588</v>
      </c>
      <c r="V139" s="20">
        <v>1588</v>
      </c>
      <c r="X139" s="44">
        <v>0</v>
      </c>
      <c r="AA139" s="29" t="s">
        <v>17</v>
      </c>
      <c r="AB139" s="7">
        <v>1588</v>
      </c>
      <c r="AC139" s="7">
        <v>1588</v>
      </c>
      <c r="AD139" s="7">
        <v>1588</v>
      </c>
    </row>
    <row r="140" spans="1:31">
      <c r="A140" s="3"/>
      <c r="B140" s="21" t="s">
        <v>18</v>
      </c>
      <c r="C140" s="20">
        <v>2482</v>
      </c>
      <c r="D140" s="20">
        <v>2482</v>
      </c>
      <c r="E140" s="20">
        <v>2482</v>
      </c>
      <c r="F140" s="20">
        <v>2483.33</v>
      </c>
      <c r="G140" s="20">
        <v>2483.8525</v>
      </c>
      <c r="H140" s="20">
        <v>2483.8525</v>
      </c>
      <c r="I140" s="20">
        <v>2483.8525</v>
      </c>
      <c r="J140" s="20">
        <v>2483.8525</v>
      </c>
      <c r="K140" s="20">
        <v>2483.8525</v>
      </c>
      <c r="L140" s="20">
        <v>2485.6312499999999</v>
      </c>
      <c r="M140" s="20">
        <v>2493.1675</v>
      </c>
      <c r="N140" s="20">
        <v>2498.9375</v>
      </c>
      <c r="O140" s="20">
        <v>2500.7862500000001</v>
      </c>
      <c r="P140" s="20">
        <v>2501.0262499999999</v>
      </c>
      <c r="Q140" s="20">
        <v>2501.11375</v>
      </c>
      <c r="R140" s="20">
        <v>2501.2325000000001</v>
      </c>
      <c r="S140" s="20">
        <v>2504.48875</v>
      </c>
      <c r="T140" s="20">
        <v>2522.3525</v>
      </c>
      <c r="U140" s="20">
        <v>2569.7012500000001</v>
      </c>
      <c r="V140" s="20">
        <v>2640.7849999999999</v>
      </c>
      <c r="X140" s="44">
        <v>0</v>
      </c>
      <c r="AA140" s="15" t="s">
        <v>18</v>
      </c>
      <c r="AB140" s="7">
        <v>2483.8525</v>
      </c>
      <c r="AC140" s="7">
        <v>2493.1675</v>
      </c>
      <c r="AD140" s="7">
        <v>2640.7849999999999</v>
      </c>
      <c r="AE140" s="44">
        <v>158.78499999999985</v>
      </c>
    </row>
    <row r="141" spans="1:31">
      <c r="A141" s="3"/>
      <c r="B141" s="21" t="s">
        <v>19</v>
      </c>
      <c r="C141" s="20">
        <v>126</v>
      </c>
      <c r="D141" s="20">
        <v>126</v>
      </c>
      <c r="E141" s="20">
        <v>126</v>
      </c>
      <c r="F141" s="20">
        <v>126</v>
      </c>
      <c r="G141" s="20">
        <v>126</v>
      </c>
      <c r="H141" s="20">
        <v>126.01875</v>
      </c>
      <c r="I141" s="20">
        <v>126.07625</v>
      </c>
      <c r="J141" s="20">
        <v>126.1225</v>
      </c>
      <c r="K141" s="20">
        <v>126.33</v>
      </c>
      <c r="L141" s="20">
        <v>137.25874999999999</v>
      </c>
      <c r="M141" s="20">
        <v>175.78625</v>
      </c>
      <c r="N141" s="20">
        <v>218.46</v>
      </c>
      <c r="O141" s="20">
        <v>245.71375</v>
      </c>
      <c r="P141" s="20">
        <v>259.76499999999999</v>
      </c>
      <c r="Q141" s="20">
        <v>265.5</v>
      </c>
      <c r="R141" s="20">
        <v>268.55874999999997</v>
      </c>
      <c r="S141" s="20">
        <v>271.79500000000002</v>
      </c>
      <c r="T141" s="20">
        <v>277.43624999999997</v>
      </c>
      <c r="U141" s="20">
        <v>288.39499999999998</v>
      </c>
      <c r="V141" s="20">
        <v>306.75625000000002</v>
      </c>
      <c r="X141" s="44">
        <v>0</v>
      </c>
      <c r="AA141" s="15" t="s">
        <v>19</v>
      </c>
      <c r="AB141" s="7">
        <v>126.01875</v>
      </c>
      <c r="AC141" s="7">
        <v>175.78625</v>
      </c>
      <c r="AD141" s="7">
        <v>306.75625000000002</v>
      </c>
      <c r="AE141" s="44">
        <v>180.75625000000002</v>
      </c>
    </row>
    <row r="142" spans="1:31">
      <c r="A142" s="3"/>
      <c r="B142" s="21" t="s">
        <v>20</v>
      </c>
      <c r="C142" s="20">
        <v>0</v>
      </c>
      <c r="D142" s="20">
        <v>0</v>
      </c>
      <c r="E142" s="20">
        <v>0</v>
      </c>
      <c r="F142" s="20">
        <v>0.10125000000000001</v>
      </c>
      <c r="G142" s="20">
        <v>0.5</v>
      </c>
      <c r="H142" s="20">
        <v>1.38375</v>
      </c>
      <c r="I142" s="20">
        <v>1.895</v>
      </c>
      <c r="J142" s="20">
        <v>2.0237500000000002</v>
      </c>
      <c r="K142" s="20">
        <v>2.3362500000000002</v>
      </c>
      <c r="L142" s="20">
        <v>3.5012500000000002</v>
      </c>
      <c r="M142" s="20">
        <v>7.415</v>
      </c>
      <c r="N142" s="20">
        <v>8.11</v>
      </c>
      <c r="O142" s="20">
        <v>11.03125</v>
      </c>
      <c r="P142" s="20">
        <v>20.513750000000002</v>
      </c>
      <c r="Q142" s="20">
        <v>41.661250000000003</v>
      </c>
      <c r="R142" s="20">
        <v>61.011249999999997</v>
      </c>
      <c r="S142" s="20">
        <v>92.338750000000005</v>
      </c>
      <c r="T142" s="20">
        <v>143.87375</v>
      </c>
      <c r="U142" s="20">
        <v>218.61750000000001</v>
      </c>
      <c r="V142" s="20">
        <v>223.02500000000001</v>
      </c>
      <c r="X142" s="44">
        <v>0</v>
      </c>
      <c r="AA142" s="15" t="s">
        <v>20</v>
      </c>
      <c r="AB142" s="7">
        <v>1.38375</v>
      </c>
      <c r="AC142" s="7">
        <v>7.415</v>
      </c>
      <c r="AD142" s="7">
        <v>223.02500000000001</v>
      </c>
    </row>
    <row r="143" spans="1:31">
      <c r="A143" s="3"/>
      <c r="B143" s="21" t="s">
        <v>21</v>
      </c>
      <c r="C143" s="20">
        <v>1912.04</v>
      </c>
      <c r="D143" s="20">
        <v>1956.24875</v>
      </c>
      <c r="E143" s="20">
        <v>1940.9849999999999</v>
      </c>
      <c r="F143" s="20">
        <v>1869.7275</v>
      </c>
      <c r="G143" s="20">
        <v>1830.21</v>
      </c>
      <c r="H143" s="20">
        <v>1952.23875</v>
      </c>
      <c r="I143" s="20">
        <v>1925.9124999999999</v>
      </c>
      <c r="J143" s="20">
        <v>1911.8225</v>
      </c>
      <c r="K143" s="20">
        <v>1917.6112499999999</v>
      </c>
      <c r="L143" s="20">
        <v>1773.7437500000001</v>
      </c>
      <c r="M143" s="20">
        <v>1965.74125</v>
      </c>
      <c r="N143" s="20">
        <v>2036.70625</v>
      </c>
      <c r="O143" s="20">
        <v>1956.5562500000001</v>
      </c>
      <c r="P143" s="20">
        <v>1950.0775000000001</v>
      </c>
      <c r="Q143" s="20">
        <v>1966.7574999999999</v>
      </c>
      <c r="R143" s="20">
        <v>1926.075</v>
      </c>
      <c r="S143" s="20">
        <v>1955.95875</v>
      </c>
      <c r="T143" s="20">
        <v>1974.36625</v>
      </c>
      <c r="U143" s="20">
        <v>1944.7674999999999</v>
      </c>
      <c r="V143" s="20">
        <v>2056.17875</v>
      </c>
      <c r="X143" s="44">
        <v>0</v>
      </c>
      <c r="AA143" s="15" t="s">
        <v>21</v>
      </c>
      <c r="AB143" s="7">
        <v>1952.23875</v>
      </c>
      <c r="AC143" s="7">
        <v>1965.74125</v>
      </c>
      <c r="AD143" s="7">
        <v>2056.17875</v>
      </c>
    </row>
    <row r="144" spans="1:31" ht="13.8" thickBot="1">
      <c r="A144" s="3"/>
      <c r="B144" s="21" t="s">
        <v>22</v>
      </c>
      <c r="C144" s="20">
        <v>4545.4387500000003</v>
      </c>
      <c r="D144" s="20">
        <v>4565.0337499999996</v>
      </c>
      <c r="E144" s="20">
        <v>4506.8275000000003</v>
      </c>
      <c r="F144" s="20">
        <v>4519.2612499999996</v>
      </c>
      <c r="G144" s="20">
        <v>4539.3537500000002</v>
      </c>
      <c r="H144" s="20">
        <v>4000.06</v>
      </c>
      <c r="I144" s="20">
        <v>3801.02</v>
      </c>
      <c r="J144" s="20">
        <v>3797.0349999999999</v>
      </c>
      <c r="K144" s="20">
        <v>3842.9625000000001</v>
      </c>
      <c r="L144" s="20">
        <v>3842.83</v>
      </c>
      <c r="M144" s="20">
        <v>3353.7162499999999</v>
      </c>
      <c r="N144" s="20">
        <v>3116.82125</v>
      </c>
      <c r="O144" s="20">
        <v>3085.48875</v>
      </c>
      <c r="P144" s="20">
        <v>3094.0075000000002</v>
      </c>
      <c r="Q144" s="20">
        <v>3120.31</v>
      </c>
      <c r="R144" s="20">
        <v>3118.9425000000001</v>
      </c>
      <c r="S144" s="20">
        <v>3138.6374999999998</v>
      </c>
      <c r="T144" s="20">
        <v>3176.4437499999999</v>
      </c>
      <c r="U144" s="20">
        <v>3195.2512499999998</v>
      </c>
      <c r="V144" s="20">
        <v>3235.335</v>
      </c>
      <c r="X144" s="44">
        <v>0</v>
      </c>
      <c r="AA144" s="15" t="s">
        <v>22</v>
      </c>
      <c r="AB144" s="7">
        <v>4000.06</v>
      </c>
      <c r="AC144" s="7">
        <v>3353.7162499999999</v>
      </c>
      <c r="AD144" s="7">
        <v>3235.335</v>
      </c>
    </row>
    <row r="145" spans="1:31" ht="13.8" thickBot="1">
      <c r="A145" s="3"/>
      <c r="B145" s="17" t="s">
        <v>29</v>
      </c>
      <c r="C145" s="18">
        <v>2016</v>
      </c>
      <c r="D145" s="4">
        <v>2017</v>
      </c>
      <c r="E145" s="4">
        <v>2018</v>
      </c>
      <c r="F145" s="4">
        <v>2019</v>
      </c>
      <c r="G145" s="4">
        <v>2020</v>
      </c>
      <c r="H145" s="4">
        <v>2021</v>
      </c>
      <c r="I145" s="4">
        <v>2022</v>
      </c>
      <c r="J145" s="4">
        <v>2023</v>
      </c>
      <c r="K145" s="4">
        <v>2024</v>
      </c>
      <c r="L145" s="4">
        <v>2025</v>
      </c>
      <c r="M145" s="4">
        <v>2026</v>
      </c>
      <c r="N145" s="4">
        <v>2027</v>
      </c>
      <c r="O145" s="4">
        <v>2028</v>
      </c>
      <c r="P145" s="4">
        <v>2029</v>
      </c>
      <c r="Q145" s="4">
        <v>2030</v>
      </c>
      <c r="R145" s="4">
        <v>2031</v>
      </c>
      <c r="S145" s="4">
        <v>2032</v>
      </c>
      <c r="T145" s="4">
        <v>2033</v>
      </c>
      <c r="U145" s="4">
        <v>2034</v>
      </c>
      <c r="V145" s="5">
        <v>2035</v>
      </c>
      <c r="AA145" s="13" t="s">
        <v>29</v>
      </c>
      <c r="AB145" s="26">
        <v>2021</v>
      </c>
      <c r="AC145" s="26">
        <v>2026</v>
      </c>
      <c r="AD145" s="27">
        <v>2035</v>
      </c>
    </row>
    <row r="146" spans="1:31">
      <c r="A146" s="3"/>
      <c r="B146" s="19" t="s">
        <v>17</v>
      </c>
      <c r="C146" s="20">
        <v>1588</v>
      </c>
      <c r="D146" s="20">
        <v>1588</v>
      </c>
      <c r="E146" s="20">
        <v>1588</v>
      </c>
      <c r="F146" s="20">
        <v>1588</v>
      </c>
      <c r="G146" s="20">
        <v>1588</v>
      </c>
      <c r="H146" s="20">
        <v>1588</v>
      </c>
      <c r="I146" s="20">
        <v>1588</v>
      </c>
      <c r="J146" s="20">
        <v>1588</v>
      </c>
      <c r="K146" s="20">
        <v>1588</v>
      </c>
      <c r="L146" s="20">
        <v>1588</v>
      </c>
      <c r="M146" s="20">
        <v>1588</v>
      </c>
      <c r="N146" s="20">
        <v>1588</v>
      </c>
      <c r="O146" s="20">
        <v>1588</v>
      </c>
      <c r="P146" s="20">
        <v>1588</v>
      </c>
      <c r="Q146" s="20">
        <v>1588</v>
      </c>
      <c r="R146" s="20">
        <v>1588</v>
      </c>
      <c r="S146" s="20">
        <v>1588</v>
      </c>
      <c r="T146" s="20">
        <v>1588</v>
      </c>
      <c r="U146" s="20">
        <v>1588</v>
      </c>
      <c r="V146" s="20">
        <v>1588</v>
      </c>
      <c r="X146" s="44">
        <v>0</v>
      </c>
      <c r="AA146" s="29" t="s">
        <v>17</v>
      </c>
      <c r="AB146" s="7">
        <v>1588</v>
      </c>
      <c r="AC146" s="7">
        <v>1588</v>
      </c>
      <c r="AD146" s="7">
        <v>1588</v>
      </c>
    </row>
    <row r="147" spans="1:31">
      <c r="A147" s="3"/>
      <c r="B147" s="21" t="s">
        <v>18</v>
      </c>
      <c r="C147" s="20">
        <v>2482</v>
      </c>
      <c r="D147" s="20">
        <v>2482</v>
      </c>
      <c r="E147" s="20">
        <v>2482</v>
      </c>
      <c r="F147" s="20">
        <v>2483.5050000000001</v>
      </c>
      <c r="G147" s="20">
        <v>2484.0962500000001</v>
      </c>
      <c r="H147" s="20">
        <v>2484.0962500000001</v>
      </c>
      <c r="I147" s="20">
        <v>2484.0962500000001</v>
      </c>
      <c r="J147" s="20">
        <v>2484.0962500000001</v>
      </c>
      <c r="K147" s="20">
        <v>2484.0962500000001</v>
      </c>
      <c r="L147" s="20">
        <v>2484.9987500000002</v>
      </c>
      <c r="M147" s="20">
        <v>2490.8575000000001</v>
      </c>
      <c r="N147" s="20">
        <v>2496.6087499999999</v>
      </c>
      <c r="O147" s="20">
        <v>2498.7575000000002</v>
      </c>
      <c r="P147" s="20">
        <v>2499.085</v>
      </c>
      <c r="Q147" s="20">
        <v>2499.2199999999998</v>
      </c>
      <c r="R147" s="20">
        <v>2499.2750000000001</v>
      </c>
      <c r="S147" s="20">
        <v>2501.0225</v>
      </c>
      <c r="T147" s="20">
        <v>2512.36375</v>
      </c>
      <c r="U147" s="20">
        <v>2550.24125</v>
      </c>
      <c r="V147" s="20">
        <v>2610.3537500000002</v>
      </c>
      <c r="X147" s="44">
        <v>-30.431249999999636</v>
      </c>
      <c r="AA147" s="15" t="s">
        <v>18</v>
      </c>
      <c r="AB147" s="7">
        <v>2484.0962500000001</v>
      </c>
      <c r="AC147" s="7">
        <v>2490.8575000000001</v>
      </c>
      <c r="AD147" s="7">
        <v>2610.3537500000002</v>
      </c>
      <c r="AE147" s="44">
        <v>128.35375000000022</v>
      </c>
    </row>
    <row r="148" spans="1:31">
      <c r="A148" s="3"/>
      <c r="B148" s="21" t="s">
        <v>19</v>
      </c>
      <c r="C148" s="20">
        <v>126</v>
      </c>
      <c r="D148" s="20">
        <v>126</v>
      </c>
      <c r="E148" s="20">
        <v>126</v>
      </c>
      <c r="F148" s="20">
        <v>126</v>
      </c>
      <c r="G148" s="20">
        <v>126</v>
      </c>
      <c r="H148" s="20">
        <v>126.01875</v>
      </c>
      <c r="I148" s="20">
        <v>126.07250000000001</v>
      </c>
      <c r="J148" s="20">
        <v>126.105</v>
      </c>
      <c r="K148" s="20">
        <v>126.18</v>
      </c>
      <c r="L148" s="20">
        <v>133.31</v>
      </c>
      <c r="M148" s="20">
        <v>163.89875000000001</v>
      </c>
      <c r="N148" s="20">
        <v>203.89625000000001</v>
      </c>
      <c r="O148" s="20">
        <v>230.94624999999999</v>
      </c>
      <c r="P148" s="20">
        <v>246.39500000000001</v>
      </c>
      <c r="Q148" s="20">
        <v>253.9725</v>
      </c>
      <c r="R148" s="20">
        <v>258.08999999999997</v>
      </c>
      <c r="S148" s="20">
        <v>261.55500000000001</v>
      </c>
      <c r="T148" s="20">
        <v>266.47500000000002</v>
      </c>
      <c r="U148" s="20">
        <v>276.27749999999997</v>
      </c>
      <c r="V148" s="20">
        <v>292.46875</v>
      </c>
      <c r="X148" s="44">
        <v>-14.287500000000023</v>
      </c>
      <c r="AA148" s="15" t="s">
        <v>19</v>
      </c>
      <c r="AB148" s="7">
        <v>126.01875</v>
      </c>
      <c r="AC148" s="7">
        <v>163.89875000000001</v>
      </c>
      <c r="AD148" s="7">
        <v>292.46875</v>
      </c>
      <c r="AE148" s="44">
        <v>166.46875</v>
      </c>
    </row>
    <row r="149" spans="1:31">
      <c r="A149" s="3"/>
      <c r="B149" s="21" t="s">
        <v>20</v>
      </c>
      <c r="C149" s="20">
        <v>0</v>
      </c>
      <c r="D149" s="20">
        <v>0</v>
      </c>
      <c r="E149" s="20">
        <v>0</v>
      </c>
      <c r="F149" s="20">
        <v>0.21249999999999999</v>
      </c>
      <c r="G149" s="20">
        <v>0.84250000000000003</v>
      </c>
      <c r="H149" s="20">
        <v>4.6399999999999997</v>
      </c>
      <c r="I149" s="20">
        <v>12.8725</v>
      </c>
      <c r="J149" s="20">
        <v>12.67</v>
      </c>
      <c r="K149" s="20">
        <v>12.95875</v>
      </c>
      <c r="L149" s="20">
        <v>15.526249999999999</v>
      </c>
      <c r="M149" s="20">
        <v>23.451250000000002</v>
      </c>
      <c r="N149" s="20">
        <v>23.387499999999999</v>
      </c>
      <c r="O149" s="20">
        <v>29.31625</v>
      </c>
      <c r="P149" s="20">
        <v>47.272500000000001</v>
      </c>
      <c r="Q149" s="20">
        <v>81.961250000000007</v>
      </c>
      <c r="R149" s="20">
        <v>103.27249999999999</v>
      </c>
      <c r="S149" s="20">
        <v>152.77375000000001</v>
      </c>
      <c r="T149" s="20">
        <v>207.82374999999999</v>
      </c>
      <c r="U149" s="20">
        <v>327.45499999999998</v>
      </c>
      <c r="V149" s="20">
        <v>328.19375000000002</v>
      </c>
      <c r="X149" s="44">
        <v>105.16875000000002</v>
      </c>
      <c r="AA149" s="15" t="s">
        <v>20</v>
      </c>
      <c r="AB149" s="7">
        <v>4.6399999999999997</v>
      </c>
      <c r="AC149" s="7">
        <v>23.451250000000002</v>
      </c>
      <c r="AD149" s="7">
        <v>328.19375000000002</v>
      </c>
    </row>
    <row r="150" spans="1:31">
      <c r="A150" s="3"/>
      <c r="B150" s="21" t="s">
        <v>21</v>
      </c>
      <c r="C150" s="20">
        <v>3228.2175000000002</v>
      </c>
      <c r="D150" s="20">
        <v>3309.0425</v>
      </c>
      <c r="E150" s="20">
        <v>3263.8112500000002</v>
      </c>
      <c r="F150" s="20">
        <v>3244.2950000000001</v>
      </c>
      <c r="G150" s="20">
        <v>3201.0287499999999</v>
      </c>
      <c r="H150" s="20">
        <v>3177.5225</v>
      </c>
      <c r="I150" s="20">
        <v>3131.57</v>
      </c>
      <c r="J150" s="20">
        <v>3123.0837499999998</v>
      </c>
      <c r="K150" s="20">
        <v>3145.9524999999999</v>
      </c>
      <c r="L150" s="20">
        <v>3036.8737500000002</v>
      </c>
      <c r="M150" s="20">
        <v>3071.9650000000001</v>
      </c>
      <c r="N150" s="20">
        <v>3076.5625</v>
      </c>
      <c r="O150" s="20">
        <v>2987.7687500000002</v>
      </c>
      <c r="P150" s="20">
        <v>2954.0287499999999</v>
      </c>
      <c r="Q150" s="20">
        <v>2954.7887500000002</v>
      </c>
      <c r="R150" s="20">
        <v>2876.99125</v>
      </c>
      <c r="S150" s="20">
        <v>2864.9962500000001</v>
      </c>
      <c r="T150" s="20">
        <v>2870.8162499999999</v>
      </c>
      <c r="U150" s="20">
        <v>2837.38625</v>
      </c>
      <c r="V150" s="20">
        <v>2911.44</v>
      </c>
      <c r="X150" s="44">
        <v>855.26125000000002</v>
      </c>
      <c r="AA150" s="15" t="s">
        <v>21</v>
      </c>
      <c r="AB150" s="7">
        <v>3177.5225</v>
      </c>
      <c r="AC150" s="7">
        <v>3071.9650000000001</v>
      </c>
      <c r="AD150" s="7">
        <v>2911.44</v>
      </c>
    </row>
    <row r="151" spans="1:31" ht="13.8" thickBot="1">
      <c r="A151" s="3"/>
      <c r="B151" s="21" t="s">
        <v>22</v>
      </c>
      <c r="C151" s="20">
        <v>1264</v>
      </c>
      <c r="D151" s="20">
        <v>1247.0287499999999</v>
      </c>
      <c r="E151" s="20">
        <v>1243.0975000000001</v>
      </c>
      <c r="F151" s="20">
        <v>1191.8025</v>
      </c>
      <c r="G151" s="20">
        <v>1246.2275</v>
      </c>
      <c r="H151" s="20">
        <v>1132.2362499999999</v>
      </c>
      <c r="I151" s="20">
        <v>1032.365</v>
      </c>
      <c r="J151" s="20">
        <v>1048.96</v>
      </c>
      <c r="K151" s="20">
        <v>1083.1300000000001</v>
      </c>
      <c r="L151" s="20">
        <v>1067.0425</v>
      </c>
      <c r="M151" s="20">
        <v>971.86874999999998</v>
      </c>
      <c r="N151" s="20">
        <v>932.69375000000002</v>
      </c>
      <c r="O151" s="20">
        <v>923.58500000000004</v>
      </c>
      <c r="P151" s="20">
        <v>930.33124999999995</v>
      </c>
      <c r="Q151" s="20">
        <v>995.86125000000004</v>
      </c>
      <c r="R151" s="20">
        <v>1020.0675</v>
      </c>
      <c r="S151" s="20">
        <v>1051.1412499999999</v>
      </c>
      <c r="T151" s="20">
        <v>1072.06125</v>
      </c>
      <c r="U151" s="20">
        <v>1078.58375</v>
      </c>
      <c r="V151" s="20">
        <v>1148.2887499999999</v>
      </c>
      <c r="X151" s="44">
        <v>-2087.0462500000003</v>
      </c>
      <c r="AA151" s="15" t="s">
        <v>22</v>
      </c>
      <c r="AB151" s="7">
        <v>1132.2362499999999</v>
      </c>
      <c r="AC151" s="7">
        <v>971.86874999999998</v>
      </c>
      <c r="AD151" s="7">
        <v>1148.2887499999999</v>
      </c>
    </row>
    <row r="152" spans="1:31" ht="13.8" thickBot="1">
      <c r="A152" s="3"/>
      <c r="B152" s="17" t="s">
        <v>30</v>
      </c>
      <c r="C152" s="18">
        <v>2016</v>
      </c>
      <c r="D152" s="4">
        <v>2017</v>
      </c>
      <c r="E152" s="4">
        <v>2018</v>
      </c>
      <c r="F152" s="4">
        <v>2019</v>
      </c>
      <c r="G152" s="4">
        <v>2020</v>
      </c>
      <c r="H152" s="4">
        <v>2021</v>
      </c>
      <c r="I152" s="4">
        <v>2022</v>
      </c>
      <c r="J152" s="4">
        <v>2023</v>
      </c>
      <c r="K152" s="4">
        <v>2024</v>
      </c>
      <c r="L152" s="4">
        <v>2025</v>
      </c>
      <c r="M152" s="4">
        <v>2026</v>
      </c>
      <c r="N152" s="4">
        <v>2027</v>
      </c>
      <c r="O152" s="4">
        <v>2028</v>
      </c>
      <c r="P152" s="4">
        <v>2029</v>
      </c>
      <c r="Q152" s="4">
        <v>2030</v>
      </c>
      <c r="R152" s="4">
        <v>2031</v>
      </c>
      <c r="S152" s="4">
        <v>2032</v>
      </c>
      <c r="T152" s="4">
        <v>2033</v>
      </c>
      <c r="U152" s="4">
        <v>2034</v>
      </c>
      <c r="V152" s="5">
        <v>2035</v>
      </c>
      <c r="AA152" s="13" t="s">
        <v>30</v>
      </c>
      <c r="AB152" s="26">
        <v>2021</v>
      </c>
      <c r="AC152" s="26">
        <v>2026</v>
      </c>
      <c r="AD152" s="27">
        <v>2035</v>
      </c>
    </row>
    <row r="153" spans="1:31">
      <c r="A153" s="3"/>
      <c r="B153" s="19" t="s">
        <v>17</v>
      </c>
      <c r="C153" s="20">
        <v>1588</v>
      </c>
      <c r="D153" s="20">
        <v>1588</v>
      </c>
      <c r="E153" s="20">
        <v>1588</v>
      </c>
      <c r="F153" s="20">
        <v>1588</v>
      </c>
      <c r="G153" s="20">
        <v>1588</v>
      </c>
      <c r="H153" s="20">
        <v>1588</v>
      </c>
      <c r="I153" s="20">
        <v>1588</v>
      </c>
      <c r="J153" s="20">
        <v>1588</v>
      </c>
      <c r="K153" s="20">
        <v>1588</v>
      </c>
      <c r="L153" s="20">
        <v>1588</v>
      </c>
      <c r="M153" s="20">
        <v>1588</v>
      </c>
      <c r="N153" s="20">
        <v>1588</v>
      </c>
      <c r="O153" s="20">
        <v>1588</v>
      </c>
      <c r="P153" s="20">
        <v>1588</v>
      </c>
      <c r="Q153" s="20">
        <v>1588</v>
      </c>
      <c r="R153" s="20">
        <v>1588</v>
      </c>
      <c r="S153" s="20">
        <v>1588</v>
      </c>
      <c r="T153" s="20">
        <v>1588</v>
      </c>
      <c r="U153" s="20">
        <v>1588</v>
      </c>
      <c r="V153" s="20">
        <v>1588</v>
      </c>
      <c r="X153" s="44">
        <v>0</v>
      </c>
      <c r="AA153" s="29" t="s">
        <v>17</v>
      </c>
      <c r="AB153" s="7">
        <v>1588</v>
      </c>
      <c r="AC153" s="7">
        <v>1588</v>
      </c>
      <c r="AD153" s="7">
        <v>1588</v>
      </c>
    </row>
    <row r="154" spans="1:31">
      <c r="A154" s="3"/>
      <c r="B154" s="21" t="s">
        <v>18</v>
      </c>
      <c r="C154" s="20">
        <v>2482</v>
      </c>
      <c r="D154" s="20">
        <v>2482</v>
      </c>
      <c r="E154" s="20">
        <v>2482</v>
      </c>
      <c r="F154" s="20">
        <v>2483.2249999999999</v>
      </c>
      <c r="G154" s="20">
        <v>2483.7062500000002</v>
      </c>
      <c r="H154" s="20">
        <v>2483.7062500000002</v>
      </c>
      <c r="I154" s="20">
        <v>2483.7062500000002</v>
      </c>
      <c r="J154" s="20">
        <v>2483.7062500000002</v>
      </c>
      <c r="K154" s="20">
        <v>2483.7062500000002</v>
      </c>
      <c r="L154" s="20">
        <v>2484.7975000000001</v>
      </c>
      <c r="M154" s="20">
        <v>2491.5587500000001</v>
      </c>
      <c r="N154" s="20">
        <v>2497.8087500000001</v>
      </c>
      <c r="O154" s="20">
        <v>2500.0625</v>
      </c>
      <c r="P154" s="20">
        <v>2500.2987499999999</v>
      </c>
      <c r="Q154" s="20">
        <v>2500.44625</v>
      </c>
      <c r="R154" s="20">
        <v>2500.5349999999999</v>
      </c>
      <c r="S154" s="20">
        <v>2502.3462500000001</v>
      </c>
      <c r="T154" s="20">
        <v>2515.8537500000002</v>
      </c>
      <c r="U154" s="20">
        <v>2555.7424999999998</v>
      </c>
      <c r="V154" s="20">
        <v>2618.6862500000002</v>
      </c>
      <c r="X154" s="44">
        <v>-22.098749999999654</v>
      </c>
      <c r="AA154" s="15" t="s">
        <v>18</v>
      </c>
      <c r="AB154" s="7">
        <v>2483.7062500000002</v>
      </c>
      <c r="AC154" s="7">
        <v>2491.5587500000001</v>
      </c>
      <c r="AD154" s="7">
        <v>2618.6862500000002</v>
      </c>
    </row>
    <row r="155" spans="1:31">
      <c r="A155" s="3"/>
      <c r="B155" s="21" t="s">
        <v>19</v>
      </c>
      <c r="C155" s="20">
        <v>126</v>
      </c>
      <c r="D155" s="20">
        <v>126</v>
      </c>
      <c r="E155" s="20">
        <v>126</v>
      </c>
      <c r="F155" s="20">
        <v>126</v>
      </c>
      <c r="G155" s="20">
        <v>126</v>
      </c>
      <c r="H155" s="20">
        <v>126.02249999999999</v>
      </c>
      <c r="I155" s="20">
        <v>126.06</v>
      </c>
      <c r="J155" s="20">
        <v>126.105</v>
      </c>
      <c r="K155" s="20">
        <v>126.20375</v>
      </c>
      <c r="L155" s="20">
        <v>134.38249999999999</v>
      </c>
      <c r="M155" s="20">
        <v>166.84125</v>
      </c>
      <c r="N155" s="20">
        <v>206.79499999999999</v>
      </c>
      <c r="O155" s="20">
        <v>233.78625</v>
      </c>
      <c r="P155" s="20">
        <v>248.74375000000001</v>
      </c>
      <c r="Q155" s="20">
        <v>255.72874999999999</v>
      </c>
      <c r="R155" s="20">
        <v>259.43124999999998</v>
      </c>
      <c r="S155" s="20">
        <v>262.19625000000002</v>
      </c>
      <c r="T155" s="20">
        <v>267.17374999999998</v>
      </c>
      <c r="U155" s="20">
        <v>277.15499999999997</v>
      </c>
      <c r="V155" s="20">
        <v>293.57125000000002</v>
      </c>
      <c r="X155" s="44">
        <v>-13.185000000000002</v>
      </c>
      <c r="AA155" s="15" t="s">
        <v>19</v>
      </c>
      <c r="AB155" s="7">
        <v>126.02249999999999</v>
      </c>
      <c r="AC155" s="7">
        <v>166.84125</v>
      </c>
      <c r="AD155" s="7">
        <v>293.57125000000002</v>
      </c>
    </row>
    <row r="156" spans="1:31">
      <c r="A156" s="3"/>
      <c r="B156" s="21" t="s">
        <v>20</v>
      </c>
      <c r="C156" s="20">
        <v>0</v>
      </c>
      <c r="D156" s="20">
        <v>0</v>
      </c>
      <c r="E156" s="20">
        <v>0</v>
      </c>
      <c r="F156" s="20">
        <v>0.11874999999999999</v>
      </c>
      <c r="G156" s="20">
        <v>0.625</v>
      </c>
      <c r="H156" s="20">
        <v>1.50125</v>
      </c>
      <c r="I156" s="20">
        <v>2.2050000000000001</v>
      </c>
      <c r="J156" s="20">
        <v>2.3387500000000001</v>
      </c>
      <c r="K156" s="20">
        <v>2.6625000000000001</v>
      </c>
      <c r="L156" s="20">
        <v>4.3687500000000004</v>
      </c>
      <c r="M156" s="20">
        <v>9.8849999999999998</v>
      </c>
      <c r="N156" s="20">
        <v>9.6512499999999992</v>
      </c>
      <c r="O156" s="20">
        <v>14.4125</v>
      </c>
      <c r="P156" s="20">
        <v>32.408749999999998</v>
      </c>
      <c r="Q156" s="20">
        <v>70.528750000000002</v>
      </c>
      <c r="R156" s="20">
        <v>94.622500000000002</v>
      </c>
      <c r="S156" s="20">
        <v>143.67124999999999</v>
      </c>
      <c r="T156" s="20">
        <v>196.69</v>
      </c>
      <c r="U156" s="20">
        <v>307.59500000000003</v>
      </c>
      <c r="V156" s="20">
        <v>310.84625</v>
      </c>
      <c r="X156" s="44">
        <v>87.821249999999992</v>
      </c>
      <c r="AA156" s="15" t="s">
        <v>20</v>
      </c>
      <c r="AB156" s="7">
        <v>1.50125</v>
      </c>
      <c r="AC156" s="7">
        <v>9.8849999999999998</v>
      </c>
      <c r="AD156" s="7">
        <v>310.84625</v>
      </c>
    </row>
    <row r="157" spans="1:31">
      <c r="A157" s="3"/>
      <c r="B157" s="21" t="s">
        <v>21</v>
      </c>
      <c r="C157" s="20">
        <v>1919.58375</v>
      </c>
      <c r="D157" s="20">
        <v>2062.2725</v>
      </c>
      <c r="E157" s="20">
        <v>2225.7075</v>
      </c>
      <c r="F157" s="20">
        <v>2356.2437500000001</v>
      </c>
      <c r="G157" s="20">
        <v>2480.7837500000001</v>
      </c>
      <c r="H157" s="20">
        <v>2645.9862499999999</v>
      </c>
      <c r="I157" s="20">
        <v>2689.3674999999998</v>
      </c>
      <c r="J157" s="20">
        <v>2722.59375</v>
      </c>
      <c r="K157" s="20">
        <v>2784.9212499999999</v>
      </c>
      <c r="L157" s="20">
        <v>2693.44875</v>
      </c>
      <c r="M157" s="20">
        <v>2779.88625</v>
      </c>
      <c r="N157" s="20">
        <v>2797.2262500000002</v>
      </c>
      <c r="O157" s="20">
        <v>2718.3362499999998</v>
      </c>
      <c r="P157" s="20">
        <v>2701.3887500000001</v>
      </c>
      <c r="Q157" s="20">
        <v>2703.3449999999998</v>
      </c>
      <c r="R157" s="20">
        <v>2639.1262499999998</v>
      </c>
      <c r="S157" s="20">
        <v>2636.7662500000001</v>
      </c>
      <c r="T157" s="20">
        <v>2643.69</v>
      </c>
      <c r="U157" s="20">
        <v>2588.7912500000002</v>
      </c>
      <c r="V157" s="20">
        <v>2672.2237500000001</v>
      </c>
      <c r="X157" s="44">
        <v>616.04500000000007</v>
      </c>
      <c r="AA157" s="15" t="s">
        <v>21</v>
      </c>
      <c r="AB157" s="7">
        <v>2645.9862499999999</v>
      </c>
      <c r="AC157" s="7">
        <v>2779.88625</v>
      </c>
      <c r="AD157" s="7">
        <v>2672.2237500000001</v>
      </c>
    </row>
    <row r="158" spans="1:31" ht="13.8" thickBot="1">
      <c r="A158" s="3"/>
      <c r="B158" s="21" t="s">
        <v>22</v>
      </c>
      <c r="C158" s="20">
        <v>4521.7</v>
      </c>
      <c r="D158" s="20">
        <v>4260.7924999999996</v>
      </c>
      <c r="E158" s="20">
        <v>3759.5987500000001</v>
      </c>
      <c r="F158" s="20">
        <v>3288.61375</v>
      </c>
      <c r="G158" s="20">
        <v>2936.3924999999999</v>
      </c>
      <c r="H158" s="20">
        <v>2390.3625000000002</v>
      </c>
      <c r="I158" s="20">
        <v>2087.4962500000001</v>
      </c>
      <c r="J158" s="20">
        <v>2004.25875</v>
      </c>
      <c r="K158" s="20">
        <v>1954.0425</v>
      </c>
      <c r="L158" s="20">
        <v>1880.7012500000001</v>
      </c>
      <c r="M158" s="20">
        <v>1650.2425000000001</v>
      </c>
      <c r="N158" s="20">
        <v>1536.12625</v>
      </c>
      <c r="O158" s="20">
        <v>1524.4949999999999</v>
      </c>
      <c r="P158" s="20">
        <v>1532.2837500000001</v>
      </c>
      <c r="Q158" s="20">
        <v>1588.3575000000001</v>
      </c>
      <c r="R158" s="20">
        <v>1593.99875</v>
      </c>
      <c r="S158" s="20">
        <v>1617.8675000000001</v>
      </c>
      <c r="T158" s="20">
        <v>1654.2887499999999</v>
      </c>
      <c r="U158" s="20">
        <v>1692.83</v>
      </c>
      <c r="V158" s="20">
        <v>1746.75</v>
      </c>
      <c r="X158" s="44">
        <v>-1488.585</v>
      </c>
      <c r="AA158" s="15" t="s">
        <v>22</v>
      </c>
      <c r="AB158" s="7">
        <v>2390.3625000000002</v>
      </c>
      <c r="AC158" s="7">
        <v>1650.2425000000001</v>
      </c>
      <c r="AD158" s="7">
        <v>1746.75</v>
      </c>
    </row>
    <row r="159" spans="1:31" ht="13.8" thickBot="1">
      <c r="A159" s="3"/>
      <c r="B159" s="17" t="s">
        <v>7</v>
      </c>
      <c r="C159" s="18">
        <v>2016</v>
      </c>
      <c r="D159" s="4">
        <v>2017</v>
      </c>
      <c r="E159" s="4">
        <v>2018</v>
      </c>
      <c r="F159" s="4">
        <v>2019</v>
      </c>
      <c r="G159" s="4">
        <v>2020</v>
      </c>
      <c r="H159" s="4">
        <v>2021</v>
      </c>
      <c r="I159" s="4">
        <v>2022</v>
      </c>
      <c r="J159" s="4">
        <v>2023</v>
      </c>
      <c r="K159" s="4">
        <v>2024</v>
      </c>
      <c r="L159" s="4">
        <v>2025</v>
      </c>
      <c r="M159" s="4">
        <v>2026</v>
      </c>
      <c r="N159" s="4">
        <v>2027</v>
      </c>
      <c r="O159" s="4">
        <v>2028</v>
      </c>
      <c r="P159" s="4">
        <v>2029</v>
      </c>
      <c r="Q159" s="4">
        <v>2030</v>
      </c>
      <c r="R159" s="4">
        <v>2031</v>
      </c>
      <c r="S159" s="4">
        <v>2032</v>
      </c>
      <c r="T159" s="4">
        <v>2033</v>
      </c>
      <c r="U159" s="4">
        <v>2034</v>
      </c>
      <c r="V159" s="5">
        <v>2035</v>
      </c>
      <c r="AA159" s="13" t="s">
        <v>7</v>
      </c>
      <c r="AB159" s="26">
        <v>2021</v>
      </c>
      <c r="AC159" s="26">
        <v>2026</v>
      </c>
      <c r="AD159" s="27">
        <v>2035</v>
      </c>
    </row>
    <row r="160" spans="1:31">
      <c r="B160" s="19" t="s">
        <v>17</v>
      </c>
      <c r="C160" s="20">
        <v>1588</v>
      </c>
      <c r="D160" s="7">
        <v>1588</v>
      </c>
      <c r="E160" s="7">
        <v>1588</v>
      </c>
      <c r="F160" s="7">
        <v>1588</v>
      </c>
      <c r="G160" s="7">
        <v>1588</v>
      </c>
      <c r="H160" s="7">
        <v>1588</v>
      </c>
      <c r="I160" s="7">
        <v>1588</v>
      </c>
      <c r="J160" s="7">
        <v>1588</v>
      </c>
      <c r="K160" s="7">
        <v>1588</v>
      </c>
      <c r="L160" s="7">
        <v>1588</v>
      </c>
      <c r="M160" s="7">
        <v>1588</v>
      </c>
      <c r="N160" s="7">
        <v>1588</v>
      </c>
      <c r="O160" s="7">
        <v>1588</v>
      </c>
      <c r="P160" s="7">
        <v>1588</v>
      </c>
      <c r="Q160" s="7">
        <v>1588</v>
      </c>
      <c r="R160" s="7">
        <v>1588</v>
      </c>
      <c r="S160" s="7">
        <v>1588</v>
      </c>
      <c r="T160" s="7">
        <v>1588</v>
      </c>
      <c r="U160" s="7">
        <v>1588</v>
      </c>
      <c r="V160" s="7">
        <v>1588</v>
      </c>
      <c r="X160" s="44">
        <v>0</v>
      </c>
      <c r="AA160" s="15" t="s">
        <v>17</v>
      </c>
      <c r="AB160" s="7">
        <v>1588</v>
      </c>
      <c r="AC160" s="7">
        <v>1588</v>
      </c>
      <c r="AD160" s="7">
        <v>1588</v>
      </c>
    </row>
    <row r="161" spans="1:30">
      <c r="B161" s="21" t="s">
        <v>18</v>
      </c>
      <c r="C161" s="22">
        <v>2482</v>
      </c>
      <c r="D161" s="9">
        <v>2482</v>
      </c>
      <c r="E161" s="9">
        <v>2482</v>
      </c>
      <c r="F161" s="9">
        <v>2483.19</v>
      </c>
      <c r="G161" s="9">
        <v>2483.6574999999998</v>
      </c>
      <c r="H161" s="9">
        <v>2483.8525</v>
      </c>
      <c r="I161" s="9">
        <v>2484.2125000000001</v>
      </c>
      <c r="J161" s="9">
        <v>2484.34</v>
      </c>
      <c r="K161" s="9">
        <v>2484.34</v>
      </c>
      <c r="L161" s="9">
        <v>2485.3162499999999</v>
      </c>
      <c r="M161" s="9">
        <v>2491.21875</v>
      </c>
      <c r="N161" s="9">
        <v>2496.8425000000002</v>
      </c>
      <c r="O161" s="9">
        <v>2498.835</v>
      </c>
      <c r="P161" s="9">
        <v>2504.2049999999999</v>
      </c>
      <c r="Q161" s="9">
        <v>2505.6774999999998</v>
      </c>
      <c r="R161" s="9">
        <v>2551.3387499999999</v>
      </c>
      <c r="S161" s="9">
        <v>2565.9375</v>
      </c>
      <c r="T161" s="9">
        <v>2572.5362500000001</v>
      </c>
      <c r="U161" s="9">
        <v>2595.0687499999999</v>
      </c>
      <c r="V161" s="9">
        <v>2655.50875</v>
      </c>
      <c r="X161" s="44">
        <v>14.723750000000109</v>
      </c>
      <c r="AA161" s="15" t="s">
        <v>18</v>
      </c>
      <c r="AB161" s="7">
        <v>2483.8525</v>
      </c>
      <c r="AC161" s="7">
        <v>2491.21875</v>
      </c>
      <c r="AD161" s="7">
        <v>2655.50875</v>
      </c>
    </row>
    <row r="162" spans="1:30">
      <c r="B162" s="21" t="s">
        <v>19</v>
      </c>
      <c r="C162" s="22">
        <v>126</v>
      </c>
      <c r="D162" s="9">
        <v>126</v>
      </c>
      <c r="E162" s="9">
        <v>126</v>
      </c>
      <c r="F162" s="9">
        <v>126.0325</v>
      </c>
      <c r="G162" s="9">
        <v>126.05</v>
      </c>
      <c r="H162" s="9">
        <v>126.065</v>
      </c>
      <c r="I162" s="9">
        <v>126.09625</v>
      </c>
      <c r="J162" s="9">
        <v>126.12875</v>
      </c>
      <c r="K162" s="9">
        <v>126.21625</v>
      </c>
      <c r="L162" s="9">
        <v>133.64875000000001</v>
      </c>
      <c r="M162" s="9">
        <v>166.04750000000001</v>
      </c>
      <c r="N162" s="9">
        <v>206.93625</v>
      </c>
      <c r="O162" s="9">
        <v>234.39</v>
      </c>
      <c r="P162" s="9">
        <v>249.88124999999999</v>
      </c>
      <c r="Q162" s="9">
        <v>257.77375000000001</v>
      </c>
      <c r="R162" s="9">
        <v>262.16374999999999</v>
      </c>
      <c r="S162" s="9">
        <v>264.69</v>
      </c>
      <c r="T162" s="9">
        <v>267.28250000000003</v>
      </c>
      <c r="U162" s="9">
        <v>274.55250000000001</v>
      </c>
      <c r="V162" s="9">
        <v>289.1875</v>
      </c>
      <c r="X162" s="44">
        <v>-17.568750000000023</v>
      </c>
      <c r="AA162" s="15" t="s">
        <v>19</v>
      </c>
      <c r="AB162" s="7">
        <v>126.065</v>
      </c>
      <c r="AC162" s="7">
        <v>166.04750000000001</v>
      </c>
      <c r="AD162" s="7">
        <v>289.1875</v>
      </c>
    </row>
    <row r="163" spans="1:30">
      <c r="B163" s="21" t="s">
        <v>20</v>
      </c>
      <c r="C163" s="22">
        <v>0</v>
      </c>
      <c r="D163" s="9">
        <v>0</v>
      </c>
      <c r="E163" s="9">
        <v>0</v>
      </c>
      <c r="F163" s="9">
        <v>0.30125000000000002</v>
      </c>
      <c r="G163" s="9">
        <v>0.79125000000000001</v>
      </c>
      <c r="H163" s="9">
        <v>1.2024999999999999</v>
      </c>
      <c r="I163" s="9">
        <v>1.08125</v>
      </c>
      <c r="J163" s="9">
        <v>1.2375</v>
      </c>
      <c r="K163" s="9">
        <v>8.7937499999999993</v>
      </c>
      <c r="L163" s="9">
        <v>164.2825</v>
      </c>
      <c r="M163" s="9">
        <v>596.26625000000001</v>
      </c>
      <c r="N163" s="9">
        <v>651.61874999999998</v>
      </c>
      <c r="O163" s="9">
        <v>684.72625000000005</v>
      </c>
      <c r="P163" s="9">
        <v>851.91499999999996</v>
      </c>
      <c r="Q163" s="9">
        <v>1127.1075000000001</v>
      </c>
      <c r="R163" s="9">
        <v>1198.5825</v>
      </c>
      <c r="S163" s="9">
        <v>1355.33375</v>
      </c>
      <c r="T163" s="9">
        <v>1486.08375</v>
      </c>
      <c r="U163" s="9">
        <v>1676.10625</v>
      </c>
      <c r="V163" s="9">
        <v>1752.32</v>
      </c>
      <c r="X163" s="44">
        <v>1529.2949999999998</v>
      </c>
      <c r="AA163" s="15" t="s">
        <v>20</v>
      </c>
      <c r="AB163" s="7">
        <v>1.2024999999999999</v>
      </c>
      <c r="AC163" s="7">
        <v>596.26625000000001</v>
      </c>
      <c r="AD163" s="7">
        <v>1752.32</v>
      </c>
    </row>
    <row r="164" spans="1:30">
      <c r="B164" s="21" t="s">
        <v>21</v>
      </c>
      <c r="C164" s="22">
        <v>1911.0037500000001</v>
      </c>
      <c r="D164" s="9">
        <v>1951.885</v>
      </c>
      <c r="E164" s="9">
        <v>1932.4275</v>
      </c>
      <c r="F164" s="9">
        <v>1856.38</v>
      </c>
      <c r="G164" s="9">
        <v>1811.1212499999999</v>
      </c>
      <c r="H164" s="9">
        <v>1930.0487499999999</v>
      </c>
      <c r="I164" s="9">
        <v>1902.25875</v>
      </c>
      <c r="J164" s="9">
        <v>1881.45</v>
      </c>
      <c r="K164" s="9">
        <v>1882.7662499999999</v>
      </c>
      <c r="L164" s="9">
        <v>1687.2225000000001</v>
      </c>
      <c r="M164" s="9">
        <v>2219.9899999999998</v>
      </c>
      <c r="N164" s="9">
        <v>2468.99125</v>
      </c>
      <c r="O164" s="9">
        <v>2384.7600000000002</v>
      </c>
      <c r="P164" s="9">
        <v>2355.3287500000001</v>
      </c>
      <c r="Q164" s="9">
        <v>2333.3375000000001</v>
      </c>
      <c r="R164" s="9">
        <v>2210.145</v>
      </c>
      <c r="S164" s="9">
        <v>2187.4187499999998</v>
      </c>
      <c r="T164" s="9">
        <v>2182.6012500000002</v>
      </c>
      <c r="U164" s="9">
        <v>2114.9812499999998</v>
      </c>
      <c r="V164" s="9">
        <v>2220.2674999999999</v>
      </c>
      <c r="X164" s="44">
        <v>164.08874999999989</v>
      </c>
      <c r="AA164" s="15" t="s">
        <v>21</v>
      </c>
      <c r="AB164" s="7">
        <v>1930.0487499999999</v>
      </c>
      <c r="AC164" s="7">
        <v>2219.9899999999998</v>
      </c>
      <c r="AD164" s="7">
        <v>2220.2674999999999</v>
      </c>
    </row>
    <row r="165" spans="1:30" ht="13.8" thickBot="1">
      <c r="B165" s="21" t="s">
        <v>22</v>
      </c>
      <c r="C165" s="22">
        <v>4544.4324999999999</v>
      </c>
      <c r="D165" s="9">
        <v>4561.0012500000003</v>
      </c>
      <c r="E165" s="9">
        <v>4500.1762500000004</v>
      </c>
      <c r="F165" s="9">
        <v>4508.45</v>
      </c>
      <c r="G165" s="9">
        <v>4524.3962499999998</v>
      </c>
      <c r="H165" s="9">
        <v>3986.8375000000001</v>
      </c>
      <c r="I165" s="9">
        <v>3784.86</v>
      </c>
      <c r="J165" s="9">
        <v>3778.1475</v>
      </c>
      <c r="K165" s="9">
        <v>3820.1224999999999</v>
      </c>
      <c r="L165" s="9">
        <v>3812.4612499999998</v>
      </c>
      <c r="M165" s="9">
        <v>1063.3475000000001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X165" s="44">
        <v>-3235.335</v>
      </c>
      <c r="AA165" s="15" t="s">
        <v>22</v>
      </c>
      <c r="AB165" s="7">
        <v>3986.8375000000001</v>
      </c>
      <c r="AC165" s="7">
        <v>1063.3475000000001</v>
      </c>
      <c r="AD165" s="7">
        <v>0</v>
      </c>
    </row>
    <row r="166" spans="1:30" ht="13.8" thickBot="1">
      <c r="A166" s="3"/>
      <c r="B166" s="17" t="s">
        <v>72</v>
      </c>
      <c r="C166" s="18">
        <v>2016</v>
      </c>
      <c r="D166" s="4">
        <v>2017</v>
      </c>
      <c r="E166" s="4">
        <v>2018</v>
      </c>
      <c r="F166" s="4">
        <v>2019</v>
      </c>
      <c r="G166" s="4">
        <v>2020</v>
      </c>
      <c r="H166" s="4">
        <v>2021</v>
      </c>
      <c r="I166" s="4">
        <v>2022</v>
      </c>
      <c r="J166" s="4">
        <v>2023</v>
      </c>
      <c r="K166" s="4">
        <v>2024</v>
      </c>
      <c r="L166" s="4">
        <v>2025</v>
      </c>
      <c r="M166" s="4">
        <v>2026</v>
      </c>
      <c r="N166" s="4">
        <v>2027</v>
      </c>
      <c r="O166" s="4">
        <v>2028</v>
      </c>
      <c r="P166" s="4">
        <v>2029</v>
      </c>
      <c r="Q166" s="4">
        <v>2030</v>
      </c>
      <c r="R166" s="4">
        <v>2031</v>
      </c>
      <c r="S166" s="4">
        <v>2032</v>
      </c>
      <c r="T166" s="4">
        <v>2033</v>
      </c>
      <c r="U166" s="4">
        <v>2034</v>
      </c>
      <c r="V166" s="5">
        <v>2035</v>
      </c>
      <c r="AA166" s="13" t="s">
        <v>72</v>
      </c>
      <c r="AB166" s="26">
        <v>2021</v>
      </c>
      <c r="AC166" s="26">
        <v>2026</v>
      </c>
      <c r="AD166" s="27">
        <v>2035</v>
      </c>
    </row>
    <row r="167" spans="1:30">
      <c r="A167" s="3"/>
      <c r="B167" s="19" t="s">
        <v>17</v>
      </c>
      <c r="C167" s="20">
        <v>1555.925</v>
      </c>
      <c r="D167" s="20">
        <v>1504.625</v>
      </c>
      <c r="E167" s="20">
        <v>1453.325</v>
      </c>
      <c r="F167" s="20">
        <v>1402.0250000000001</v>
      </c>
      <c r="G167" s="20">
        <v>1350.7249999999999</v>
      </c>
      <c r="H167" s="20">
        <v>1299.425</v>
      </c>
      <c r="I167" s="20">
        <v>1248.125</v>
      </c>
      <c r="J167" s="20">
        <v>1196.825</v>
      </c>
      <c r="K167" s="20">
        <v>1145.5250000000001</v>
      </c>
      <c r="L167" s="20">
        <v>1094.2249999999999</v>
      </c>
      <c r="M167" s="20">
        <v>1042.925</v>
      </c>
      <c r="N167" s="20">
        <v>991.625</v>
      </c>
      <c r="O167" s="20">
        <v>940.32500000000005</v>
      </c>
      <c r="P167" s="20">
        <v>889.02499999999998</v>
      </c>
      <c r="Q167" s="20">
        <v>837.72500000000002</v>
      </c>
      <c r="R167" s="20">
        <v>786.42499999999995</v>
      </c>
      <c r="S167" s="20">
        <v>735.125</v>
      </c>
      <c r="T167" s="20">
        <v>683.82500000000005</v>
      </c>
      <c r="U167" s="20">
        <v>632.52499999999998</v>
      </c>
      <c r="V167" s="20">
        <v>581.22500000000002</v>
      </c>
      <c r="X167" s="44">
        <v>-1006.775</v>
      </c>
      <c r="AA167" s="29" t="s">
        <v>17</v>
      </c>
      <c r="AB167" s="7">
        <v>1299.425</v>
      </c>
      <c r="AC167" s="7">
        <v>1042.925</v>
      </c>
      <c r="AD167" s="7">
        <v>581.22500000000002</v>
      </c>
    </row>
    <row r="168" spans="1:30">
      <c r="A168" s="3"/>
      <c r="B168" s="21" t="s">
        <v>18</v>
      </c>
      <c r="C168" s="20">
        <v>2482</v>
      </c>
      <c r="D168" s="20">
        <v>2482</v>
      </c>
      <c r="E168" s="20">
        <v>2482</v>
      </c>
      <c r="F168" s="20">
        <v>2484.2049999999999</v>
      </c>
      <c r="G168" s="20">
        <v>2485.07125</v>
      </c>
      <c r="H168" s="20">
        <v>2485.07125</v>
      </c>
      <c r="I168" s="20">
        <v>2485.07125</v>
      </c>
      <c r="J168" s="20">
        <v>2485.07125</v>
      </c>
      <c r="K168" s="20">
        <v>2485.07125</v>
      </c>
      <c r="L168" s="20">
        <v>2485.9575</v>
      </c>
      <c r="M168" s="20">
        <v>2491.55375</v>
      </c>
      <c r="N168" s="20">
        <v>2497.17625</v>
      </c>
      <c r="O168" s="20">
        <v>2499.3474999999999</v>
      </c>
      <c r="P168" s="20">
        <v>2499.6487499999998</v>
      </c>
      <c r="Q168" s="20">
        <v>2499.7674999999999</v>
      </c>
      <c r="R168" s="20">
        <v>2499.87</v>
      </c>
      <c r="S168" s="20">
        <v>2501.56</v>
      </c>
      <c r="T168" s="20">
        <v>2512.2575000000002</v>
      </c>
      <c r="U168" s="20">
        <v>2548.8375000000001</v>
      </c>
      <c r="V168" s="20">
        <v>2606.6912499999999</v>
      </c>
      <c r="X168" s="44">
        <v>-34.09375</v>
      </c>
      <c r="AA168" s="15" t="s">
        <v>18</v>
      </c>
      <c r="AB168" s="7">
        <v>2485.07125</v>
      </c>
      <c r="AC168" s="7">
        <v>2491.55375</v>
      </c>
      <c r="AD168" s="7">
        <v>2606.6912499999999</v>
      </c>
    </row>
    <row r="169" spans="1:30">
      <c r="A169" s="3"/>
      <c r="B169" s="21" t="s">
        <v>19</v>
      </c>
      <c r="C169" s="20">
        <v>126</v>
      </c>
      <c r="D169" s="20">
        <v>126</v>
      </c>
      <c r="E169" s="20">
        <v>126</v>
      </c>
      <c r="F169" s="20">
        <v>126</v>
      </c>
      <c r="G169" s="20">
        <v>126</v>
      </c>
      <c r="H169" s="20">
        <v>126.02625</v>
      </c>
      <c r="I169" s="20">
        <v>126.0775</v>
      </c>
      <c r="J169" s="20">
        <v>126.14875000000001</v>
      </c>
      <c r="K169" s="20">
        <v>126.22375</v>
      </c>
      <c r="L169" s="20">
        <v>132.8425</v>
      </c>
      <c r="M169" s="20">
        <v>162.07</v>
      </c>
      <c r="N169" s="20">
        <v>201.76374999999999</v>
      </c>
      <c r="O169" s="20">
        <v>229.14125000000001</v>
      </c>
      <c r="P169" s="20">
        <v>244.6925</v>
      </c>
      <c r="Q169" s="20">
        <v>252.52125000000001</v>
      </c>
      <c r="R169" s="20">
        <v>256.96375</v>
      </c>
      <c r="S169" s="20">
        <v>260.48374999999999</v>
      </c>
      <c r="T169" s="20">
        <v>265.35874999999999</v>
      </c>
      <c r="U169" s="20">
        <v>275.40499999999997</v>
      </c>
      <c r="V169" s="20">
        <v>291.65375</v>
      </c>
      <c r="X169" s="44">
        <v>-15.10250000000002</v>
      </c>
      <c r="AA169" s="15" t="s">
        <v>19</v>
      </c>
      <c r="AB169" s="7">
        <v>126.02625</v>
      </c>
      <c r="AC169" s="7">
        <v>162.07</v>
      </c>
      <c r="AD169" s="7">
        <v>291.65375</v>
      </c>
    </row>
    <row r="170" spans="1:30">
      <c r="A170" s="3"/>
      <c r="B170" s="21" t="s">
        <v>20</v>
      </c>
      <c r="C170" s="20">
        <v>0</v>
      </c>
      <c r="D170" s="20">
        <v>0</v>
      </c>
      <c r="E170" s="20">
        <v>0</v>
      </c>
      <c r="F170" s="20">
        <v>0.46</v>
      </c>
      <c r="G170" s="20">
        <v>2.48</v>
      </c>
      <c r="H170" s="20">
        <v>7.82</v>
      </c>
      <c r="I170" s="20">
        <v>17.493749999999999</v>
      </c>
      <c r="J170" s="20">
        <v>17.504999999999999</v>
      </c>
      <c r="K170" s="20">
        <v>18.512499999999999</v>
      </c>
      <c r="L170" s="20">
        <v>29.181249999999999</v>
      </c>
      <c r="M170" s="20">
        <v>59.195</v>
      </c>
      <c r="N170" s="20">
        <v>60.573749999999997</v>
      </c>
      <c r="O170" s="20">
        <v>72.606250000000003</v>
      </c>
      <c r="P170" s="20">
        <v>106.33625000000001</v>
      </c>
      <c r="Q170" s="20">
        <v>161.4425</v>
      </c>
      <c r="R170" s="20">
        <v>214.40875</v>
      </c>
      <c r="S170" s="20">
        <v>341.55500000000001</v>
      </c>
      <c r="T170" s="20">
        <v>419.42500000000001</v>
      </c>
      <c r="U170" s="20">
        <v>576.88625000000002</v>
      </c>
      <c r="V170" s="20">
        <v>584.45375000000001</v>
      </c>
      <c r="X170" s="44">
        <v>361.42875000000004</v>
      </c>
      <c r="AA170" s="15" t="s">
        <v>20</v>
      </c>
      <c r="AB170" s="7">
        <v>7.82</v>
      </c>
      <c r="AC170" s="7">
        <v>59.195</v>
      </c>
      <c r="AD170" s="7">
        <v>584.45375000000001</v>
      </c>
    </row>
    <row r="171" spans="1:30">
      <c r="A171" s="3"/>
      <c r="B171" s="21" t="s">
        <v>21</v>
      </c>
      <c r="C171" s="20">
        <v>3230.29</v>
      </c>
      <c r="D171" s="20">
        <v>3314.8787499999999</v>
      </c>
      <c r="E171" s="20">
        <v>3275.1550000000002</v>
      </c>
      <c r="F171" s="20">
        <v>3261.0275000000001</v>
      </c>
      <c r="G171" s="20">
        <v>3223.8150000000001</v>
      </c>
      <c r="H171" s="20">
        <v>3204.9074999999998</v>
      </c>
      <c r="I171" s="20">
        <v>3166.11</v>
      </c>
      <c r="J171" s="20">
        <v>3166.4324999999999</v>
      </c>
      <c r="K171" s="20">
        <v>3205.7550000000001</v>
      </c>
      <c r="L171" s="20">
        <v>3105.5637499999998</v>
      </c>
      <c r="M171" s="20">
        <v>3134.1937499999999</v>
      </c>
      <c r="N171" s="20">
        <v>3155.57125</v>
      </c>
      <c r="O171" s="20">
        <v>3069.0025000000001</v>
      </c>
      <c r="P171" s="20">
        <v>3045.5949999999998</v>
      </c>
      <c r="Q171" s="20">
        <v>3052.08</v>
      </c>
      <c r="R171" s="20">
        <v>2973.1975000000002</v>
      </c>
      <c r="S171" s="20">
        <v>2951.6824999999999</v>
      </c>
      <c r="T171" s="20">
        <v>2956.5237499999998</v>
      </c>
      <c r="U171" s="20">
        <v>2917.9025000000001</v>
      </c>
      <c r="V171" s="20">
        <v>3002.4937500000001</v>
      </c>
      <c r="X171" s="44">
        <v>946.31500000000005</v>
      </c>
      <c r="AA171" s="15" t="s">
        <v>21</v>
      </c>
      <c r="AB171" s="7">
        <v>3204.9074999999998</v>
      </c>
      <c r="AC171" s="7">
        <v>3134.1937499999999</v>
      </c>
      <c r="AD171" s="7">
        <v>3002.4937500000001</v>
      </c>
    </row>
    <row r="172" spans="1:30" ht="13.8" thickBot="1">
      <c r="A172" s="3"/>
      <c r="B172" s="21" t="s">
        <v>22</v>
      </c>
      <c r="C172" s="20">
        <v>1265.1324999999999</v>
      </c>
      <c r="D172" s="20">
        <v>1250.5962500000001</v>
      </c>
      <c r="E172" s="20">
        <v>1250.3887500000001</v>
      </c>
      <c r="F172" s="20">
        <v>1200.7449999999999</v>
      </c>
      <c r="G172" s="20">
        <v>1259.9212500000001</v>
      </c>
      <c r="H172" s="20">
        <v>1146.3325</v>
      </c>
      <c r="I172" s="20">
        <v>1048.55375</v>
      </c>
      <c r="J172" s="20">
        <v>1070.7550000000001</v>
      </c>
      <c r="K172" s="20">
        <v>1114.2212500000001</v>
      </c>
      <c r="L172" s="20">
        <v>1101.175</v>
      </c>
      <c r="M172" s="20">
        <v>998.24625000000003</v>
      </c>
      <c r="N172" s="20">
        <v>964.34875</v>
      </c>
      <c r="O172" s="20">
        <v>957.62125000000003</v>
      </c>
      <c r="P172" s="20">
        <v>968.47125000000005</v>
      </c>
      <c r="Q172" s="20">
        <v>1037.01</v>
      </c>
      <c r="R172" s="20">
        <v>1060.8387499999999</v>
      </c>
      <c r="S172" s="20">
        <v>1088.60375</v>
      </c>
      <c r="T172" s="20">
        <v>1109.5037500000001</v>
      </c>
      <c r="U172" s="20">
        <v>1114.5675000000001</v>
      </c>
      <c r="V172" s="20">
        <v>1189.25875</v>
      </c>
      <c r="X172" s="44">
        <v>-2046.0762500000001</v>
      </c>
      <c r="AA172" s="15" t="s">
        <v>22</v>
      </c>
      <c r="AB172" s="7">
        <v>1146.3325</v>
      </c>
      <c r="AC172" s="7">
        <v>998.24625000000003</v>
      </c>
      <c r="AD172" s="7">
        <v>1189.25875</v>
      </c>
    </row>
    <row r="173" spans="1:30" ht="13.8" thickBot="1">
      <c r="A173" s="3"/>
      <c r="B173" s="17" t="s">
        <v>65</v>
      </c>
      <c r="C173" s="18">
        <v>2016</v>
      </c>
      <c r="D173" s="4">
        <v>2017</v>
      </c>
      <c r="E173" s="4">
        <v>2018</v>
      </c>
      <c r="F173" s="4">
        <v>2019</v>
      </c>
      <c r="G173" s="4">
        <v>2020</v>
      </c>
      <c r="H173" s="4">
        <v>2021</v>
      </c>
      <c r="I173" s="4">
        <v>2022</v>
      </c>
      <c r="J173" s="4">
        <v>2023</v>
      </c>
      <c r="K173" s="4">
        <v>2024</v>
      </c>
      <c r="L173" s="4">
        <v>2025</v>
      </c>
      <c r="M173" s="4">
        <v>2026</v>
      </c>
      <c r="N173" s="4">
        <v>2027</v>
      </c>
      <c r="O173" s="4">
        <v>2028</v>
      </c>
      <c r="P173" s="4">
        <v>2029</v>
      </c>
      <c r="Q173" s="4">
        <v>2030</v>
      </c>
      <c r="R173" s="4">
        <v>2031</v>
      </c>
      <c r="S173" s="4">
        <v>2032</v>
      </c>
      <c r="T173" s="4">
        <v>2033</v>
      </c>
      <c r="U173" s="4">
        <v>2034</v>
      </c>
      <c r="V173" s="5">
        <v>2035</v>
      </c>
      <c r="AA173" s="13" t="s">
        <v>65</v>
      </c>
      <c r="AB173" s="26">
        <v>2021</v>
      </c>
      <c r="AC173" s="26">
        <v>2026</v>
      </c>
      <c r="AD173" s="27">
        <v>2035</v>
      </c>
    </row>
    <row r="174" spans="1:30">
      <c r="B174" s="19" t="s">
        <v>17</v>
      </c>
      <c r="C174" s="20">
        <v>1427</v>
      </c>
      <c r="D174" s="20">
        <v>1374</v>
      </c>
      <c r="E174" s="20">
        <v>1374</v>
      </c>
      <c r="F174" s="20">
        <v>1214</v>
      </c>
      <c r="G174" s="20">
        <v>1160</v>
      </c>
      <c r="H174" s="20">
        <v>1160</v>
      </c>
      <c r="I174" s="20">
        <v>1000</v>
      </c>
      <c r="J174" s="20">
        <v>946</v>
      </c>
      <c r="K174" s="20">
        <v>946</v>
      </c>
      <c r="L174" s="20">
        <v>786</v>
      </c>
      <c r="M174" s="20">
        <v>733</v>
      </c>
      <c r="N174" s="20">
        <v>733</v>
      </c>
      <c r="O174" s="20">
        <v>733</v>
      </c>
      <c r="P174" s="20">
        <v>733</v>
      </c>
      <c r="Q174" s="20">
        <v>733</v>
      </c>
      <c r="R174" s="20">
        <v>733</v>
      </c>
      <c r="S174" s="20">
        <v>733</v>
      </c>
      <c r="T174" s="20">
        <v>733</v>
      </c>
      <c r="U174" s="20">
        <v>733</v>
      </c>
      <c r="V174" s="20">
        <v>733</v>
      </c>
      <c r="X174" s="44">
        <v>-855</v>
      </c>
      <c r="AA174" s="15" t="s">
        <v>17</v>
      </c>
      <c r="AB174" s="7">
        <v>1160</v>
      </c>
      <c r="AC174" s="7">
        <v>733</v>
      </c>
      <c r="AD174" s="7">
        <v>733</v>
      </c>
    </row>
    <row r="175" spans="1:30">
      <c r="B175" s="21" t="s">
        <v>18</v>
      </c>
      <c r="C175" s="20">
        <v>2482</v>
      </c>
      <c r="D175" s="20">
        <v>2482</v>
      </c>
      <c r="E175" s="20">
        <v>2482</v>
      </c>
      <c r="F175" s="20">
        <v>2486.7600000000002</v>
      </c>
      <c r="G175" s="20">
        <v>2488.63</v>
      </c>
      <c r="H175" s="20">
        <v>2488.63</v>
      </c>
      <c r="I175" s="20">
        <v>2488.63</v>
      </c>
      <c r="J175" s="20">
        <v>2488.63</v>
      </c>
      <c r="K175" s="20">
        <v>2488.63</v>
      </c>
      <c r="L175" s="20">
        <v>2489.24125</v>
      </c>
      <c r="M175" s="20">
        <v>2494.0825</v>
      </c>
      <c r="N175" s="20">
        <v>2499.5387500000002</v>
      </c>
      <c r="O175" s="20">
        <v>2501.9237499999999</v>
      </c>
      <c r="P175" s="20">
        <v>2502.3912500000001</v>
      </c>
      <c r="Q175" s="20">
        <v>2502.5225</v>
      </c>
      <c r="R175" s="20">
        <v>2502.6012500000002</v>
      </c>
      <c r="S175" s="20">
        <v>2504.2037500000001</v>
      </c>
      <c r="T175" s="20">
        <v>2514.0349999999999</v>
      </c>
      <c r="U175" s="20">
        <v>2545.84375</v>
      </c>
      <c r="V175" s="20">
        <v>2606.42875</v>
      </c>
      <c r="X175" s="44">
        <v>-34.356249999999818</v>
      </c>
      <c r="AA175" s="15" t="s">
        <v>18</v>
      </c>
      <c r="AB175" s="7">
        <v>2488.63</v>
      </c>
      <c r="AC175" s="7">
        <v>2494.0825</v>
      </c>
      <c r="AD175" s="7">
        <v>2606.42875</v>
      </c>
    </row>
    <row r="176" spans="1:30">
      <c r="B176" s="21" t="s">
        <v>19</v>
      </c>
      <c r="C176" s="20">
        <v>126</v>
      </c>
      <c r="D176" s="20">
        <v>126</v>
      </c>
      <c r="E176" s="20">
        <v>126</v>
      </c>
      <c r="F176" s="20">
        <v>126</v>
      </c>
      <c r="G176" s="20">
        <v>126</v>
      </c>
      <c r="H176" s="20">
        <v>126.0975</v>
      </c>
      <c r="I176" s="20">
        <v>126.22624999999999</v>
      </c>
      <c r="J176" s="20">
        <v>126.31125</v>
      </c>
      <c r="K176" s="20">
        <v>126.38500000000001</v>
      </c>
      <c r="L176" s="20">
        <v>131.20625000000001</v>
      </c>
      <c r="M176" s="20">
        <v>157.21625</v>
      </c>
      <c r="N176" s="20">
        <v>199.4675</v>
      </c>
      <c r="O176" s="20">
        <v>229.26750000000001</v>
      </c>
      <c r="P176" s="20">
        <v>245.82124999999999</v>
      </c>
      <c r="Q176" s="20">
        <v>253.79374999999999</v>
      </c>
      <c r="R176" s="20">
        <v>258.04874999999998</v>
      </c>
      <c r="S176" s="20">
        <v>261.41750000000002</v>
      </c>
      <c r="T176" s="20">
        <v>266.42624999999998</v>
      </c>
      <c r="U176" s="20">
        <v>275.75</v>
      </c>
      <c r="V176" s="20">
        <v>291.39249999999998</v>
      </c>
      <c r="X176" s="44">
        <v>-15.363750000000039</v>
      </c>
      <c r="AA176" s="15" t="s">
        <v>19</v>
      </c>
      <c r="AB176" s="7">
        <v>126.0975</v>
      </c>
      <c r="AC176" s="7">
        <v>157.21625</v>
      </c>
      <c r="AD176" s="7">
        <v>291.39249999999998</v>
      </c>
    </row>
    <row r="177" spans="1:30">
      <c r="B177" s="21" t="s">
        <v>20</v>
      </c>
      <c r="C177" s="20">
        <v>0</v>
      </c>
      <c r="D177" s="20">
        <v>0</v>
      </c>
      <c r="E177" s="20">
        <v>0</v>
      </c>
      <c r="F177" s="20">
        <v>0.56374999999999997</v>
      </c>
      <c r="G177" s="20">
        <v>2.5449999999999999</v>
      </c>
      <c r="H177" s="20">
        <v>8.6325000000000003</v>
      </c>
      <c r="I177" s="20">
        <v>20.9375</v>
      </c>
      <c r="J177" s="20">
        <v>21.008749999999999</v>
      </c>
      <c r="K177" s="20">
        <v>21.65625</v>
      </c>
      <c r="L177" s="20">
        <v>33.872500000000002</v>
      </c>
      <c r="M177" s="20">
        <v>68.151250000000005</v>
      </c>
      <c r="N177" s="20">
        <v>69.288749999999993</v>
      </c>
      <c r="O177" s="20">
        <v>85.555000000000007</v>
      </c>
      <c r="P177" s="20">
        <v>129.17625000000001</v>
      </c>
      <c r="Q177" s="20">
        <v>198.8125</v>
      </c>
      <c r="R177" s="20">
        <v>231.26249999999999</v>
      </c>
      <c r="S177" s="20">
        <v>310.93374999999997</v>
      </c>
      <c r="T177" s="20">
        <v>395.26499999999999</v>
      </c>
      <c r="U177" s="20">
        <v>564.995</v>
      </c>
      <c r="V177" s="20">
        <v>574.33875</v>
      </c>
      <c r="X177" s="44">
        <v>351.31375000000003</v>
      </c>
      <c r="AA177" s="15" t="s">
        <v>20</v>
      </c>
      <c r="AB177" s="7">
        <v>8.6325000000000003</v>
      </c>
      <c r="AC177" s="7">
        <v>68.151250000000005</v>
      </c>
      <c r="AD177" s="7">
        <v>574.33875</v>
      </c>
    </row>
    <row r="178" spans="1:30">
      <c r="B178" s="21" t="s">
        <v>21</v>
      </c>
      <c r="C178" s="20">
        <v>3242.4949999999999</v>
      </c>
      <c r="D178" s="20">
        <v>3328.92625</v>
      </c>
      <c r="E178" s="20">
        <v>3284.0475000000001</v>
      </c>
      <c r="F178" s="20">
        <v>3281.105</v>
      </c>
      <c r="G178" s="20">
        <v>3247.9787500000002</v>
      </c>
      <c r="H178" s="20">
        <v>3224.8137499999998</v>
      </c>
      <c r="I178" s="20">
        <v>3197.34375</v>
      </c>
      <c r="J178" s="20">
        <v>3196.085</v>
      </c>
      <c r="K178" s="20">
        <v>3229.27</v>
      </c>
      <c r="L178" s="20">
        <v>3147.8575000000001</v>
      </c>
      <c r="M178" s="20">
        <v>3179.9737500000001</v>
      </c>
      <c r="N178" s="20">
        <v>3192.6374999999998</v>
      </c>
      <c r="O178" s="20">
        <v>3102.3812499999999</v>
      </c>
      <c r="P178" s="20">
        <v>3071.9875000000002</v>
      </c>
      <c r="Q178" s="20">
        <v>3068.0549999999998</v>
      </c>
      <c r="R178" s="20">
        <v>2984.5162500000001</v>
      </c>
      <c r="S178" s="20">
        <v>2969.8525</v>
      </c>
      <c r="T178" s="20">
        <v>2966.0362500000001</v>
      </c>
      <c r="U178" s="20">
        <v>2917.1737499999999</v>
      </c>
      <c r="V178" s="20">
        <v>2997.42</v>
      </c>
      <c r="X178" s="44">
        <v>941.24125000000004</v>
      </c>
      <c r="AA178" s="15" t="s">
        <v>21</v>
      </c>
      <c r="AB178" s="7">
        <v>3224.8137499999998</v>
      </c>
      <c r="AC178" s="7">
        <v>3179.9737500000001</v>
      </c>
      <c r="AD178" s="7">
        <v>2997.42</v>
      </c>
    </row>
    <row r="179" spans="1:30" ht="13.8" thickBot="1">
      <c r="B179" s="21" t="s">
        <v>22</v>
      </c>
      <c r="C179" s="20">
        <v>1273.3262500000001</v>
      </c>
      <c r="D179" s="20">
        <v>1258.7137499999999</v>
      </c>
      <c r="E179" s="20">
        <v>1254.8362500000001</v>
      </c>
      <c r="F179" s="20">
        <v>1213.2725</v>
      </c>
      <c r="G179" s="20">
        <v>1275.9212500000001</v>
      </c>
      <c r="H179" s="20">
        <v>1156.345</v>
      </c>
      <c r="I179" s="20">
        <v>1064.375</v>
      </c>
      <c r="J179" s="20">
        <v>1084.5037500000001</v>
      </c>
      <c r="K179" s="20">
        <v>1124.7137499999999</v>
      </c>
      <c r="L179" s="20">
        <v>1122.42875</v>
      </c>
      <c r="M179" s="20">
        <v>1016.40125</v>
      </c>
      <c r="N179" s="20">
        <v>978.8125</v>
      </c>
      <c r="O179" s="20">
        <v>970.04250000000002</v>
      </c>
      <c r="P179" s="20">
        <v>977.93</v>
      </c>
      <c r="Q179" s="20">
        <v>1043.4825000000001</v>
      </c>
      <c r="R179" s="20">
        <v>1064.74</v>
      </c>
      <c r="S179" s="20">
        <v>1096.98</v>
      </c>
      <c r="T179" s="20">
        <v>1113.585</v>
      </c>
      <c r="U179" s="20">
        <v>1113.91875</v>
      </c>
      <c r="V179" s="20">
        <v>1187.5825</v>
      </c>
      <c r="X179" s="44">
        <v>-2047.7525000000001</v>
      </c>
      <c r="AA179" s="15" t="s">
        <v>22</v>
      </c>
      <c r="AB179" s="7">
        <v>1156.345</v>
      </c>
      <c r="AC179" s="7">
        <v>1016.40125</v>
      </c>
      <c r="AD179" s="7">
        <v>1187.5825</v>
      </c>
    </row>
    <row r="180" spans="1:30" ht="13.8" thickBot="1">
      <c r="A180" s="3"/>
      <c r="B180" s="17" t="s">
        <v>35</v>
      </c>
      <c r="C180" s="18">
        <v>2016</v>
      </c>
      <c r="D180" s="4">
        <v>2017</v>
      </c>
      <c r="E180" s="4">
        <v>2018</v>
      </c>
      <c r="F180" s="4">
        <v>2019</v>
      </c>
      <c r="G180" s="4">
        <v>2020</v>
      </c>
      <c r="H180" s="4">
        <v>2021</v>
      </c>
      <c r="I180" s="4">
        <v>2022</v>
      </c>
      <c r="J180" s="4">
        <v>2023</v>
      </c>
      <c r="K180" s="4">
        <v>2024</v>
      </c>
      <c r="L180" s="4">
        <v>2025</v>
      </c>
      <c r="M180" s="4">
        <v>2026</v>
      </c>
      <c r="N180" s="4">
        <v>2027</v>
      </c>
      <c r="O180" s="4">
        <v>2028</v>
      </c>
      <c r="P180" s="4">
        <v>2029</v>
      </c>
      <c r="Q180" s="4">
        <v>2030</v>
      </c>
      <c r="R180" s="4">
        <v>2031</v>
      </c>
      <c r="S180" s="4">
        <v>2032</v>
      </c>
      <c r="T180" s="4">
        <v>2033</v>
      </c>
      <c r="U180" s="4">
        <v>2034</v>
      </c>
      <c r="V180" s="5">
        <v>2035</v>
      </c>
      <c r="AA180" s="13" t="s">
        <v>35</v>
      </c>
      <c r="AB180" s="26">
        <v>2021</v>
      </c>
      <c r="AC180" s="26">
        <v>2026</v>
      </c>
      <c r="AD180" s="27">
        <v>2035</v>
      </c>
    </row>
    <row r="181" spans="1:30">
      <c r="B181" s="19" t="s">
        <v>17</v>
      </c>
      <c r="C181" s="20">
        <v>1588</v>
      </c>
      <c r="D181" s="7">
        <v>1588</v>
      </c>
      <c r="E181" s="7">
        <v>1588</v>
      </c>
      <c r="F181" s="7">
        <v>1588</v>
      </c>
      <c r="G181" s="7">
        <v>1588</v>
      </c>
      <c r="H181" s="7">
        <v>1588</v>
      </c>
      <c r="I181" s="7">
        <v>1588</v>
      </c>
      <c r="J181" s="7">
        <v>1588</v>
      </c>
      <c r="K181" s="7">
        <v>1588</v>
      </c>
      <c r="L181" s="7">
        <v>1588</v>
      </c>
      <c r="M181" s="7">
        <v>1588</v>
      </c>
      <c r="N181" s="7">
        <v>1588</v>
      </c>
      <c r="O181" s="7">
        <v>1588</v>
      </c>
      <c r="P181" s="7">
        <v>1588</v>
      </c>
      <c r="Q181" s="7">
        <v>1588</v>
      </c>
      <c r="R181" s="7">
        <v>1588</v>
      </c>
      <c r="S181" s="7">
        <v>1588</v>
      </c>
      <c r="T181" s="7">
        <v>1588</v>
      </c>
      <c r="U181" s="7">
        <v>1588</v>
      </c>
      <c r="V181" s="7">
        <v>1588</v>
      </c>
      <c r="X181" s="44">
        <v>0</v>
      </c>
      <c r="AA181" s="29" t="s">
        <v>17</v>
      </c>
      <c r="AB181" s="7">
        <v>1588</v>
      </c>
      <c r="AC181" s="7">
        <v>1588</v>
      </c>
      <c r="AD181" s="7">
        <v>1588</v>
      </c>
    </row>
    <row r="182" spans="1:30">
      <c r="A182" s="3"/>
      <c r="B182" s="21" t="s">
        <v>18</v>
      </c>
      <c r="C182" s="22">
        <v>2482</v>
      </c>
      <c r="D182" s="9">
        <v>2482</v>
      </c>
      <c r="E182" s="9">
        <v>2482</v>
      </c>
      <c r="F182" s="9">
        <v>2483.2600000000002</v>
      </c>
      <c r="G182" s="9">
        <v>2483.7550000000001</v>
      </c>
      <c r="H182" s="9">
        <v>2483.7550000000001</v>
      </c>
      <c r="I182" s="9">
        <v>2483.7550000000001</v>
      </c>
      <c r="J182" s="9">
        <v>2483.7550000000001</v>
      </c>
      <c r="K182" s="9">
        <v>2483.7550000000001</v>
      </c>
      <c r="L182" s="9">
        <v>2484.7887500000002</v>
      </c>
      <c r="M182" s="9">
        <v>2491.1887499999998</v>
      </c>
      <c r="N182" s="9">
        <v>2497.1525000000001</v>
      </c>
      <c r="O182" s="9">
        <v>2499.3137499999998</v>
      </c>
      <c r="P182" s="9">
        <v>2499.5349999999999</v>
      </c>
      <c r="Q182" s="9">
        <v>2499.6824999999999</v>
      </c>
      <c r="R182" s="9">
        <v>2499.7937499999998</v>
      </c>
      <c r="S182" s="9">
        <v>2501.5050000000001</v>
      </c>
      <c r="T182" s="9">
        <v>2514.2237500000001</v>
      </c>
      <c r="U182" s="9">
        <v>2552.6075000000001</v>
      </c>
      <c r="V182" s="9">
        <v>2612.5587500000001</v>
      </c>
      <c r="X182" s="44">
        <v>-28.226249999999709</v>
      </c>
      <c r="AA182" s="15" t="s">
        <v>18</v>
      </c>
      <c r="AB182" s="7">
        <v>2483.7550000000001</v>
      </c>
      <c r="AC182" s="7">
        <v>2491.1887499999998</v>
      </c>
      <c r="AD182" s="7">
        <v>2612.5587500000001</v>
      </c>
    </row>
    <row r="183" spans="1:30">
      <c r="A183" s="3"/>
      <c r="B183" s="21" t="s">
        <v>19</v>
      </c>
      <c r="C183" s="22">
        <v>126</v>
      </c>
      <c r="D183" s="9">
        <v>126</v>
      </c>
      <c r="E183" s="9">
        <v>126</v>
      </c>
      <c r="F183" s="9">
        <v>126</v>
      </c>
      <c r="G183" s="9">
        <v>126</v>
      </c>
      <c r="H183" s="9">
        <v>126.01875</v>
      </c>
      <c r="I183" s="9">
        <v>126.06125</v>
      </c>
      <c r="J183" s="9">
        <v>126.08875</v>
      </c>
      <c r="K183" s="9">
        <v>126.185</v>
      </c>
      <c r="L183" s="9">
        <v>133.76</v>
      </c>
      <c r="M183" s="9">
        <v>164.78749999999999</v>
      </c>
      <c r="N183" s="9">
        <v>204.51249999999999</v>
      </c>
      <c r="O183" s="9">
        <v>231.60374999999999</v>
      </c>
      <c r="P183" s="9">
        <v>246.78375</v>
      </c>
      <c r="Q183" s="9">
        <v>254.12125</v>
      </c>
      <c r="R183" s="9">
        <v>257.91000000000003</v>
      </c>
      <c r="S183" s="9">
        <v>261.16750000000002</v>
      </c>
      <c r="T183" s="9">
        <v>266.29750000000001</v>
      </c>
      <c r="U183" s="9">
        <v>276.05124999999998</v>
      </c>
      <c r="V183" s="9">
        <v>292.15625</v>
      </c>
      <c r="X183" s="44">
        <v>-14.600000000000023</v>
      </c>
      <c r="AA183" s="15" t="s">
        <v>19</v>
      </c>
      <c r="AB183" s="7">
        <v>126.01875</v>
      </c>
      <c r="AC183" s="7">
        <v>164.78749999999999</v>
      </c>
      <c r="AD183" s="7">
        <v>292.15625</v>
      </c>
    </row>
    <row r="184" spans="1:30">
      <c r="A184" s="3"/>
      <c r="B184" s="21" t="s">
        <v>20</v>
      </c>
      <c r="C184" s="22">
        <v>0</v>
      </c>
      <c r="D184" s="9">
        <v>0</v>
      </c>
      <c r="E184" s="9">
        <v>0</v>
      </c>
      <c r="F184" s="9">
        <v>0.11874999999999999</v>
      </c>
      <c r="G184" s="9">
        <v>0.68500000000000005</v>
      </c>
      <c r="H184" s="9">
        <v>1.6112500000000001</v>
      </c>
      <c r="I184" s="9">
        <v>2.2999999999999998</v>
      </c>
      <c r="J184" s="9">
        <v>2.4412500000000001</v>
      </c>
      <c r="K184" s="9">
        <v>2.8312499999999998</v>
      </c>
      <c r="L184" s="9">
        <v>4.6500000000000004</v>
      </c>
      <c r="M184" s="9">
        <v>10.391249999999999</v>
      </c>
      <c r="N184" s="9">
        <v>10.4375</v>
      </c>
      <c r="O184" s="9">
        <v>14.87125</v>
      </c>
      <c r="P184" s="9">
        <v>32.306249999999999</v>
      </c>
      <c r="Q184" s="9">
        <v>69.731250000000003</v>
      </c>
      <c r="R184" s="9">
        <v>93.626249999999999</v>
      </c>
      <c r="S184" s="9">
        <v>142.54124999999999</v>
      </c>
      <c r="T184" s="9">
        <v>195.27625</v>
      </c>
      <c r="U184" s="9">
        <v>305.45625000000001</v>
      </c>
      <c r="V184" s="9">
        <v>308.32</v>
      </c>
      <c r="X184" s="44">
        <v>85.294999999999987</v>
      </c>
      <c r="AA184" s="15" t="s">
        <v>20</v>
      </c>
      <c r="AB184" s="7">
        <v>1.6112500000000001</v>
      </c>
      <c r="AC184" s="7">
        <v>10.391249999999999</v>
      </c>
      <c r="AD184" s="7">
        <v>308.32</v>
      </c>
    </row>
    <row r="185" spans="1:30">
      <c r="A185" s="3"/>
      <c r="B185" s="21" t="s">
        <v>21</v>
      </c>
      <c r="C185" s="22">
        <v>1919.4324999999999</v>
      </c>
      <c r="D185" s="9">
        <v>2061.6737499999999</v>
      </c>
      <c r="E185" s="9">
        <v>2224.8775000000001</v>
      </c>
      <c r="F185" s="9">
        <v>2355.33</v>
      </c>
      <c r="G185" s="9">
        <v>2479.1574999999998</v>
      </c>
      <c r="H185" s="9">
        <v>2644.04</v>
      </c>
      <c r="I185" s="9">
        <v>2687.0612500000002</v>
      </c>
      <c r="J185" s="9">
        <v>2719.5475000000001</v>
      </c>
      <c r="K185" s="9">
        <v>2781.42</v>
      </c>
      <c r="L185" s="9">
        <v>2688.91</v>
      </c>
      <c r="M185" s="9">
        <v>2774.0875000000001</v>
      </c>
      <c r="N185" s="9">
        <v>2793.1262499999998</v>
      </c>
      <c r="O185" s="9">
        <v>2712.4974999999999</v>
      </c>
      <c r="P185" s="9">
        <v>2695.9837499999999</v>
      </c>
      <c r="Q185" s="9">
        <v>2696.8787499999999</v>
      </c>
      <c r="R185" s="9">
        <v>2633.5962500000001</v>
      </c>
      <c r="S185" s="9">
        <v>2631.8112500000002</v>
      </c>
      <c r="T185" s="9">
        <v>2639.3375000000001</v>
      </c>
      <c r="U185" s="9">
        <v>2583.44875</v>
      </c>
      <c r="V185" s="9">
        <v>2668.1737499999999</v>
      </c>
      <c r="X185" s="44">
        <v>611.99499999999989</v>
      </c>
      <c r="AA185" s="15" t="s">
        <v>21</v>
      </c>
      <c r="AB185" s="7">
        <v>2644.04</v>
      </c>
      <c r="AC185" s="7">
        <v>2774.0875000000001</v>
      </c>
      <c r="AD185" s="7">
        <v>2668.1737499999999</v>
      </c>
    </row>
    <row r="186" spans="1:30" ht="13.8" thickBot="1">
      <c r="B186" s="21" t="s">
        <v>22</v>
      </c>
      <c r="C186" s="22">
        <v>4521.6312500000004</v>
      </c>
      <c r="D186" s="9">
        <v>4259.9212500000003</v>
      </c>
      <c r="E186" s="9">
        <v>3758.73</v>
      </c>
      <c r="F186" s="9">
        <v>3287.9324999999999</v>
      </c>
      <c r="G186" s="9">
        <v>2934.9562500000002</v>
      </c>
      <c r="H186" s="9">
        <v>2389.1350000000002</v>
      </c>
      <c r="I186" s="9">
        <v>2086.05375</v>
      </c>
      <c r="J186" s="9">
        <v>2002.5962500000001</v>
      </c>
      <c r="K186" s="9">
        <v>1951.6424999999999</v>
      </c>
      <c r="L186" s="9">
        <v>1878.2337500000001</v>
      </c>
      <c r="M186" s="9">
        <v>1648.1487500000001</v>
      </c>
      <c r="N186" s="9">
        <v>1534.39</v>
      </c>
      <c r="O186" s="9">
        <v>1522.23</v>
      </c>
      <c r="P186" s="9">
        <v>1530.2574999999999</v>
      </c>
      <c r="Q186" s="9">
        <v>1585.7962500000001</v>
      </c>
      <c r="R186" s="9">
        <v>1591.7249999999999</v>
      </c>
      <c r="S186" s="9">
        <v>1615.7887499999999</v>
      </c>
      <c r="T186" s="9">
        <v>1652.0975000000001</v>
      </c>
      <c r="U186" s="9">
        <v>1690.1087500000001</v>
      </c>
      <c r="V186" s="9">
        <v>1744.6475</v>
      </c>
      <c r="X186" s="44">
        <v>-1490.6875</v>
      </c>
      <c r="AA186" s="15" t="s">
        <v>22</v>
      </c>
      <c r="AB186" s="7">
        <v>2389.1350000000002</v>
      </c>
      <c r="AC186" s="7">
        <v>1648.1487500000001</v>
      </c>
      <c r="AD186" s="7">
        <v>1744.6475</v>
      </c>
    </row>
    <row r="187" spans="1:30" ht="13.8" thickBot="1">
      <c r="B187" s="17" t="s">
        <v>36</v>
      </c>
      <c r="C187" s="18">
        <v>2016</v>
      </c>
      <c r="D187" s="4">
        <v>2017</v>
      </c>
      <c r="E187" s="4">
        <v>2018</v>
      </c>
      <c r="F187" s="4">
        <v>2019</v>
      </c>
      <c r="G187" s="4">
        <v>2020</v>
      </c>
      <c r="H187" s="4">
        <v>2021</v>
      </c>
      <c r="I187" s="4">
        <v>2022</v>
      </c>
      <c r="J187" s="4">
        <v>2023</v>
      </c>
      <c r="K187" s="4">
        <v>2024</v>
      </c>
      <c r="L187" s="4">
        <v>2025</v>
      </c>
      <c r="M187" s="4">
        <v>2026</v>
      </c>
      <c r="N187" s="4">
        <v>2027</v>
      </c>
      <c r="O187" s="4">
        <v>2028</v>
      </c>
      <c r="P187" s="4">
        <v>2029</v>
      </c>
      <c r="Q187" s="4">
        <v>2030</v>
      </c>
      <c r="R187" s="4">
        <v>2031</v>
      </c>
      <c r="S187" s="4">
        <v>2032</v>
      </c>
      <c r="T187" s="4">
        <v>2033</v>
      </c>
      <c r="U187" s="4">
        <v>2034</v>
      </c>
      <c r="V187" s="5">
        <v>2035</v>
      </c>
      <c r="AA187" s="13" t="s">
        <v>36</v>
      </c>
      <c r="AB187" s="26">
        <v>2021</v>
      </c>
      <c r="AC187" s="26">
        <v>2026</v>
      </c>
      <c r="AD187" s="27">
        <v>2035</v>
      </c>
    </row>
    <row r="188" spans="1:30">
      <c r="B188" s="19" t="s">
        <v>17</v>
      </c>
      <c r="C188" s="20">
        <v>1588</v>
      </c>
      <c r="D188" s="7">
        <v>1588</v>
      </c>
      <c r="E188" s="7">
        <v>1588</v>
      </c>
      <c r="F188" s="7">
        <v>1588</v>
      </c>
      <c r="G188" s="7">
        <v>1588</v>
      </c>
      <c r="H188" s="7">
        <v>1588</v>
      </c>
      <c r="I188" s="7">
        <v>1588</v>
      </c>
      <c r="J188" s="7">
        <v>1588</v>
      </c>
      <c r="K188" s="7">
        <v>1588</v>
      </c>
      <c r="L188" s="7">
        <v>1588</v>
      </c>
      <c r="M188" s="7">
        <v>1588</v>
      </c>
      <c r="N188" s="7">
        <v>1588</v>
      </c>
      <c r="O188" s="7">
        <v>1588</v>
      </c>
      <c r="P188" s="7">
        <v>1588</v>
      </c>
      <c r="Q188" s="7">
        <v>1588</v>
      </c>
      <c r="R188" s="7">
        <v>1588</v>
      </c>
      <c r="S188" s="7">
        <v>1588</v>
      </c>
      <c r="T188" s="7">
        <v>1588</v>
      </c>
      <c r="U188" s="7">
        <v>1588</v>
      </c>
      <c r="V188" s="7">
        <v>1588</v>
      </c>
      <c r="X188" s="44">
        <v>0</v>
      </c>
      <c r="AA188" s="15" t="s">
        <v>17</v>
      </c>
      <c r="AB188" s="7">
        <v>1588</v>
      </c>
      <c r="AC188" s="7">
        <v>1588</v>
      </c>
      <c r="AD188" s="7">
        <v>1588</v>
      </c>
    </row>
    <row r="189" spans="1:30">
      <c r="A189" s="3"/>
      <c r="B189" s="21" t="s">
        <v>18</v>
      </c>
      <c r="C189" s="22">
        <v>2482</v>
      </c>
      <c r="D189" s="9">
        <v>2482</v>
      </c>
      <c r="E189" s="9">
        <v>2482</v>
      </c>
      <c r="F189" s="9">
        <v>2483.19</v>
      </c>
      <c r="G189" s="9">
        <v>2483.6574999999998</v>
      </c>
      <c r="H189" s="9">
        <v>2483.6574999999998</v>
      </c>
      <c r="I189" s="9">
        <v>2483.6574999999998</v>
      </c>
      <c r="J189" s="9">
        <v>2483.6574999999998</v>
      </c>
      <c r="K189" s="9">
        <v>2483.6574999999998</v>
      </c>
      <c r="L189" s="9">
        <v>2484.7087499999998</v>
      </c>
      <c r="M189" s="9">
        <v>2491.4225000000001</v>
      </c>
      <c r="N189" s="9">
        <v>2497.6087499999999</v>
      </c>
      <c r="O189" s="9">
        <v>2499.8587499999999</v>
      </c>
      <c r="P189" s="9">
        <v>2500.0949999999998</v>
      </c>
      <c r="Q189" s="9">
        <v>2500.2912500000002</v>
      </c>
      <c r="R189" s="9">
        <v>2500.38</v>
      </c>
      <c r="S189" s="9">
        <v>2502.2337499999999</v>
      </c>
      <c r="T189" s="9">
        <v>2515.5362500000001</v>
      </c>
      <c r="U189" s="9">
        <v>2555.61375</v>
      </c>
      <c r="V189" s="9">
        <v>2618.69875</v>
      </c>
      <c r="X189" s="44">
        <v>-22.086249999999836</v>
      </c>
      <c r="AA189" s="15" t="s">
        <v>18</v>
      </c>
      <c r="AB189" s="7">
        <v>2483.6574999999998</v>
      </c>
      <c r="AC189" s="7">
        <v>2491.4225000000001</v>
      </c>
      <c r="AD189" s="7">
        <v>2618.69875</v>
      </c>
    </row>
    <row r="190" spans="1:30">
      <c r="A190" s="3"/>
      <c r="B190" s="21" t="s">
        <v>19</v>
      </c>
      <c r="C190" s="22">
        <v>126</v>
      </c>
      <c r="D190" s="9">
        <v>126</v>
      </c>
      <c r="E190" s="9">
        <v>126</v>
      </c>
      <c r="F190" s="9">
        <v>126</v>
      </c>
      <c r="G190" s="9">
        <v>126</v>
      </c>
      <c r="H190" s="9">
        <v>126.015</v>
      </c>
      <c r="I190" s="9">
        <v>126.05374999999999</v>
      </c>
      <c r="J190" s="9">
        <v>126.08374999999999</v>
      </c>
      <c r="K190" s="9">
        <v>126.18</v>
      </c>
      <c r="L190" s="9">
        <v>134.13249999999999</v>
      </c>
      <c r="M190" s="9">
        <v>166.38374999999999</v>
      </c>
      <c r="N190" s="9">
        <v>206.48249999999999</v>
      </c>
      <c r="O190" s="9">
        <v>233.41624999999999</v>
      </c>
      <c r="P190" s="9">
        <v>248.74125000000001</v>
      </c>
      <c r="Q190" s="9">
        <v>255.85499999999999</v>
      </c>
      <c r="R190" s="9">
        <v>259.56124999999997</v>
      </c>
      <c r="S190" s="9">
        <v>262.73374999999999</v>
      </c>
      <c r="T190" s="9">
        <v>268.09500000000003</v>
      </c>
      <c r="U190" s="9">
        <v>278.42</v>
      </c>
      <c r="V190" s="9">
        <v>294.74124999999998</v>
      </c>
      <c r="X190" s="44">
        <v>-12.015000000000043</v>
      </c>
      <c r="AA190" s="15" t="s">
        <v>19</v>
      </c>
      <c r="AB190" s="7">
        <v>126.015</v>
      </c>
      <c r="AC190" s="7">
        <v>166.38374999999999</v>
      </c>
      <c r="AD190" s="7">
        <v>294.74124999999998</v>
      </c>
    </row>
    <row r="191" spans="1:30">
      <c r="B191" s="21" t="s">
        <v>20</v>
      </c>
      <c r="C191" s="22">
        <v>0</v>
      </c>
      <c r="D191" s="9">
        <v>0</v>
      </c>
      <c r="E191" s="9">
        <v>0</v>
      </c>
      <c r="F191" s="9">
        <v>0.115</v>
      </c>
      <c r="G191" s="9">
        <v>0.51124999999999998</v>
      </c>
      <c r="H191" s="9">
        <v>1.31</v>
      </c>
      <c r="I191" s="9">
        <v>2.0074999999999998</v>
      </c>
      <c r="J191" s="9">
        <v>2.13375</v>
      </c>
      <c r="K191" s="9">
        <v>2.4474999999999998</v>
      </c>
      <c r="L191" s="9">
        <v>4.0562500000000004</v>
      </c>
      <c r="M191" s="9">
        <v>9.3249999999999993</v>
      </c>
      <c r="N191" s="9">
        <v>9.2375000000000007</v>
      </c>
      <c r="O191" s="9">
        <v>15.395</v>
      </c>
      <c r="P191" s="9">
        <v>35.313749999999999</v>
      </c>
      <c r="Q191" s="9">
        <v>70.974999999999994</v>
      </c>
      <c r="R191" s="9">
        <v>91.677499999999995</v>
      </c>
      <c r="S191" s="9">
        <v>140.24875</v>
      </c>
      <c r="T191" s="9">
        <v>193.68875</v>
      </c>
      <c r="U191" s="9">
        <v>304.17124999999999</v>
      </c>
      <c r="V191" s="9">
        <v>306.36624999999998</v>
      </c>
      <c r="X191" s="44">
        <v>83.341249999999974</v>
      </c>
      <c r="AA191" s="15" t="s">
        <v>20</v>
      </c>
      <c r="AB191" s="7">
        <v>1.31</v>
      </c>
      <c r="AC191" s="7">
        <v>9.3249999999999993</v>
      </c>
      <c r="AD191" s="7">
        <v>306.36624999999998</v>
      </c>
    </row>
    <row r="192" spans="1:30">
      <c r="A192" s="3"/>
      <c r="B192" s="21" t="s">
        <v>21</v>
      </c>
      <c r="C192" s="22">
        <v>1919.44625</v>
      </c>
      <c r="D192" s="9">
        <v>2061.6975000000002</v>
      </c>
      <c r="E192" s="9">
        <v>2225.2037500000001</v>
      </c>
      <c r="F192" s="9">
        <v>2355.84375</v>
      </c>
      <c r="G192" s="9">
        <v>2479.25875</v>
      </c>
      <c r="H192" s="9">
        <v>2644.4650000000001</v>
      </c>
      <c r="I192" s="9">
        <v>2688.1950000000002</v>
      </c>
      <c r="J192" s="9">
        <v>2721.44</v>
      </c>
      <c r="K192" s="9">
        <v>2784.30125</v>
      </c>
      <c r="L192" s="9">
        <v>2692.52</v>
      </c>
      <c r="M192" s="9">
        <v>2779.3049999999998</v>
      </c>
      <c r="N192" s="9">
        <v>2797.2824999999998</v>
      </c>
      <c r="O192" s="9">
        <v>2718.48875</v>
      </c>
      <c r="P192" s="9">
        <v>2702.1012500000002</v>
      </c>
      <c r="Q192" s="9">
        <v>2704.5162500000001</v>
      </c>
      <c r="R192" s="9">
        <v>2640.7937499999998</v>
      </c>
      <c r="S192" s="9">
        <v>2639.3987499999998</v>
      </c>
      <c r="T192" s="9">
        <v>2646.97</v>
      </c>
      <c r="U192" s="9">
        <v>2591.8049999999998</v>
      </c>
      <c r="V192" s="9">
        <v>2673.9074999999998</v>
      </c>
      <c r="X192" s="44">
        <v>617.72874999999976</v>
      </c>
      <c r="AA192" s="15" t="s">
        <v>21</v>
      </c>
      <c r="AB192" s="7">
        <v>2644.4650000000001</v>
      </c>
      <c r="AC192" s="7">
        <v>2779.3049999999998</v>
      </c>
      <c r="AD192" s="7">
        <v>2673.9074999999998</v>
      </c>
    </row>
    <row r="193" spans="1:30" ht="13.8" thickBot="1">
      <c r="A193" s="3"/>
      <c r="B193" s="21" t="s">
        <v>22</v>
      </c>
      <c r="C193" s="22">
        <v>4521.67875</v>
      </c>
      <c r="D193" s="9">
        <v>4259.9512500000001</v>
      </c>
      <c r="E193" s="9">
        <v>3759.09</v>
      </c>
      <c r="F193" s="9">
        <v>3288.1525000000001</v>
      </c>
      <c r="G193" s="9">
        <v>2935.0162500000001</v>
      </c>
      <c r="H193" s="9">
        <v>2389.4037499999999</v>
      </c>
      <c r="I193" s="9">
        <v>2086.6075000000001</v>
      </c>
      <c r="J193" s="9">
        <v>2003.7037499999999</v>
      </c>
      <c r="K193" s="9">
        <v>1953.38375</v>
      </c>
      <c r="L193" s="9">
        <v>1880.1287500000001</v>
      </c>
      <c r="M193" s="9">
        <v>1650.2787499999999</v>
      </c>
      <c r="N193" s="9">
        <v>1536.04</v>
      </c>
      <c r="O193" s="9">
        <v>1524.4637499999999</v>
      </c>
      <c r="P193" s="9">
        <v>1532.5225</v>
      </c>
      <c r="Q193" s="9">
        <v>1588.68</v>
      </c>
      <c r="R193" s="9">
        <v>1594.53125</v>
      </c>
      <c r="S193" s="9">
        <v>1618.8162500000001</v>
      </c>
      <c r="T193" s="9">
        <v>1655.5274999999999</v>
      </c>
      <c r="U193" s="9">
        <v>1694.03</v>
      </c>
      <c r="V193" s="9">
        <v>1746.9837500000001</v>
      </c>
      <c r="X193" s="44">
        <v>-1488.3512499999999</v>
      </c>
      <c r="AA193" s="15" t="s">
        <v>22</v>
      </c>
      <c r="AB193" s="7">
        <v>2389.4037499999999</v>
      </c>
      <c r="AC193" s="7">
        <v>1650.2787499999999</v>
      </c>
      <c r="AD193" s="7">
        <v>1746.9837500000001</v>
      </c>
    </row>
    <row r="194" spans="1:30" ht="13.8" thickBot="1">
      <c r="A194" s="3"/>
      <c r="B194" s="17" t="s">
        <v>71</v>
      </c>
      <c r="C194" s="18">
        <v>2016</v>
      </c>
      <c r="D194" s="4">
        <v>2017</v>
      </c>
      <c r="E194" s="4">
        <v>2018</v>
      </c>
      <c r="F194" s="4">
        <v>2019</v>
      </c>
      <c r="G194" s="4">
        <v>2020</v>
      </c>
      <c r="H194" s="4">
        <v>2021</v>
      </c>
      <c r="I194" s="4">
        <v>2022</v>
      </c>
      <c r="J194" s="4">
        <v>2023</v>
      </c>
      <c r="K194" s="4">
        <v>2024</v>
      </c>
      <c r="L194" s="4">
        <v>2025</v>
      </c>
      <c r="M194" s="4">
        <v>2026</v>
      </c>
      <c r="N194" s="4">
        <v>2027</v>
      </c>
      <c r="O194" s="4">
        <v>2028</v>
      </c>
      <c r="P194" s="4">
        <v>2029</v>
      </c>
      <c r="Q194" s="4">
        <v>2030</v>
      </c>
      <c r="R194" s="4">
        <v>2031</v>
      </c>
      <c r="S194" s="4">
        <v>2032</v>
      </c>
      <c r="T194" s="4">
        <v>2033</v>
      </c>
      <c r="U194" s="4">
        <v>2034</v>
      </c>
      <c r="V194" s="5">
        <v>2035</v>
      </c>
      <c r="AA194" s="13" t="s">
        <v>71</v>
      </c>
      <c r="AB194" s="26">
        <v>2021</v>
      </c>
      <c r="AC194" s="26">
        <v>2026</v>
      </c>
      <c r="AD194" s="27">
        <v>2035</v>
      </c>
    </row>
    <row r="195" spans="1:30">
      <c r="B195" s="19" t="s">
        <v>17</v>
      </c>
      <c r="C195" s="20">
        <v>1588</v>
      </c>
      <c r="D195" s="7">
        <v>1588</v>
      </c>
      <c r="E195" s="7">
        <v>1588</v>
      </c>
      <c r="F195" s="7">
        <v>1588</v>
      </c>
      <c r="G195" s="7">
        <v>1588</v>
      </c>
      <c r="H195" s="7">
        <v>1588</v>
      </c>
      <c r="I195" s="7">
        <v>1588</v>
      </c>
      <c r="J195" s="7">
        <v>1588</v>
      </c>
      <c r="K195" s="7">
        <v>1588</v>
      </c>
      <c r="L195" s="7">
        <v>1588</v>
      </c>
      <c r="M195" s="7">
        <v>1588</v>
      </c>
      <c r="N195" s="7">
        <v>1588</v>
      </c>
      <c r="O195" s="7">
        <v>1588</v>
      </c>
      <c r="P195" s="7">
        <v>1588</v>
      </c>
      <c r="Q195" s="7">
        <v>1588</v>
      </c>
      <c r="R195" s="7">
        <v>1588</v>
      </c>
      <c r="S195" s="7">
        <v>1588</v>
      </c>
      <c r="T195" s="7">
        <v>1588</v>
      </c>
      <c r="U195" s="7">
        <v>1588</v>
      </c>
      <c r="V195" s="7">
        <v>1588</v>
      </c>
      <c r="X195" s="44">
        <v>0</v>
      </c>
      <c r="AA195" s="15" t="s">
        <v>17</v>
      </c>
      <c r="AB195" s="7">
        <v>1588</v>
      </c>
      <c r="AC195" s="7">
        <v>1588</v>
      </c>
      <c r="AD195" s="7">
        <v>1588</v>
      </c>
    </row>
    <row r="196" spans="1:30">
      <c r="A196" s="3"/>
      <c r="B196" s="21" t="s">
        <v>18</v>
      </c>
      <c r="C196" s="22">
        <v>2482</v>
      </c>
      <c r="D196" s="9">
        <v>2482</v>
      </c>
      <c r="E196" s="9">
        <v>2482</v>
      </c>
      <c r="F196" s="9">
        <v>2482</v>
      </c>
      <c r="G196" s="9">
        <v>2482</v>
      </c>
      <c r="H196" s="9">
        <v>2482</v>
      </c>
      <c r="I196" s="9">
        <v>2482</v>
      </c>
      <c r="J196" s="9">
        <v>2482</v>
      </c>
      <c r="K196" s="9">
        <v>2482</v>
      </c>
      <c r="L196" s="9">
        <v>2482</v>
      </c>
      <c r="M196" s="9">
        <v>2482</v>
      </c>
      <c r="N196" s="9">
        <v>2482</v>
      </c>
      <c r="O196" s="9">
        <v>2501</v>
      </c>
      <c r="P196" s="9">
        <v>2514</v>
      </c>
      <c r="Q196" s="9">
        <v>2514</v>
      </c>
      <c r="R196" s="9">
        <v>2514</v>
      </c>
      <c r="S196" s="9">
        <v>2514</v>
      </c>
      <c r="T196" s="9">
        <v>2514</v>
      </c>
      <c r="U196" s="9">
        <v>2514</v>
      </c>
      <c r="V196" s="9">
        <v>2522</v>
      </c>
      <c r="X196" s="44">
        <v>-118.78499999999985</v>
      </c>
      <c r="AA196" s="15" t="s">
        <v>18</v>
      </c>
      <c r="AB196" s="7">
        <v>2482</v>
      </c>
      <c r="AC196" s="7">
        <v>2482</v>
      </c>
      <c r="AD196" s="7">
        <v>2522</v>
      </c>
    </row>
    <row r="197" spans="1:30">
      <c r="A197" s="3"/>
      <c r="B197" s="21" t="s">
        <v>19</v>
      </c>
      <c r="C197" s="22">
        <v>126</v>
      </c>
      <c r="D197" s="9">
        <v>126</v>
      </c>
      <c r="E197" s="9">
        <v>126</v>
      </c>
      <c r="F197" s="9">
        <v>126</v>
      </c>
      <c r="G197" s="9">
        <v>126</v>
      </c>
      <c r="H197" s="9">
        <v>126</v>
      </c>
      <c r="I197" s="9">
        <v>126.015</v>
      </c>
      <c r="J197" s="9">
        <v>126.02625</v>
      </c>
      <c r="K197" s="9">
        <v>126.63625</v>
      </c>
      <c r="L197" s="9">
        <v>141.18375</v>
      </c>
      <c r="M197" s="9">
        <v>182.83875</v>
      </c>
      <c r="N197" s="9">
        <v>226.13624999999999</v>
      </c>
      <c r="O197" s="9">
        <v>252.98750000000001</v>
      </c>
      <c r="P197" s="9">
        <v>266.14625000000001</v>
      </c>
      <c r="Q197" s="9">
        <v>271.4375</v>
      </c>
      <c r="R197" s="9">
        <v>274.60500000000002</v>
      </c>
      <c r="S197" s="9">
        <v>278.4375</v>
      </c>
      <c r="T197" s="9">
        <v>284.96625</v>
      </c>
      <c r="U197" s="9">
        <v>297.95499999999998</v>
      </c>
      <c r="V197" s="9">
        <v>317.51875000000001</v>
      </c>
      <c r="X197" s="44">
        <v>10.762499999999989</v>
      </c>
      <c r="AA197" s="15" t="s">
        <v>19</v>
      </c>
      <c r="AB197" s="7">
        <v>126</v>
      </c>
      <c r="AC197" s="7">
        <v>182.83875</v>
      </c>
      <c r="AD197" s="7">
        <v>317.51875000000001</v>
      </c>
    </row>
    <row r="198" spans="1:30">
      <c r="A198" s="3"/>
      <c r="B198" s="21" t="s">
        <v>20</v>
      </c>
      <c r="C198" s="22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0.40250000000000002</v>
      </c>
      <c r="I198" s="9">
        <v>1.1100000000000001</v>
      </c>
      <c r="J198" s="9">
        <v>1.0962499999999999</v>
      </c>
      <c r="K198" s="9">
        <v>0.88624999999999998</v>
      </c>
      <c r="L198" s="9">
        <v>2.6312500000000001</v>
      </c>
      <c r="M198" s="9">
        <v>7.00875</v>
      </c>
      <c r="N198" s="9">
        <v>7.7437500000000004</v>
      </c>
      <c r="O198" s="9">
        <v>11.3225</v>
      </c>
      <c r="P198" s="9">
        <v>23.18</v>
      </c>
      <c r="Q198" s="9">
        <v>44.423749999999998</v>
      </c>
      <c r="R198" s="9">
        <v>61.228749999999998</v>
      </c>
      <c r="S198" s="9">
        <v>92.67</v>
      </c>
      <c r="T198" s="9">
        <v>143.51374999999999</v>
      </c>
      <c r="U198" s="9">
        <v>220.79750000000001</v>
      </c>
      <c r="V198" s="9">
        <v>224.69125</v>
      </c>
      <c r="X198" s="44">
        <v>1.6662499999999909</v>
      </c>
      <c r="AA198" s="15" t="s">
        <v>20</v>
      </c>
      <c r="AB198" s="7">
        <v>0.40250000000000002</v>
      </c>
      <c r="AC198" s="7">
        <v>7.00875</v>
      </c>
      <c r="AD198" s="7">
        <v>224.69125</v>
      </c>
    </row>
    <row r="199" spans="1:30">
      <c r="A199" s="3"/>
      <c r="B199" s="21" t="s">
        <v>21</v>
      </c>
      <c r="C199" s="22">
        <v>1912.32375</v>
      </c>
      <c r="D199" s="9">
        <v>1958.70625</v>
      </c>
      <c r="E199" s="9">
        <v>1944.02125</v>
      </c>
      <c r="F199" s="9">
        <v>1875.4112500000001</v>
      </c>
      <c r="G199" s="9">
        <v>1838.1424999999999</v>
      </c>
      <c r="H199" s="9">
        <v>1960.3912499999999</v>
      </c>
      <c r="I199" s="9">
        <v>1936.1775</v>
      </c>
      <c r="J199" s="9">
        <v>1923.9974999999999</v>
      </c>
      <c r="K199" s="9">
        <v>1933.3525</v>
      </c>
      <c r="L199" s="9">
        <v>1790.5962500000001</v>
      </c>
      <c r="M199" s="9">
        <v>1984.49</v>
      </c>
      <c r="N199" s="9">
        <v>2057.5637499999998</v>
      </c>
      <c r="O199" s="9">
        <v>1979.5825</v>
      </c>
      <c r="P199" s="9">
        <v>1975.53</v>
      </c>
      <c r="Q199" s="9">
        <v>1994.7950000000001</v>
      </c>
      <c r="R199" s="9">
        <v>1954.71</v>
      </c>
      <c r="S199" s="9">
        <v>1985.1975</v>
      </c>
      <c r="T199" s="9">
        <v>1999.6587500000001</v>
      </c>
      <c r="U199" s="9">
        <v>1972.7874999999999</v>
      </c>
      <c r="V199" s="9">
        <v>2085.7925</v>
      </c>
      <c r="X199" s="44">
        <v>29.613749999999982</v>
      </c>
      <c r="AA199" s="15" t="s">
        <v>21</v>
      </c>
      <c r="AB199" s="7">
        <v>1960.3912499999999</v>
      </c>
      <c r="AC199" s="7">
        <v>1984.49</v>
      </c>
      <c r="AD199" s="7">
        <v>2085.7925</v>
      </c>
    </row>
    <row r="200" spans="1:30" ht="13.8" thickBot="1">
      <c r="A200" s="3"/>
      <c r="B200" s="21" t="s">
        <v>22</v>
      </c>
      <c r="C200" s="22">
        <v>4545.6612500000001</v>
      </c>
      <c r="D200" s="9">
        <v>4566.8374999999996</v>
      </c>
      <c r="E200" s="9">
        <v>4509.1637499999997</v>
      </c>
      <c r="F200" s="9">
        <v>4523.50875</v>
      </c>
      <c r="G200" s="9">
        <v>4543.6637499999997</v>
      </c>
      <c r="H200" s="9">
        <v>4004.5324999999998</v>
      </c>
      <c r="I200" s="9">
        <v>3807.9225000000001</v>
      </c>
      <c r="J200" s="9">
        <v>3804.99125</v>
      </c>
      <c r="K200" s="9">
        <v>3855.61</v>
      </c>
      <c r="L200" s="9">
        <v>3855.32125</v>
      </c>
      <c r="M200" s="9">
        <v>3366.3412499999999</v>
      </c>
      <c r="N200" s="9">
        <v>3131.4949999999999</v>
      </c>
      <c r="O200" s="9">
        <v>3101.9312500000001</v>
      </c>
      <c r="P200" s="9">
        <v>3114.1812500000001</v>
      </c>
      <c r="Q200" s="9">
        <v>3142.49</v>
      </c>
      <c r="R200" s="9">
        <v>3141.2787499999999</v>
      </c>
      <c r="S200" s="9">
        <v>3160.5237499999998</v>
      </c>
      <c r="T200" s="9">
        <v>3201.2287500000002</v>
      </c>
      <c r="U200" s="9">
        <v>3217.9112500000001</v>
      </c>
      <c r="V200" s="9">
        <v>3256.2750000000001</v>
      </c>
      <c r="X200" s="44">
        <v>20.940000000000055</v>
      </c>
      <c r="AA200" s="15" t="s">
        <v>22</v>
      </c>
      <c r="AB200" s="7">
        <v>4004.5324999999998</v>
      </c>
      <c r="AC200" s="7">
        <v>3366.3412499999999</v>
      </c>
      <c r="AD200" s="7">
        <v>3256.2750000000001</v>
      </c>
    </row>
    <row r="201" spans="1:30" ht="13.8" thickBot="1">
      <c r="A201" s="3"/>
      <c r="B201" s="17" t="s">
        <v>78</v>
      </c>
      <c r="C201" s="18">
        <v>2016</v>
      </c>
      <c r="D201" s="4">
        <v>2017</v>
      </c>
      <c r="E201" s="4">
        <v>2018</v>
      </c>
      <c r="F201" s="4">
        <v>2019</v>
      </c>
      <c r="G201" s="4">
        <v>2020</v>
      </c>
      <c r="H201" s="4">
        <v>2021</v>
      </c>
      <c r="I201" s="4">
        <v>2022</v>
      </c>
      <c r="J201" s="4">
        <v>2023</v>
      </c>
      <c r="K201" s="4">
        <v>2024</v>
      </c>
      <c r="L201" s="4">
        <v>2025</v>
      </c>
      <c r="M201" s="4">
        <v>2026</v>
      </c>
      <c r="N201" s="4">
        <v>2027</v>
      </c>
      <c r="O201" s="4">
        <v>2028</v>
      </c>
      <c r="P201" s="4">
        <v>2029</v>
      </c>
      <c r="Q201" s="4">
        <v>2030</v>
      </c>
      <c r="R201" s="4">
        <v>2031</v>
      </c>
      <c r="S201" s="4">
        <v>2032</v>
      </c>
      <c r="T201" s="4">
        <v>2033</v>
      </c>
      <c r="U201" s="4">
        <v>2034</v>
      </c>
      <c r="V201" s="5">
        <v>2035</v>
      </c>
      <c r="AA201" s="13" t="s">
        <v>78</v>
      </c>
      <c r="AB201" s="26">
        <v>2021</v>
      </c>
      <c r="AC201" s="26">
        <v>2026</v>
      </c>
      <c r="AD201" s="27">
        <v>2035</v>
      </c>
    </row>
    <row r="202" spans="1:30">
      <c r="A202" s="3"/>
      <c r="B202" s="19" t="s">
        <v>17</v>
      </c>
      <c r="C202" s="20">
        <v>1588</v>
      </c>
      <c r="D202" s="20">
        <v>1588</v>
      </c>
      <c r="E202" s="20">
        <v>1588</v>
      </c>
      <c r="F202" s="20">
        <v>1588</v>
      </c>
      <c r="G202" s="20">
        <v>1588</v>
      </c>
      <c r="H202" s="20">
        <v>1588</v>
      </c>
      <c r="I202" s="20">
        <v>1588</v>
      </c>
      <c r="J202" s="20">
        <v>1588</v>
      </c>
      <c r="K202" s="20">
        <v>1588</v>
      </c>
      <c r="L202" s="20">
        <v>1588</v>
      </c>
      <c r="M202" s="20">
        <v>1588</v>
      </c>
      <c r="N202" s="20">
        <v>1588</v>
      </c>
      <c r="O202" s="20">
        <v>1588</v>
      </c>
      <c r="P202" s="20">
        <v>1588</v>
      </c>
      <c r="Q202" s="20">
        <v>1588</v>
      </c>
      <c r="R202" s="20">
        <v>1588</v>
      </c>
      <c r="S202" s="20">
        <v>1588</v>
      </c>
      <c r="T202" s="20">
        <v>1588</v>
      </c>
      <c r="U202" s="20">
        <v>1588</v>
      </c>
      <c r="V202" s="20">
        <v>1588</v>
      </c>
      <c r="X202" s="44">
        <v>0</v>
      </c>
      <c r="AA202" s="29" t="s">
        <v>17</v>
      </c>
      <c r="AB202" s="7">
        <v>1588</v>
      </c>
      <c r="AC202" s="7">
        <v>1588</v>
      </c>
      <c r="AD202" s="7">
        <v>1588</v>
      </c>
    </row>
    <row r="203" spans="1:30">
      <c r="A203" s="3"/>
      <c r="B203" s="21" t="s">
        <v>18</v>
      </c>
      <c r="C203" s="20">
        <v>2482</v>
      </c>
      <c r="D203" s="20">
        <v>2482</v>
      </c>
      <c r="E203" s="20">
        <v>2482</v>
      </c>
      <c r="F203" s="20">
        <v>2483.33</v>
      </c>
      <c r="G203" s="20">
        <v>2483.8525</v>
      </c>
      <c r="H203" s="20">
        <v>2483.8525</v>
      </c>
      <c r="I203" s="20">
        <v>2483.8525</v>
      </c>
      <c r="J203" s="20">
        <v>2483.8525</v>
      </c>
      <c r="K203" s="20">
        <v>2483.8525</v>
      </c>
      <c r="L203" s="20">
        <v>2485.7075</v>
      </c>
      <c r="M203" s="20">
        <v>2493.3975</v>
      </c>
      <c r="N203" s="20">
        <v>2499.4175</v>
      </c>
      <c r="O203" s="20">
        <v>2501.3787499999999</v>
      </c>
      <c r="P203" s="20">
        <v>2501.61</v>
      </c>
      <c r="Q203" s="20">
        <v>2501.6824999999999</v>
      </c>
      <c r="R203" s="20">
        <v>2501.7887500000002</v>
      </c>
      <c r="S203" s="20">
        <v>2505.1925000000001</v>
      </c>
      <c r="T203" s="20">
        <v>2524.9937500000001</v>
      </c>
      <c r="U203" s="20">
        <v>2574.7175000000002</v>
      </c>
      <c r="V203" s="20">
        <v>2649.8024999999998</v>
      </c>
      <c r="X203" s="44">
        <v>9.0174999999999272</v>
      </c>
      <c r="AA203" s="15" t="s">
        <v>18</v>
      </c>
      <c r="AB203" s="7">
        <v>2483.8525</v>
      </c>
      <c r="AC203" s="7">
        <v>2493.3975</v>
      </c>
      <c r="AD203" s="7">
        <v>2649.8024999999998</v>
      </c>
    </row>
    <row r="204" spans="1:30">
      <c r="A204" s="3"/>
      <c r="B204" s="21" t="s">
        <v>19</v>
      </c>
      <c r="C204" s="20">
        <v>126</v>
      </c>
      <c r="D204" s="20">
        <v>126</v>
      </c>
      <c r="E204" s="20">
        <v>126</v>
      </c>
      <c r="F204" s="20">
        <v>126</v>
      </c>
      <c r="G204" s="20">
        <v>126</v>
      </c>
      <c r="H204" s="20">
        <v>126.02249999999999</v>
      </c>
      <c r="I204" s="20">
        <v>126.08</v>
      </c>
      <c r="J204" s="20">
        <v>126.1425</v>
      </c>
      <c r="K204" s="20">
        <v>126.32625</v>
      </c>
      <c r="L204" s="20">
        <v>137.39500000000001</v>
      </c>
      <c r="M204" s="20">
        <v>176.8</v>
      </c>
      <c r="N204" s="20">
        <v>220.38874999999999</v>
      </c>
      <c r="O204" s="20">
        <v>248.11125000000001</v>
      </c>
      <c r="P204" s="20">
        <v>262.28250000000003</v>
      </c>
      <c r="Q204" s="20">
        <v>268.06375000000003</v>
      </c>
      <c r="R204" s="20">
        <v>271.17</v>
      </c>
      <c r="S204" s="20">
        <v>275.17374999999998</v>
      </c>
      <c r="T204" s="20">
        <v>281.86</v>
      </c>
      <c r="U204" s="20">
        <v>294.995</v>
      </c>
      <c r="V204" s="20">
        <v>314.34875</v>
      </c>
      <c r="X204" s="44">
        <v>7.5924999999999727</v>
      </c>
      <c r="AA204" s="15" t="s">
        <v>19</v>
      </c>
      <c r="AB204" s="7">
        <v>126.02249999999999</v>
      </c>
      <c r="AC204" s="7">
        <v>176.8</v>
      </c>
      <c r="AD204" s="7">
        <v>314.34875</v>
      </c>
    </row>
    <row r="205" spans="1:30">
      <c r="A205" s="3"/>
      <c r="B205" s="21" t="s">
        <v>20</v>
      </c>
      <c r="C205" s="20">
        <v>0</v>
      </c>
      <c r="D205" s="20">
        <v>0</v>
      </c>
      <c r="E205" s="20">
        <v>0</v>
      </c>
      <c r="F205" s="20">
        <v>0.10125000000000001</v>
      </c>
      <c r="G205" s="20">
        <v>0.26874999999999999</v>
      </c>
      <c r="H205" s="20">
        <v>0.72</v>
      </c>
      <c r="I205" s="20">
        <v>1.2637499999999999</v>
      </c>
      <c r="J205" s="20">
        <v>1.33375</v>
      </c>
      <c r="K205" s="20">
        <v>1.26</v>
      </c>
      <c r="L205" s="20">
        <v>1.0549999999999999</v>
      </c>
      <c r="M205" s="20">
        <v>1.1725000000000001</v>
      </c>
      <c r="N205" s="20">
        <v>1.1375</v>
      </c>
      <c r="O205" s="20">
        <v>1.3712500000000001</v>
      </c>
      <c r="P205" s="20">
        <v>2.8787500000000001</v>
      </c>
      <c r="Q205" s="20">
        <v>6.7925000000000004</v>
      </c>
      <c r="R205" s="20">
        <v>9.9812499999999993</v>
      </c>
      <c r="S205" s="20">
        <v>16.75</v>
      </c>
      <c r="T205" s="20">
        <v>37.442500000000003</v>
      </c>
      <c r="U205" s="20">
        <v>65.841250000000002</v>
      </c>
      <c r="V205" s="20">
        <v>65.916250000000005</v>
      </c>
      <c r="X205" s="44">
        <v>-157.10874999999999</v>
      </c>
      <c r="AA205" s="15" t="s">
        <v>20</v>
      </c>
      <c r="AB205" s="7">
        <v>0.72</v>
      </c>
      <c r="AC205" s="7">
        <v>1.1725000000000001</v>
      </c>
      <c r="AD205" s="7">
        <v>65.916250000000005</v>
      </c>
    </row>
    <row r="206" spans="1:30">
      <c r="A206" s="3"/>
      <c r="B206" s="21" t="s">
        <v>21</v>
      </c>
      <c r="C206" s="20">
        <v>1911.9237499999999</v>
      </c>
      <c r="D206" s="20">
        <v>1956.6849999999999</v>
      </c>
      <c r="E206" s="20">
        <v>1940.9</v>
      </c>
      <c r="F206" s="20">
        <v>1869.86</v>
      </c>
      <c r="G206" s="20">
        <v>1830.1512499999999</v>
      </c>
      <c r="H206" s="20">
        <v>1775.8724999999999</v>
      </c>
      <c r="I206" s="20">
        <v>1682.9012499999999</v>
      </c>
      <c r="J206" s="20">
        <v>1656.5450000000001</v>
      </c>
      <c r="K206" s="20">
        <v>1643.105</v>
      </c>
      <c r="L206" s="20">
        <v>1516.19625</v>
      </c>
      <c r="M206" s="20">
        <v>1525.1849999999999</v>
      </c>
      <c r="N206" s="20">
        <v>1516.0962500000001</v>
      </c>
      <c r="O206" s="20">
        <v>1444.1524999999999</v>
      </c>
      <c r="P206" s="20">
        <v>1438.9437499999999</v>
      </c>
      <c r="Q206" s="20">
        <v>1464.6224999999999</v>
      </c>
      <c r="R206" s="20">
        <v>1471.605</v>
      </c>
      <c r="S206" s="20">
        <v>1523.81125</v>
      </c>
      <c r="T206" s="20">
        <v>1556.76</v>
      </c>
      <c r="U206" s="20">
        <v>1562.59375</v>
      </c>
      <c r="V206" s="20">
        <v>1680.3187499999999</v>
      </c>
      <c r="X206" s="44">
        <v>-375.86000000000013</v>
      </c>
      <c r="AA206" s="15" t="s">
        <v>21</v>
      </c>
      <c r="AB206" s="7">
        <v>1775.8724999999999</v>
      </c>
      <c r="AC206" s="7">
        <v>1525.1849999999999</v>
      </c>
      <c r="AD206" s="7">
        <v>1680.3187499999999</v>
      </c>
    </row>
    <row r="207" spans="1:30" ht="13.8" thickBot="1">
      <c r="A207" s="3"/>
      <c r="B207" s="21" t="s">
        <v>22</v>
      </c>
      <c r="C207" s="20">
        <v>4545.3900000000003</v>
      </c>
      <c r="D207" s="20">
        <v>4565.2437499999996</v>
      </c>
      <c r="E207" s="20">
        <v>4506.6012499999997</v>
      </c>
      <c r="F207" s="20">
        <v>4519.1949999999997</v>
      </c>
      <c r="G207" s="20">
        <v>4539.3100000000004</v>
      </c>
      <c r="H207" s="20">
        <v>4521.55</v>
      </c>
      <c r="I207" s="20">
        <v>4551.6237499999997</v>
      </c>
      <c r="J207" s="20">
        <v>4538.4575000000004</v>
      </c>
      <c r="K207" s="20">
        <v>4587.1949999999997</v>
      </c>
      <c r="L207" s="20">
        <v>4572.2025000000003</v>
      </c>
      <c r="M207" s="20">
        <v>4596.5162499999997</v>
      </c>
      <c r="N207" s="20">
        <v>4583.7049999999999</v>
      </c>
      <c r="O207" s="20">
        <v>4528.6949999999997</v>
      </c>
      <c r="P207" s="20">
        <v>4551.5237500000003</v>
      </c>
      <c r="Q207" s="20">
        <v>4587.3912499999997</v>
      </c>
      <c r="R207" s="20">
        <v>4599.3599999999997</v>
      </c>
      <c r="S207" s="20">
        <v>4645.6025</v>
      </c>
      <c r="T207" s="20">
        <v>4714.4274999999998</v>
      </c>
      <c r="U207" s="20">
        <v>4760.8850000000002</v>
      </c>
      <c r="V207" s="20">
        <v>4821.8975</v>
      </c>
      <c r="X207" s="44">
        <v>1586.5625</v>
      </c>
      <c r="AA207" s="15" t="s">
        <v>22</v>
      </c>
      <c r="AB207" s="7">
        <v>4521.55</v>
      </c>
      <c r="AC207" s="7">
        <v>4596.5162499999997</v>
      </c>
      <c r="AD207" s="7">
        <v>4821.8975</v>
      </c>
    </row>
    <row r="208" spans="1:30" ht="13.8" thickBot="1">
      <c r="A208" s="3"/>
      <c r="B208" s="17" t="s">
        <v>76</v>
      </c>
      <c r="C208" s="18">
        <v>2016</v>
      </c>
      <c r="D208" s="4">
        <v>2017</v>
      </c>
      <c r="E208" s="4">
        <v>2018</v>
      </c>
      <c r="F208" s="4">
        <v>2019</v>
      </c>
      <c r="G208" s="4">
        <v>2020</v>
      </c>
      <c r="H208" s="4">
        <v>2021</v>
      </c>
      <c r="I208" s="4">
        <v>2022</v>
      </c>
      <c r="J208" s="4">
        <v>2023</v>
      </c>
      <c r="K208" s="4">
        <v>2024</v>
      </c>
      <c r="L208" s="4">
        <v>2025</v>
      </c>
      <c r="M208" s="4">
        <v>2026</v>
      </c>
      <c r="N208" s="4">
        <v>2027</v>
      </c>
      <c r="O208" s="4">
        <v>2028</v>
      </c>
      <c r="P208" s="4">
        <v>2029</v>
      </c>
      <c r="Q208" s="4">
        <v>2030</v>
      </c>
      <c r="R208" s="4">
        <v>2031</v>
      </c>
      <c r="S208" s="4">
        <v>2032</v>
      </c>
      <c r="T208" s="4">
        <v>2033</v>
      </c>
      <c r="U208" s="4">
        <v>2034</v>
      </c>
      <c r="V208" s="5">
        <v>2035</v>
      </c>
      <c r="AA208" s="13" t="s">
        <v>76</v>
      </c>
      <c r="AB208" s="26">
        <v>2021</v>
      </c>
      <c r="AC208" s="26">
        <v>2026</v>
      </c>
      <c r="AD208" s="27">
        <v>2035</v>
      </c>
    </row>
    <row r="209" spans="1:30">
      <c r="A209" s="3"/>
      <c r="B209" s="19" t="s">
        <v>17</v>
      </c>
      <c r="C209" s="20">
        <v>1588</v>
      </c>
      <c r="D209" s="20">
        <v>1588</v>
      </c>
      <c r="E209" s="20">
        <v>1588</v>
      </c>
      <c r="F209" s="20">
        <v>1588</v>
      </c>
      <c r="G209" s="20">
        <v>1588</v>
      </c>
      <c r="H209" s="20">
        <v>1588</v>
      </c>
      <c r="I209" s="20">
        <v>1588</v>
      </c>
      <c r="J209" s="20">
        <v>1588</v>
      </c>
      <c r="K209" s="20">
        <v>1588</v>
      </c>
      <c r="L209" s="20">
        <v>1588</v>
      </c>
      <c r="M209" s="20">
        <v>1588</v>
      </c>
      <c r="N209" s="20">
        <v>1588</v>
      </c>
      <c r="O209" s="20">
        <v>1588</v>
      </c>
      <c r="P209" s="20">
        <v>1588</v>
      </c>
      <c r="Q209" s="20">
        <v>1588</v>
      </c>
      <c r="R209" s="20">
        <v>1588</v>
      </c>
      <c r="S209" s="20">
        <v>1588</v>
      </c>
      <c r="T209" s="20">
        <v>1588</v>
      </c>
      <c r="U209" s="20">
        <v>1588</v>
      </c>
      <c r="V209" s="20">
        <v>1588</v>
      </c>
      <c r="X209" s="44">
        <v>0</v>
      </c>
      <c r="AA209" s="29" t="s">
        <v>17</v>
      </c>
      <c r="AB209" s="7">
        <v>1588</v>
      </c>
      <c r="AC209" s="7">
        <v>1588</v>
      </c>
      <c r="AD209" s="7">
        <v>1588</v>
      </c>
    </row>
    <row r="210" spans="1:30">
      <c r="A210" s="3"/>
      <c r="B210" s="21" t="s">
        <v>18</v>
      </c>
      <c r="C210" s="20">
        <v>2482</v>
      </c>
      <c r="D210" s="20">
        <v>2482</v>
      </c>
      <c r="E210" s="20">
        <v>2482</v>
      </c>
      <c r="F210" s="20">
        <v>2483.33</v>
      </c>
      <c r="G210" s="20">
        <v>2483.8525</v>
      </c>
      <c r="H210" s="20">
        <v>2483.8525</v>
      </c>
      <c r="I210" s="20">
        <v>2483.8525</v>
      </c>
      <c r="J210" s="20">
        <v>2483.8525</v>
      </c>
      <c r="K210" s="20">
        <v>2483.8525</v>
      </c>
      <c r="L210" s="20">
        <v>2485.84375</v>
      </c>
      <c r="M210" s="20">
        <v>2493.855</v>
      </c>
      <c r="N210" s="20">
        <v>2500.0562500000001</v>
      </c>
      <c r="O210" s="20">
        <v>2501.9749999999999</v>
      </c>
      <c r="P210" s="20">
        <v>2502.1750000000002</v>
      </c>
      <c r="Q210" s="20">
        <v>2502.2862500000001</v>
      </c>
      <c r="R210" s="20">
        <v>2502.4749999999999</v>
      </c>
      <c r="S210" s="20">
        <v>2506.5162500000001</v>
      </c>
      <c r="T210" s="20">
        <v>2528.6</v>
      </c>
      <c r="U210" s="20">
        <v>2582.07125</v>
      </c>
      <c r="V210" s="20">
        <v>2657.915</v>
      </c>
      <c r="X210" s="44">
        <v>17.130000000000109</v>
      </c>
      <c r="AA210" s="15" t="s">
        <v>18</v>
      </c>
      <c r="AB210" s="7">
        <v>2483.8525</v>
      </c>
      <c r="AC210" s="7">
        <v>2493.855</v>
      </c>
      <c r="AD210" s="7">
        <v>2657.915</v>
      </c>
    </row>
    <row r="211" spans="1:30">
      <c r="A211" s="3"/>
      <c r="B211" s="21" t="s">
        <v>19</v>
      </c>
      <c r="C211" s="20">
        <v>126</v>
      </c>
      <c r="D211" s="20">
        <v>126</v>
      </c>
      <c r="E211" s="20">
        <v>126</v>
      </c>
      <c r="F211" s="20">
        <v>126</v>
      </c>
      <c r="G211" s="20">
        <v>126</v>
      </c>
      <c r="H211" s="20">
        <v>126.02625</v>
      </c>
      <c r="I211" s="20">
        <v>126.08625000000001</v>
      </c>
      <c r="J211" s="20">
        <v>126.12625</v>
      </c>
      <c r="K211" s="20">
        <v>126.31375</v>
      </c>
      <c r="L211" s="20">
        <v>138.005</v>
      </c>
      <c r="M211" s="20">
        <v>178.50874999999999</v>
      </c>
      <c r="N211" s="20">
        <v>222.58750000000001</v>
      </c>
      <c r="O211" s="20">
        <v>250.44624999999999</v>
      </c>
      <c r="P211" s="20">
        <v>264.64749999999998</v>
      </c>
      <c r="Q211" s="20">
        <v>270.17750000000001</v>
      </c>
      <c r="R211" s="20">
        <v>273.37875000000003</v>
      </c>
      <c r="S211" s="20">
        <v>277.59625</v>
      </c>
      <c r="T211" s="20">
        <v>285.10374999999999</v>
      </c>
      <c r="U211" s="20">
        <v>299.60750000000002</v>
      </c>
      <c r="V211" s="20">
        <v>321.07875000000001</v>
      </c>
      <c r="X211" s="44">
        <v>14.322499999999991</v>
      </c>
      <c r="AA211" s="15" t="s">
        <v>19</v>
      </c>
      <c r="AB211" s="7">
        <v>126.02625</v>
      </c>
      <c r="AC211" s="7">
        <v>178.50874999999999</v>
      </c>
      <c r="AD211" s="7">
        <v>321.07875000000001</v>
      </c>
    </row>
    <row r="212" spans="1:30">
      <c r="A212" s="3"/>
      <c r="B212" s="21" t="s">
        <v>20</v>
      </c>
      <c r="C212" s="20">
        <v>0</v>
      </c>
      <c r="D212" s="20">
        <v>0</v>
      </c>
      <c r="E212" s="20">
        <v>0</v>
      </c>
      <c r="F212" s="20">
        <v>0.12875</v>
      </c>
      <c r="G212" s="20">
        <v>0.65249999999999997</v>
      </c>
      <c r="H212" s="20">
        <v>1.4737499999999999</v>
      </c>
      <c r="I212" s="20">
        <v>1.6512500000000001</v>
      </c>
      <c r="J212" s="20">
        <v>1.7737499999999999</v>
      </c>
      <c r="K212" s="20">
        <v>2.19</v>
      </c>
      <c r="L212" s="20">
        <v>3.6437499999999998</v>
      </c>
      <c r="M212" s="20">
        <v>7.3624999999999998</v>
      </c>
      <c r="N212" s="20">
        <v>8.0875000000000004</v>
      </c>
      <c r="O212" s="20">
        <v>11.498749999999999</v>
      </c>
      <c r="P212" s="20">
        <v>21.182500000000001</v>
      </c>
      <c r="Q212" s="20">
        <v>42.447499999999998</v>
      </c>
      <c r="R212" s="20">
        <v>67.444999999999993</v>
      </c>
      <c r="S212" s="20">
        <v>114.61875000000001</v>
      </c>
      <c r="T212" s="20">
        <v>165.0675</v>
      </c>
      <c r="U212" s="20">
        <v>252.16749999999999</v>
      </c>
      <c r="V212" s="20">
        <v>257.79624999999999</v>
      </c>
      <c r="X212" s="44">
        <v>34.771249999999981</v>
      </c>
      <c r="AA212" s="15" t="s">
        <v>20</v>
      </c>
      <c r="AB212" s="7">
        <v>1.4737499999999999</v>
      </c>
      <c r="AC212" s="7">
        <v>7.3624999999999998</v>
      </c>
      <c r="AD212" s="7">
        <v>257.79624999999999</v>
      </c>
    </row>
    <row r="213" spans="1:30">
      <c r="A213" s="3"/>
      <c r="B213" s="21" t="s">
        <v>21</v>
      </c>
      <c r="C213" s="20">
        <v>2127.3975</v>
      </c>
      <c r="D213" s="20">
        <v>2159.0700000000002</v>
      </c>
      <c r="E213" s="20">
        <v>2156.0124999999998</v>
      </c>
      <c r="F213" s="20">
        <v>2069.2950000000001</v>
      </c>
      <c r="G213" s="20">
        <v>2057.4375</v>
      </c>
      <c r="H213" s="20">
        <v>2187.0500000000002</v>
      </c>
      <c r="I213" s="20">
        <v>2151.5475000000001</v>
      </c>
      <c r="J213" s="20">
        <v>2130.0662499999999</v>
      </c>
      <c r="K213" s="20">
        <v>2133.0524999999998</v>
      </c>
      <c r="L213" s="20">
        <v>2031.0787499999999</v>
      </c>
      <c r="M213" s="20">
        <v>2203.5212499999998</v>
      </c>
      <c r="N213" s="20">
        <v>2229.4812499999998</v>
      </c>
      <c r="O213" s="20">
        <v>2169.9087500000001</v>
      </c>
      <c r="P213" s="20">
        <v>2144.9850000000001</v>
      </c>
      <c r="Q213" s="20">
        <v>2153.9299999999998</v>
      </c>
      <c r="R213" s="20">
        <v>2124.6950000000002</v>
      </c>
      <c r="S213" s="20">
        <v>2111.2887500000002</v>
      </c>
      <c r="T213" s="20">
        <v>2134.2937499999998</v>
      </c>
      <c r="U213" s="20">
        <v>2083.3687500000001</v>
      </c>
      <c r="V213" s="20">
        <v>2182.5912499999999</v>
      </c>
      <c r="X213" s="44">
        <v>126.41249999999991</v>
      </c>
      <c r="AA213" s="15" t="s">
        <v>21</v>
      </c>
      <c r="AB213" s="7">
        <v>2187.0500000000002</v>
      </c>
      <c r="AC213" s="7">
        <v>2203.5212499999998</v>
      </c>
      <c r="AD213" s="7">
        <v>2182.5912499999999</v>
      </c>
    </row>
    <row r="214" spans="1:30" ht="13.8" thickBot="1">
      <c r="A214" s="3"/>
      <c r="B214" s="21" t="s">
        <v>22</v>
      </c>
      <c r="C214" s="20">
        <v>4143.9799999999996</v>
      </c>
      <c r="D214" s="20">
        <v>4090.1774999999998</v>
      </c>
      <c r="E214" s="20">
        <v>3988.5437499999998</v>
      </c>
      <c r="F214" s="20">
        <v>3880.7712499999998</v>
      </c>
      <c r="G214" s="20">
        <v>3904.65</v>
      </c>
      <c r="H214" s="20">
        <v>3390.8175000000001</v>
      </c>
      <c r="I214" s="20">
        <v>3136.07375</v>
      </c>
      <c r="J214" s="20">
        <v>3080.1587500000001</v>
      </c>
      <c r="K214" s="20">
        <v>3086.92625</v>
      </c>
      <c r="L214" s="20">
        <v>3043.2087499999998</v>
      </c>
      <c r="M214" s="20">
        <v>2631.355</v>
      </c>
      <c r="N214" s="20">
        <v>2356.5137500000001</v>
      </c>
      <c r="O214" s="20">
        <v>2275.8312500000002</v>
      </c>
      <c r="P214" s="20">
        <v>2207.57125</v>
      </c>
      <c r="Q214" s="20">
        <v>2212.6374999999998</v>
      </c>
      <c r="R214" s="20">
        <v>2143.0587500000001</v>
      </c>
      <c r="S214" s="20">
        <v>2081.98875</v>
      </c>
      <c r="T214" s="20">
        <v>2032.02</v>
      </c>
      <c r="U214" s="20">
        <v>1935.4212500000001</v>
      </c>
      <c r="V214" s="20">
        <v>1936.7249999999999</v>
      </c>
      <c r="X214" s="44">
        <v>-1298.6100000000001</v>
      </c>
      <c r="AA214" s="15" t="s">
        <v>22</v>
      </c>
      <c r="AB214" s="7">
        <v>3390.8175000000001</v>
      </c>
      <c r="AC214" s="7">
        <v>2631.355</v>
      </c>
      <c r="AD214" s="7">
        <v>1936.7249999999999</v>
      </c>
    </row>
    <row r="215" spans="1:30" ht="13.8" thickBot="1">
      <c r="A215" s="3"/>
      <c r="B215" s="17" t="s">
        <v>79</v>
      </c>
      <c r="C215" s="18">
        <v>2016</v>
      </c>
      <c r="D215" s="4">
        <v>2017</v>
      </c>
      <c r="E215" s="4">
        <v>2018</v>
      </c>
      <c r="F215" s="4">
        <v>2019</v>
      </c>
      <c r="G215" s="4">
        <v>2020</v>
      </c>
      <c r="H215" s="4">
        <v>2021</v>
      </c>
      <c r="I215" s="4">
        <v>2022</v>
      </c>
      <c r="J215" s="4">
        <v>2023</v>
      </c>
      <c r="K215" s="4">
        <v>2024</v>
      </c>
      <c r="L215" s="4">
        <v>2025</v>
      </c>
      <c r="M215" s="4">
        <v>2026</v>
      </c>
      <c r="N215" s="4">
        <v>2027</v>
      </c>
      <c r="O215" s="4">
        <v>2028</v>
      </c>
      <c r="P215" s="4">
        <v>2029</v>
      </c>
      <c r="Q215" s="4">
        <v>2030</v>
      </c>
      <c r="R215" s="4">
        <v>2031</v>
      </c>
      <c r="S215" s="4">
        <v>2032</v>
      </c>
      <c r="T215" s="4">
        <v>2033</v>
      </c>
      <c r="U215" s="4">
        <v>2034</v>
      </c>
      <c r="V215" s="5">
        <v>2035</v>
      </c>
      <c r="AA215" s="13" t="s">
        <v>79</v>
      </c>
      <c r="AB215" s="26">
        <v>2021</v>
      </c>
      <c r="AC215" s="26">
        <v>2026</v>
      </c>
      <c r="AD215" s="27">
        <v>2035</v>
      </c>
    </row>
    <row r="216" spans="1:30">
      <c r="A216" s="3"/>
      <c r="B216" s="19" t="s">
        <v>17</v>
      </c>
      <c r="C216" s="20">
        <v>1588</v>
      </c>
      <c r="D216" s="20">
        <v>1588</v>
      </c>
      <c r="E216" s="20">
        <v>1588</v>
      </c>
      <c r="F216" s="20">
        <v>1588</v>
      </c>
      <c r="G216" s="20">
        <v>1588</v>
      </c>
      <c r="H216" s="20">
        <v>1588</v>
      </c>
      <c r="I216" s="20">
        <v>1588</v>
      </c>
      <c r="J216" s="20">
        <v>1588</v>
      </c>
      <c r="K216" s="20">
        <v>1588</v>
      </c>
      <c r="L216" s="20">
        <v>1588</v>
      </c>
      <c r="M216" s="20">
        <v>1588</v>
      </c>
      <c r="N216" s="20">
        <v>1588</v>
      </c>
      <c r="O216" s="20">
        <v>1588</v>
      </c>
      <c r="P216" s="20">
        <v>1588</v>
      </c>
      <c r="Q216" s="20">
        <v>1588</v>
      </c>
      <c r="R216" s="20">
        <v>1588</v>
      </c>
      <c r="S216" s="20">
        <v>1588</v>
      </c>
      <c r="T216" s="20">
        <v>1588</v>
      </c>
      <c r="U216" s="20">
        <v>1588</v>
      </c>
      <c r="V216" s="20">
        <v>1588</v>
      </c>
      <c r="X216" s="44">
        <v>0</v>
      </c>
      <c r="AA216" s="29" t="s">
        <v>17</v>
      </c>
      <c r="AB216" s="7">
        <v>1588</v>
      </c>
      <c r="AC216" s="7">
        <v>1588</v>
      </c>
      <c r="AD216" s="7">
        <v>1588</v>
      </c>
    </row>
    <row r="217" spans="1:30">
      <c r="A217" s="3"/>
      <c r="B217" s="21" t="s">
        <v>18</v>
      </c>
      <c r="C217" s="20">
        <v>2482</v>
      </c>
      <c r="D217" s="20">
        <v>2482</v>
      </c>
      <c r="E217" s="20">
        <v>2482</v>
      </c>
      <c r="F217" s="20">
        <v>2483.33</v>
      </c>
      <c r="G217" s="20">
        <v>2483.8525</v>
      </c>
      <c r="H217" s="20">
        <v>2483.8525</v>
      </c>
      <c r="I217" s="20">
        <v>2483.8525</v>
      </c>
      <c r="J217" s="20">
        <v>2483.8525</v>
      </c>
      <c r="K217" s="20">
        <v>2483.8525</v>
      </c>
      <c r="L217" s="20">
        <v>2485.6725000000001</v>
      </c>
      <c r="M217" s="20">
        <v>2493.6525000000001</v>
      </c>
      <c r="N217" s="20">
        <v>2499.9675000000002</v>
      </c>
      <c r="O217" s="20">
        <v>2501.8575000000001</v>
      </c>
      <c r="P217" s="20">
        <v>2502.0487499999999</v>
      </c>
      <c r="Q217" s="20">
        <v>2502.105</v>
      </c>
      <c r="R217" s="20">
        <v>2502.2325000000001</v>
      </c>
      <c r="S217" s="20">
        <v>2505.7062500000002</v>
      </c>
      <c r="T217" s="20">
        <v>2525.9812499999998</v>
      </c>
      <c r="U217" s="20">
        <v>2574.085</v>
      </c>
      <c r="V217" s="20">
        <v>2646.2287500000002</v>
      </c>
      <c r="X217" s="44">
        <v>5.4437500000003638</v>
      </c>
      <c r="AA217" s="15" t="s">
        <v>18</v>
      </c>
      <c r="AB217" s="7">
        <v>2483.8525</v>
      </c>
      <c r="AC217" s="7">
        <v>2493.6525000000001</v>
      </c>
      <c r="AD217" s="7">
        <v>2646.2287500000002</v>
      </c>
    </row>
    <row r="218" spans="1:30">
      <c r="A218" s="3"/>
      <c r="B218" s="21" t="s">
        <v>19</v>
      </c>
      <c r="C218" s="20">
        <v>126</v>
      </c>
      <c r="D218" s="20">
        <v>126</v>
      </c>
      <c r="E218" s="20">
        <v>126</v>
      </c>
      <c r="F218" s="20">
        <v>126</v>
      </c>
      <c r="G218" s="20">
        <v>126</v>
      </c>
      <c r="H218" s="20">
        <v>126.02249999999999</v>
      </c>
      <c r="I218" s="20">
        <v>126.06375</v>
      </c>
      <c r="J218" s="20">
        <v>126.095</v>
      </c>
      <c r="K218" s="20">
        <v>126.315</v>
      </c>
      <c r="L218" s="20">
        <v>137.80250000000001</v>
      </c>
      <c r="M218" s="20">
        <v>176.74875</v>
      </c>
      <c r="N218" s="20">
        <v>220.32749999999999</v>
      </c>
      <c r="O218" s="20">
        <v>247.79124999999999</v>
      </c>
      <c r="P218" s="20">
        <v>261.41000000000003</v>
      </c>
      <c r="Q218" s="20">
        <v>267.08</v>
      </c>
      <c r="R218" s="20">
        <v>270.10250000000002</v>
      </c>
      <c r="S218" s="20">
        <v>273.37</v>
      </c>
      <c r="T218" s="20">
        <v>279.63249999999999</v>
      </c>
      <c r="U218" s="20">
        <v>292.24374999999998</v>
      </c>
      <c r="V218" s="20">
        <v>311.43374999999997</v>
      </c>
      <c r="X218" s="44">
        <v>4.6774999999999523</v>
      </c>
      <c r="AA218" s="15" t="s">
        <v>19</v>
      </c>
      <c r="AB218" s="7">
        <v>126.02249999999999</v>
      </c>
      <c r="AC218" s="7">
        <v>176.74875</v>
      </c>
      <c r="AD218" s="7">
        <v>311.43374999999997</v>
      </c>
    </row>
    <row r="219" spans="1:30">
      <c r="A219" s="3"/>
      <c r="B219" s="21" t="s">
        <v>20</v>
      </c>
      <c r="C219" s="20">
        <v>0</v>
      </c>
      <c r="D219" s="20">
        <v>0</v>
      </c>
      <c r="E219" s="20">
        <v>0</v>
      </c>
      <c r="F219" s="20">
        <v>0.18875</v>
      </c>
      <c r="G219" s="20">
        <v>0.86250000000000004</v>
      </c>
      <c r="H219" s="20">
        <v>1.74875</v>
      </c>
      <c r="I219" s="20">
        <v>2.1575000000000002</v>
      </c>
      <c r="J219" s="20">
        <v>2.3362500000000002</v>
      </c>
      <c r="K219" s="20">
        <v>2.7149999999999999</v>
      </c>
      <c r="L219" s="20">
        <v>11.48</v>
      </c>
      <c r="M219" s="20">
        <v>35.541249999999998</v>
      </c>
      <c r="N219" s="20">
        <v>35.556249999999999</v>
      </c>
      <c r="O219" s="20">
        <v>39.672499999999999</v>
      </c>
      <c r="P219" s="20">
        <v>55.092500000000001</v>
      </c>
      <c r="Q219" s="20">
        <v>92.188749999999999</v>
      </c>
      <c r="R219" s="20">
        <v>129.435</v>
      </c>
      <c r="S219" s="20">
        <v>221.51124999999999</v>
      </c>
      <c r="T219" s="20">
        <v>279.24</v>
      </c>
      <c r="U219" s="20">
        <v>404.91</v>
      </c>
      <c r="V219" s="20">
        <v>407.53</v>
      </c>
      <c r="X219" s="44">
        <v>184.50499999999997</v>
      </c>
      <c r="AA219" s="15" t="s">
        <v>20</v>
      </c>
      <c r="AB219" s="7">
        <v>1.74875</v>
      </c>
      <c r="AC219" s="7">
        <v>35.541249999999998</v>
      </c>
      <c r="AD219" s="7">
        <v>407.53</v>
      </c>
    </row>
    <row r="220" spans="1:30">
      <c r="A220" s="3"/>
      <c r="B220" s="21" t="s">
        <v>21</v>
      </c>
      <c r="C220" s="20">
        <v>2136.7687500000002</v>
      </c>
      <c r="D220" s="20">
        <v>2281.5025000000001</v>
      </c>
      <c r="E220" s="20">
        <v>2484.5837499999998</v>
      </c>
      <c r="F220" s="20">
        <v>2618.8137499999998</v>
      </c>
      <c r="G220" s="20">
        <v>2793.05125</v>
      </c>
      <c r="H220" s="20">
        <v>2980.625</v>
      </c>
      <c r="I220" s="20">
        <v>3038.1025</v>
      </c>
      <c r="J220" s="20">
        <v>3086.9612499999998</v>
      </c>
      <c r="K220" s="20">
        <v>3162.5587500000001</v>
      </c>
      <c r="L220" s="20">
        <v>3135.2449999999999</v>
      </c>
      <c r="M220" s="20">
        <v>3217.01</v>
      </c>
      <c r="N220" s="20">
        <v>3211.4837499999999</v>
      </c>
      <c r="O220" s="20">
        <v>3172.9712500000001</v>
      </c>
      <c r="P220" s="20">
        <v>3176.13</v>
      </c>
      <c r="Q220" s="20">
        <v>3193.19625</v>
      </c>
      <c r="R220" s="20">
        <v>3160.7337499999999</v>
      </c>
      <c r="S220" s="20">
        <v>3140.7925</v>
      </c>
      <c r="T220" s="20">
        <v>3182.9562500000002</v>
      </c>
      <c r="U220" s="20">
        <v>3139.59375</v>
      </c>
      <c r="V220" s="20">
        <v>3212.1737499999999</v>
      </c>
      <c r="X220" s="44">
        <v>1155.9949999999999</v>
      </c>
      <c r="AA220" s="15" t="s">
        <v>21</v>
      </c>
      <c r="AB220" s="7">
        <v>2980.625</v>
      </c>
      <c r="AC220" s="7">
        <v>3217.01</v>
      </c>
      <c r="AD220" s="7">
        <v>3212.1737499999999</v>
      </c>
    </row>
    <row r="221" spans="1:30" ht="13.8" thickBot="1">
      <c r="A221" s="3"/>
      <c r="B221" s="21" t="s">
        <v>22</v>
      </c>
      <c r="C221" s="20">
        <v>4119.375</v>
      </c>
      <c r="D221" s="20">
        <v>3777.94875</v>
      </c>
      <c r="E221" s="20">
        <v>3239.92625</v>
      </c>
      <c r="F221" s="20">
        <v>2691.7062500000002</v>
      </c>
      <c r="G221" s="20">
        <v>2348.9825000000001</v>
      </c>
      <c r="H221" s="20">
        <v>1835.37625</v>
      </c>
      <c r="I221" s="20">
        <v>1520.2212500000001</v>
      </c>
      <c r="J221" s="20">
        <v>1387.92875</v>
      </c>
      <c r="K221" s="20">
        <v>1278.8462500000001</v>
      </c>
      <c r="L221" s="20">
        <v>1184.2987499999999</v>
      </c>
      <c r="M221" s="20">
        <v>985.66375000000005</v>
      </c>
      <c r="N221" s="20">
        <v>842.79750000000001</v>
      </c>
      <c r="O221" s="20">
        <v>789.76625000000001</v>
      </c>
      <c r="P221" s="20">
        <v>732.94749999999999</v>
      </c>
      <c r="Q221" s="20">
        <v>746.16375000000005</v>
      </c>
      <c r="R221" s="20">
        <v>711.51250000000005</v>
      </c>
      <c r="S221" s="20">
        <v>662.03875000000005</v>
      </c>
      <c r="T221" s="20">
        <v>629.04875000000004</v>
      </c>
      <c r="U221" s="20">
        <v>586.92999999999995</v>
      </c>
      <c r="V221" s="20">
        <v>578.14125000000001</v>
      </c>
      <c r="X221" s="44">
        <v>-2657.1937499999999</v>
      </c>
      <c r="AA221" s="15" t="s">
        <v>22</v>
      </c>
      <c r="AB221" s="7">
        <v>1835.37625</v>
      </c>
      <c r="AC221" s="7">
        <v>985.66375000000005</v>
      </c>
      <c r="AD221" s="7">
        <v>578.14125000000001</v>
      </c>
    </row>
    <row r="222" spans="1:30" ht="13.8" thickBot="1">
      <c r="A222" s="3"/>
      <c r="B222" s="17" t="s">
        <v>75</v>
      </c>
      <c r="C222" s="18">
        <v>2016</v>
      </c>
      <c r="D222" s="4">
        <v>2017</v>
      </c>
      <c r="E222" s="4">
        <v>2018</v>
      </c>
      <c r="F222" s="4">
        <v>2019</v>
      </c>
      <c r="G222" s="4">
        <v>2020</v>
      </c>
      <c r="H222" s="4">
        <v>2021</v>
      </c>
      <c r="I222" s="4">
        <v>2022</v>
      </c>
      <c r="J222" s="4">
        <v>2023</v>
      </c>
      <c r="K222" s="4">
        <v>2024</v>
      </c>
      <c r="L222" s="4">
        <v>2025</v>
      </c>
      <c r="M222" s="4">
        <v>2026</v>
      </c>
      <c r="N222" s="4">
        <v>2027</v>
      </c>
      <c r="O222" s="4">
        <v>2028</v>
      </c>
      <c r="P222" s="4">
        <v>2029</v>
      </c>
      <c r="Q222" s="4">
        <v>2030</v>
      </c>
      <c r="R222" s="4">
        <v>2031</v>
      </c>
      <c r="S222" s="4">
        <v>2032</v>
      </c>
      <c r="T222" s="4">
        <v>2033</v>
      </c>
      <c r="U222" s="4">
        <v>2034</v>
      </c>
      <c r="V222" s="5">
        <v>2035</v>
      </c>
      <c r="AA222" s="13" t="s">
        <v>75</v>
      </c>
      <c r="AB222" s="26">
        <v>2021</v>
      </c>
      <c r="AC222" s="26">
        <v>2026</v>
      </c>
      <c r="AD222" s="27">
        <v>2035</v>
      </c>
    </row>
    <row r="223" spans="1:30">
      <c r="B223" s="19" t="s">
        <v>17</v>
      </c>
      <c r="C223" s="20">
        <v>1588</v>
      </c>
      <c r="D223" s="7">
        <v>1588</v>
      </c>
      <c r="E223" s="7">
        <v>1588</v>
      </c>
      <c r="F223" s="7">
        <v>1588</v>
      </c>
      <c r="G223" s="7">
        <v>1588</v>
      </c>
      <c r="H223" s="7">
        <v>1588</v>
      </c>
      <c r="I223" s="7">
        <v>1588</v>
      </c>
      <c r="J223" s="7">
        <v>1588</v>
      </c>
      <c r="K223" s="7">
        <v>1588</v>
      </c>
      <c r="L223" s="7">
        <v>1588</v>
      </c>
      <c r="M223" s="7">
        <v>1588</v>
      </c>
      <c r="N223" s="7">
        <v>1588</v>
      </c>
      <c r="O223" s="7">
        <v>1588</v>
      </c>
      <c r="P223" s="7">
        <v>1588</v>
      </c>
      <c r="Q223" s="7">
        <v>1588</v>
      </c>
      <c r="R223" s="7">
        <v>1588</v>
      </c>
      <c r="S223" s="7">
        <v>1588</v>
      </c>
      <c r="T223" s="7">
        <v>1588</v>
      </c>
      <c r="U223" s="7">
        <v>1588</v>
      </c>
      <c r="V223" s="7">
        <v>1588</v>
      </c>
      <c r="X223" s="44">
        <v>0</v>
      </c>
      <c r="AA223" s="15" t="s">
        <v>17</v>
      </c>
      <c r="AB223" s="7">
        <v>1588</v>
      </c>
      <c r="AC223" s="7">
        <v>1588</v>
      </c>
      <c r="AD223" s="7">
        <v>1588</v>
      </c>
    </row>
    <row r="224" spans="1:30">
      <c r="B224" s="21" t="s">
        <v>18</v>
      </c>
      <c r="C224" s="22">
        <v>2482</v>
      </c>
      <c r="D224" s="9">
        <v>2482</v>
      </c>
      <c r="E224" s="9">
        <v>2482</v>
      </c>
      <c r="F224" s="9">
        <v>2482</v>
      </c>
      <c r="G224" s="9">
        <v>2482</v>
      </c>
      <c r="H224" s="9">
        <v>2482</v>
      </c>
      <c r="I224" s="9">
        <v>2482</v>
      </c>
      <c r="J224" s="9">
        <v>2482</v>
      </c>
      <c r="K224" s="9">
        <v>2482.00875</v>
      </c>
      <c r="L224" s="9">
        <v>2483.9612499999998</v>
      </c>
      <c r="M224" s="9">
        <v>2490.0700000000002</v>
      </c>
      <c r="N224" s="9">
        <v>2495.0662499999999</v>
      </c>
      <c r="O224" s="9">
        <v>2496.7575000000002</v>
      </c>
      <c r="P224" s="9">
        <v>2496.9650000000001</v>
      </c>
      <c r="Q224" s="9">
        <v>2497.0212499999998</v>
      </c>
      <c r="R224" s="9">
        <v>2497.1312499999999</v>
      </c>
      <c r="S224" s="9">
        <v>2501.1187500000001</v>
      </c>
      <c r="T224" s="9">
        <v>2516.2424999999998</v>
      </c>
      <c r="U224" s="9">
        <v>2556.2912500000002</v>
      </c>
      <c r="V224" s="9">
        <v>2617.6212500000001</v>
      </c>
      <c r="X224" s="44">
        <v>-23.163749999999709</v>
      </c>
      <c r="AA224" s="15" t="s">
        <v>18</v>
      </c>
      <c r="AB224" s="7">
        <v>2482</v>
      </c>
      <c r="AC224" s="7">
        <v>2490.0700000000002</v>
      </c>
      <c r="AD224" s="7">
        <v>2617.6212500000001</v>
      </c>
    </row>
    <row r="225" spans="1:30">
      <c r="B225" s="21" t="s">
        <v>19</v>
      </c>
      <c r="C225" s="22">
        <v>126</v>
      </c>
      <c r="D225" s="9">
        <v>126</v>
      </c>
      <c r="E225" s="9">
        <v>126</v>
      </c>
      <c r="F225" s="9">
        <v>126</v>
      </c>
      <c r="G225" s="9">
        <v>126</v>
      </c>
      <c r="H225" s="9">
        <v>126</v>
      </c>
      <c r="I225" s="9">
        <v>126.005</v>
      </c>
      <c r="J225" s="9">
        <v>126.0175</v>
      </c>
      <c r="K225" s="9">
        <v>126.44499999999999</v>
      </c>
      <c r="L225" s="9">
        <v>136.33250000000001</v>
      </c>
      <c r="M225" s="9">
        <v>168.20249999999999</v>
      </c>
      <c r="N225" s="9">
        <v>207.39250000000001</v>
      </c>
      <c r="O225" s="9">
        <v>233.76124999999999</v>
      </c>
      <c r="P225" s="9">
        <v>248.94499999999999</v>
      </c>
      <c r="Q225" s="9">
        <v>256.20499999999998</v>
      </c>
      <c r="R225" s="9">
        <v>260.21375</v>
      </c>
      <c r="S225" s="9">
        <v>263.65499999999997</v>
      </c>
      <c r="T225" s="9">
        <v>268.70125000000002</v>
      </c>
      <c r="U225" s="9">
        <v>278.97624999999999</v>
      </c>
      <c r="V225" s="9">
        <v>295.23250000000002</v>
      </c>
      <c r="X225" s="44">
        <v>-11.523750000000007</v>
      </c>
      <c r="AA225" s="15" t="s">
        <v>19</v>
      </c>
      <c r="AB225" s="7">
        <v>126</v>
      </c>
      <c r="AC225" s="7">
        <v>168.20249999999999</v>
      </c>
      <c r="AD225" s="7">
        <v>295.23250000000002</v>
      </c>
    </row>
    <row r="226" spans="1:30">
      <c r="B226" s="21" t="s">
        <v>20</v>
      </c>
      <c r="C226" s="22">
        <v>0</v>
      </c>
      <c r="D226" s="9">
        <v>0</v>
      </c>
      <c r="E226" s="9">
        <v>0</v>
      </c>
      <c r="F226" s="9">
        <v>9.4912500000000009</v>
      </c>
      <c r="G226" s="9">
        <v>31.853750000000002</v>
      </c>
      <c r="H226" s="9">
        <v>48.612499999999997</v>
      </c>
      <c r="I226" s="9">
        <v>48.05</v>
      </c>
      <c r="J226" s="9">
        <v>53.516249999999999</v>
      </c>
      <c r="K226" s="9">
        <v>55.738750000000003</v>
      </c>
      <c r="L226" s="9">
        <v>53.753749999999997</v>
      </c>
      <c r="M226" s="9">
        <v>63.782499999999999</v>
      </c>
      <c r="N226" s="9">
        <v>71.73</v>
      </c>
      <c r="O226" s="9">
        <v>72.172499999999999</v>
      </c>
      <c r="P226" s="9">
        <v>74.222499999999997</v>
      </c>
      <c r="Q226" s="9">
        <v>88.383750000000006</v>
      </c>
      <c r="R226" s="9">
        <v>109.95375</v>
      </c>
      <c r="S226" s="9">
        <v>144.21</v>
      </c>
      <c r="T226" s="9">
        <v>182.77250000000001</v>
      </c>
      <c r="U226" s="9">
        <v>238.98875000000001</v>
      </c>
      <c r="V226" s="9">
        <v>245.685</v>
      </c>
      <c r="X226" s="44">
        <v>22.659999999999997</v>
      </c>
      <c r="AA226" s="15" t="s">
        <v>20</v>
      </c>
      <c r="AB226" s="7">
        <v>48.612499999999997</v>
      </c>
      <c r="AC226" s="7">
        <v>63.782499999999999</v>
      </c>
      <c r="AD226" s="7">
        <v>245.685</v>
      </c>
    </row>
    <row r="227" spans="1:30">
      <c r="B227" s="21" t="s">
        <v>21</v>
      </c>
      <c r="C227" s="22">
        <v>1911.0262499999999</v>
      </c>
      <c r="D227" s="9">
        <v>1951.9825000000001</v>
      </c>
      <c r="E227" s="9">
        <v>1932.2950000000001</v>
      </c>
      <c r="F227" s="9">
        <v>1853.5962500000001</v>
      </c>
      <c r="G227" s="9">
        <v>1799.3824999999999</v>
      </c>
      <c r="H227" s="9">
        <v>1913.87375</v>
      </c>
      <c r="I227" s="9">
        <v>1886.6849999999999</v>
      </c>
      <c r="J227" s="9">
        <v>1864.51</v>
      </c>
      <c r="K227" s="9">
        <v>1863.1224999999999</v>
      </c>
      <c r="L227" s="9">
        <v>1720.25</v>
      </c>
      <c r="M227" s="9">
        <v>1906.25</v>
      </c>
      <c r="N227" s="9">
        <v>1979.02125</v>
      </c>
      <c r="O227" s="9">
        <v>1900.0875000000001</v>
      </c>
      <c r="P227" s="9">
        <v>1891.25</v>
      </c>
      <c r="Q227" s="9">
        <v>1909.8087499999999</v>
      </c>
      <c r="R227" s="9">
        <v>1870.5787499999999</v>
      </c>
      <c r="S227" s="9">
        <v>1896.0725</v>
      </c>
      <c r="T227" s="9">
        <v>1917.98125</v>
      </c>
      <c r="U227" s="9">
        <v>1888.85625</v>
      </c>
      <c r="V227" s="9">
        <v>2003.145</v>
      </c>
      <c r="X227" s="44">
        <v>-53.033750000000055</v>
      </c>
      <c r="AA227" s="15" t="s">
        <v>21</v>
      </c>
      <c r="AB227" s="7">
        <v>1913.87375</v>
      </c>
      <c r="AC227" s="7">
        <v>1906.25</v>
      </c>
      <c r="AD227" s="7">
        <v>2003.145</v>
      </c>
    </row>
    <row r="228" spans="1:30" ht="13.8" thickBot="1">
      <c r="B228" s="21" t="s">
        <v>22</v>
      </c>
      <c r="C228" s="22">
        <v>4544.4174999999996</v>
      </c>
      <c r="D228" s="9">
        <v>4560.8787499999999</v>
      </c>
      <c r="E228" s="9">
        <v>4500.2787500000004</v>
      </c>
      <c r="F228" s="9">
        <v>4508.7987499999999</v>
      </c>
      <c r="G228" s="9">
        <v>4524.3412500000004</v>
      </c>
      <c r="H228" s="9">
        <v>3986.9124999999999</v>
      </c>
      <c r="I228" s="9">
        <v>3784.855</v>
      </c>
      <c r="J228" s="9">
        <v>3777.4575</v>
      </c>
      <c r="K228" s="9">
        <v>3818.2962499999999</v>
      </c>
      <c r="L228" s="9">
        <v>3811.84</v>
      </c>
      <c r="M228" s="9">
        <v>3329.9349999999999</v>
      </c>
      <c r="N228" s="9">
        <v>3092.63</v>
      </c>
      <c r="O228" s="9">
        <v>3058.5137500000001</v>
      </c>
      <c r="P228" s="9">
        <v>3066.4924999999998</v>
      </c>
      <c r="Q228" s="9">
        <v>3091.125</v>
      </c>
      <c r="R228" s="9">
        <v>3087.72</v>
      </c>
      <c r="S228" s="9">
        <v>3108.25875</v>
      </c>
      <c r="T228" s="9">
        <v>3146.4312500000001</v>
      </c>
      <c r="U228" s="9">
        <v>3165.34375</v>
      </c>
      <c r="V228" s="9">
        <v>3208.1574999999998</v>
      </c>
      <c r="X228" s="44">
        <v>-27.177500000000236</v>
      </c>
      <c r="AA228" s="15" t="s">
        <v>22</v>
      </c>
      <c r="AB228" s="7">
        <v>3986.9124999999999</v>
      </c>
      <c r="AC228" s="7">
        <v>3329.9349999999999</v>
      </c>
      <c r="AD228" s="7">
        <v>3208.1574999999998</v>
      </c>
    </row>
    <row r="229" spans="1:30" ht="13.8" thickBot="1">
      <c r="A229" s="3"/>
      <c r="B229" s="17" t="s">
        <v>77</v>
      </c>
      <c r="C229" s="18">
        <v>2016</v>
      </c>
      <c r="D229" s="4">
        <v>2017</v>
      </c>
      <c r="E229" s="4">
        <v>2018</v>
      </c>
      <c r="F229" s="4">
        <v>2019</v>
      </c>
      <c r="G229" s="4">
        <v>2020</v>
      </c>
      <c r="H229" s="4">
        <v>2021</v>
      </c>
      <c r="I229" s="4">
        <v>2022</v>
      </c>
      <c r="J229" s="4">
        <v>2023</v>
      </c>
      <c r="K229" s="4">
        <v>2024</v>
      </c>
      <c r="L229" s="4">
        <v>2025</v>
      </c>
      <c r="M229" s="4">
        <v>2026</v>
      </c>
      <c r="N229" s="4">
        <v>2027</v>
      </c>
      <c r="O229" s="4">
        <v>2028</v>
      </c>
      <c r="P229" s="4">
        <v>2029</v>
      </c>
      <c r="Q229" s="4">
        <v>2030</v>
      </c>
      <c r="R229" s="4">
        <v>2031</v>
      </c>
      <c r="S229" s="4">
        <v>2032</v>
      </c>
      <c r="T229" s="4">
        <v>2033</v>
      </c>
      <c r="U229" s="4">
        <v>2034</v>
      </c>
      <c r="V229" s="5">
        <v>2035</v>
      </c>
      <c r="AA229" s="13" t="s">
        <v>77</v>
      </c>
      <c r="AB229" s="26">
        <v>2021</v>
      </c>
      <c r="AC229" s="26">
        <v>2026</v>
      </c>
      <c r="AD229" s="27">
        <v>2035</v>
      </c>
    </row>
    <row r="230" spans="1:30">
      <c r="A230" s="3"/>
      <c r="B230" s="19" t="s">
        <v>17</v>
      </c>
      <c r="C230" s="20">
        <v>1588</v>
      </c>
      <c r="D230" s="20">
        <v>1588</v>
      </c>
      <c r="E230" s="20">
        <v>1588</v>
      </c>
      <c r="F230" s="20">
        <v>1588</v>
      </c>
      <c r="G230" s="20">
        <v>1588</v>
      </c>
      <c r="H230" s="20">
        <v>1588</v>
      </c>
      <c r="I230" s="20">
        <v>1588</v>
      </c>
      <c r="J230" s="20">
        <v>1588</v>
      </c>
      <c r="K230" s="20">
        <v>1588</v>
      </c>
      <c r="L230" s="20">
        <v>1588</v>
      </c>
      <c r="M230" s="20">
        <v>1588</v>
      </c>
      <c r="N230" s="20">
        <v>1588</v>
      </c>
      <c r="O230" s="20">
        <v>1588</v>
      </c>
      <c r="P230" s="20">
        <v>1588</v>
      </c>
      <c r="Q230" s="20">
        <v>1588</v>
      </c>
      <c r="R230" s="20">
        <v>1588</v>
      </c>
      <c r="S230" s="20">
        <v>1588</v>
      </c>
      <c r="T230" s="20">
        <v>1588</v>
      </c>
      <c r="U230" s="20">
        <v>1588</v>
      </c>
      <c r="V230" s="20">
        <v>1588</v>
      </c>
      <c r="X230" s="44">
        <v>0</v>
      </c>
      <c r="AA230" s="29" t="s">
        <v>17</v>
      </c>
      <c r="AB230" s="7">
        <v>1588</v>
      </c>
      <c r="AC230" s="7">
        <v>1588</v>
      </c>
      <c r="AD230" s="7">
        <v>1588</v>
      </c>
    </row>
    <row r="231" spans="1:30">
      <c r="A231" s="3"/>
      <c r="B231" s="21" t="s">
        <v>18</v>
      </c>
      <c r="C231" s="20">
        <v>2482</v>
      </c>
      <c r="D231" s="20">
        <v>2482</v>
      </c>
      <c r="E231" s="20">
        <v>2482</v>
      </c>
      <c r="F231" s="20">
        <v>2482</v>
      </c>
      <c r="G231" s="20">
        <v>2482</v>
      </c>
      <c r="H231" s="20">
        <v>2482</v>
      </c>
      <c r="I231" s="20">
        <v>2482</v>
      </c>
      <c r="J231" s="20">
        <v>2482</v>
      </c>
      <c r="K231" s="20">
        <v>2482.0187500000002</v>
      </c>
      <c r="L231" s="20">
        <v>2484.01125</v>
      </c>
      <c r="M231" s="20">
        <v>2490.8775000000001</v>
      </c>
      <c r="N231" s="20">
        <v>2497.0549999999998</v>
      </c>
      <c r="O231" s="20">
        <v>2499.2750000000001</v>
      </c>
      <c r="P231" s="20">
        <v>2499.5549999999998</v>
      </c>
      <c r="Q231" s="20">
        <v>2499.7399999999998</v>
      </c>
      <c r="R231" s="20">
        <v>2499.86375</v>
      </c>
      <c r="S231" s="20">
        <v>2503.73875</v>
      </c>
      <c r="T231" s="20">
        <v>2519.5650000000001</v>
      </c>
      <c r="U231" s="20">
        <v>2559.8325</v>
      </c>
      <c r="V231" s="20">
        <v>2623.1750000000002</v>
      </c>
      <c r="X231" s="44">
        <v>-17.609999999999673</v>
      </c>
      <c r="AA231" s="15" t="s">
        <v>18</v>
      </c>
      <c r="AB231" s="7">
        <v>2482</v>
      </c>
      <c r="AC231" s="7">
        <v>2490.8775000000001</v>
      </c>
      <c r="AD231" s="7">
        <v>2623.1750000000002</v>
      </c>
    </row>
    <row r="232" spans="1:30">
      <c r="A232" s="3"/>
      <c r="B232" s="21" t="s">
        <v>19</v>
      </c>
      <c r="C232" s="20">
        <v>126</v>
      </c>
      <c r="D232" s="20">
        <v>126</v>
      </c>
      <c r="E232" s="20">
        <v>126</v>
      </c>
      <c r="F232" s="20">
        <v>126</v>
      </c>
      <c r="G232" s="20">
        <v>126</v>
      </c>
      <c r="H232" s="20">
        <v>126</v>
      </c>
      <c r="I232" s="20">
        <v>126.005</v>
      </c>
      <c r="J232" s="20">
        <v>126.02500000000001</v>
      </c>
      <c r="K232" s="20">
        <v>126.46625</v>
      </c>
      <c r="L232" s="20">
        <v>136.45249999999999</v>
      </c>
      <c r="M232" s="20">
        <v>168.76249999999999</v>
      </c>
      <c r="N232" s="20">
        <v>207.77500000000001</v>
      </c>
      <c r="O232" s="20">
        <v>234.55625000000001</v>
      </c>
      <c r="P232" s="20">
        <v>249.80875</v>
      </c>
      <c r="Q232" s="20">
        <v>256.83125000000001</v>
      </c>
      <c r="R232" s="20">
        <v>260.72000000000003</v>
      </c>
      <c r="S232" s="20">
        <v>264.04500000000002</v>
      </c>
      <c r="T232" s="20">
        <v>269.58499999999998</v>
      </c>
      <c r="U232" s="20">
        <v>280.52249999999998</v>
      </c>
      <c r="V232" s="20">
        <v>296.97750000000002</v>
      </c>
      <c r="X232" s="44">
        <v>-9.7787500000000023</v>
      </c>
      <c r="AA232" s="15" t="s">
        <v>19</v>
      </c>
      <c r="AB232" s="7">
        <v>126</v>
      </c>
      <c r="AC232" s="7">
        <v>168.76249999999999</v>
      </c>
      <c r="AD232" s="7">
        <v>296.97750000000002</v>
      </c>
    </row>
    <row r="233" spans="1:30">
      <c r="A233" s="3"/>
      <c r="B233" s="21" t="s">
        <v>20</v>
      </c>
      <c r="C233" s="20">
        <v>0</v>
      </c>
      <c r="D233" s="20">
        <v>0</v>
      </c>
      <c r="E233" s="20">
        <v>0</v>
      </c>
      <c r="F233" s="20">
        <v>16.510000000000002</v>
      </c>
      <c r="G233" s="20">
        <v>49.827500000000001</v>
      </c>
      <c r="H233" s="20">
        <v>64.311250000000001</v>
      </c>
      <c r="I233" s="20">
        <v>64.777500000000003</v>
      </c>
      <c r="J233" s="20">
        <v>70.90625</v>
      </c>
      <c r="K233" s="20">
        <v>74.673749999999998</v>
      </c>
      <c r="L233" s="20">
        <v>76.290000000000006</v>
      </c>
      <c r="M233" s="20">
        <v>90.171250000000001</v>
      </c>
      <c r="N233" s="20">
        <v>96.36</v>
      </c>
      <c r="O233" s="20">
        <v>96.385000000000005</v>
      </c>
      <c r="P233" s="20">
        <v>104.32125000000001</v>
      </c>
      <c r="Q233" s="20">
        <v>136.82374999999999</v>
      </c>
      <c r="R233" s="20">
        <v>162.63999999999999</v>
      </c>
      <c r="S233" s="20">
        <v>205.97</v>
      </c>
      <c r="T233" s="20">
        <v>291.19375000000002</v>
      </c>
      <c r="U233" s="20">
        <v>481.8725</v>
      </c>
      <c r="V233" s="20">
        <v>490.21625</v>
      </c>
      <c r="X233" s="44">
        <v>267.19124999999997</v>
      </c>
      <c r="AA233" s="15" t="s">
        <v>20</v>
      </c>
      <c r="AB233" s="7">
        <v>64.311250000000001</v>
      </c>
      <c r="AC233" s="7">
        <v>90.171250000000001</v>
      </c>
      <c r="AD233" s="7">
        <v>490.21625</v>
      </c>
    </row>
    <row r="234" spans="1:30">
      <c r="A234" s="3"/>
      <c r="B234" s="21" t="s">
        <v>21</v>
      </c>
      <c r="C234" s="20">
        <v>1919.3387499999999</v>
      </c>
      <c r="D234" s="20">
        <v>2061.8487500000001</v>
      </c>
      <c r="E234" s="20">
        <v>2225.0012499999998</v>
      </c>
      <c r="F234" s="20">
        <v>2353.4387499999998</v>
      </c>
      <c r="G234" s="20">
        <v>2467.0037499999999</v>
      </c>
      <c r="H234" s="20">
        <v>2632.1087499999999</v>
      </c>
      <c r="I234" s="20">
        <v>2678.3887500000001</v>
      </c>
      <c r="J234" s="20">
        <v>2709.3249999999998</v>
      </c>
      <c r="K234" s="20">
        <v>2769.5425</v>
      </c>
      <c r="L234" s="20">
        <v>2680.7762499999999</v>
      </c>
      <c r="M234" s="20">
        <v>2763.7024999999999</v>
      </c>
      <c r="N234" s="20">
        <v>2785.9562500000002</v>
      </c>
      <c r="O234" s="20">
        <v>2707.5437499999998</v>
      </c>
      <c r="P234" s="20">
        <v>2692.2787499999999</v>
      </c>
      <c r="Q234" s="20">
        <v>2697.36375</v>
      </c>
      <c r="R234" s="20">
        <v>2633.03125</v>
      </c>
      <c r="S234" s="20">
        <v>2632.27</v>
      </c>
      <c r="T234" s="20">
        <v>2635.8674999999998</v>
      </c>
      <c r="U234" s="20">
        <v>2557.9549999999999</v>
      </c>
      <c r="V234" s="20">
        <v>2639.5174999999999</v>
      </c>
      <c r="X234" s="44">
        <v>583.33874999999989</v>
      </c>
      <c r="AA234" s="15" t="s">
        <v>21</v>
      </c>
      <c r="AB234" s="7">
        <v>2632.1087499999999</v>
      </c>
      <c r="AC234" s="7">
        <v>2763.7024999999999</v>
      </c>
      <c r="AD234" s="7">
        <v>2639.5174999999999</v>
      </c>
    </row>
    <row r="235" spans="1:30" ht="13.8" thickBot="1">
      <c r="A235" s="3"/>
      <c r="B235" s="21" t="s">
        <v>22</v>
      </c>
      <c r="C235" s="20">
        <v>4521.6537500000004</v>
      </c>
      <c r="D235" s="20">
        <v>4260.38375</v>
      </c>
      <c r="E235" s="20">
        <v>3758.8187499999999</v>
      </c>
      <c r="F235" s="20">
        <v>3288.3187499999999</v>
      </c>
      <c r="G235" s="20">
        <v>2931.3887500000001</v>
      </c>
      <c r="H235" s="20">
        <v>2386.5974999999999</v>
      </c>
      <c r="I235" s="20">
        <v>2083.82125</v>
      </c>
      <c r="J235" s="20">
        <v>1999.05125</v>
      </c>
      <c r="K235" s="20">
        <v>1947.5975000000001</v>
      </c>
      <c r="L235" s="20">
        <v>1876.00125</v>
      </c>
      <c r="M235" s="20">
        <v>1644.8587500000001</v>
      </c>
      <c r="N235" s="20">
        <v>1533.4612500000001</v>
      </c>
      <c r="O235" s="20">
        <v>1521.67875</v>
      </c>
      <c r="P235" s="20">
        <v>1529.7737500000001</v>
      </c>
      <c r="Q235" s="20">
        <v>1587.5462500000001</v>
      </c>
      <c r="R235" s="20">
        <v>1593.93625</v>
      </c>
      <c r="S235" s="20">
        <v>1618.38625</v>
      </c>
      <c r="T235" s="20">
        <v>1653.0425</v>
      </c>
      <c r="U235" s="20">
        <v>1683.80375</v>
      </c>
      <c r="V235" s="20">
        <v>1738.41875</v>
      </c>
      <c r="X235" s="44">
        <v>-1496.91625</v>
      </c>
      <c r="AA235" s="15" t="s">
        <v>22</v>
      </c>
      <c r="AB235" s="7">
        <v>2386.5974999999999</v>
      </c>
      <c r="AC235" s="7">
        <v>1644.8587500000001</v>
      </c>
      <c r="AD235" s="7">
        <v>1738.41875</v>
      </c>
    </row>
    <row r="236" spans="1:30" ht="13.8" thickBot="1">
      <c r="A236" s="3"/>
      <c r="B236" s="17" t="s">
        <v>80</v>
      </c>
      <c r="C236" s="18">
        <v>2016</v>
      </c>
      <c r="D236" s="4">
        <v>2017</v>
      </c>
      <c r="E236" s="4">
        <v>2018</v>
      </c>
      <c r="F236" s="4">
        <v>2019</v>
      </c>
      <c r="G236" s="4">
        <v>2020</v>
      </c>
      <c r="H236" s="4">
        <v>2021</v>
      </c>
      <c r="I236" s="4">
        <v>2022</v>
      </c>
      <c r="J236" s="4">
        <v>2023</v>
      </c>
      <c r="K236" s="4">
        <v>2024</v>
      </c>
      <c r="L236" s="4">
        <v>2025</v>
      </c>
      <c r="M236" s="4">
        <v>2026</v>
      </c>
      <c r="N236" s="4">
        <v>2027</v>
      </c>
      <c r="O236" s="4">
        <v>2028</v>
      </c>
      <c r="P236" s="4">
        <v>2029</v>
      </c>
      <c r="Q236" s="4">
        <v>2030</v>
      </c>
      <c r="R236" s="4">
        <v>2031</v>
      </c>
      <c r="S236" s="4">
        <v>2032</v>
      </c>
      <c r="T236" s="4">
        <v>2033</v>
      </c>
      <c r="U236" s="4">
        <v>2034</v>
      </c>
      <c r="V236" s="5">
        <v>2035</v>
      </c>
      <c r="AA236" s="13" t="s">
        <v>80</v>
      </c>
      <c r="AB236" s="26">
        <v>2021</v>
      </c>
      <c r="AC236" s="26">
        <v>2026</v>
      </c>
      <c r="AD236" s="27">
        <v>2035</v>
      </c>
    </row>
    <row r="237" spans="1:30">
      <c r="B237" s="19" t="s">
        <v>17</v>
      </c>
      <c r="C237" s="20">
        <v>1588</v>
      </c>
      <c r="D237" s="20">
        <v>1588</v>
      </c>
      <c r="E237" s="20">
        <v>1588</v>
      </c>
      <c r="F237" s="20">
        <v>1588</v>
      </c>
      <c r="G237" s="20">
        <v>1588</v>
      </c>
      <c r="H237" s="20">
        <v>1588</v>
      </c>
      <c r="I237" s="20">
        <v>1588</v>
      </c>
      <c r="J237" s="20">
        <v>1588</v>
      </c>
      <c r="K237" s="20">
        <v>1588</v>
      </c>
      <c r="L237" s="20">
        <v>1588</v>
      </c>
      <c r="M237" s="20">
        <v>1588</v>
      </c>
      <c r="N237" s="20">
        <v>1588</v>
      </c>
      <c r="O237" s="20">
        <v>1588</v>
      </c>
      <c r="P237" s="20">
        <v>1588</v>
      </c>
      <c r="Q237" s="20">
        <v>1588</v>
      </c>
      <c r="R237" s="20">
        <v>1588</v>
      </c>
      <c r="S237" s="20">
        <v>1588</v>
      </c>
      <c r="T237" s="20">
        <v>1588</v>
      </c>
      <c r="U237" s="20">
        <v>1588</v>
      </c>
      <c r="V237" s="20">
        <v>1588</v>
      </c>
      <c r="X237" s="44">
        <v>0</v>
      </c>
      <c r="AA237" s="15" t="s">
        <v>17</v>
      </c>
      <c r="AB237" s="7">
        <v>1588</v>
      </c>
      <c r="AC237" s="7">
        <v>1588</v>
      </c>
      <c r="AD237" s="7">
        <v>1588</v>
      </c>
    </row>
    <row r="238" spans="1:30">
      <c r="B238" s="21" t="s">
        <v>18</v>
      </c>
      <c r="C238" s="20">
        <v>2482</v>
      </c>
      <c r="D238" s="20">
        <v>2482</v>
      </c>
      <c r="E238" s="20">
        <v>2482</v>
      </c>
      <c r="F238" s="20">
        <v>2483.3649999999998</v>
      </c>
      <c r="G238" s="20">
        <v>2526.0487499999999</v>
      </c>
      <c r="H238" s="20">
        <v>3179.395</v>
      </c>
      <c r="I238" s="20">
        <v>3631.0887499999999</v>
      </c>
      <c r="J238" s="20">
        <v>3911.57</v>
      </c>
      <c r="K238" s="20">
        <v>4195.67875</v>
      </c>
      <c r="L238" s="20">
        <v>4561.8462499999996</v>
      </c>
      <c r="M238" s="20">
        <v>4979.21</v>
      </c>
      <c r="N238" s="20">
        <v>5015.6062499999998</v>
      </c>
      <c r="O238" s="20">
        <v>5015.92</v>
      </c>
      <c r="P238" s="20">
        <v>5015.92</v>
      </c>
      <c r="Q238" s="20">
        <v>5015.92</v>
      </c>
      <c r="R238" s="20">
        <v>5015.92</v>
      </c>
      <c r="S238" s="20">
        <v>5015.92</v>
      </c>
      <c r="T238" s="20">
        <v>5015.92</v>
      </c>
      <c r="U238" s="20">
        <v>5015.92</v>
      </c>
      <c r="V238" s="20">
        <v>5015.92</v>
      </c>
      <c r="X238" s="44">
        <v>2375.1350000000002</v>
      </c>
      <c r="AA238" s="15" t="s">
        <v>18</v>
      </c>
      <c r="AB238" s="7">
        <v>3179.395</v>
      </c>
      <c r="AC238" s="7">
        <v>4979.21</v>
      </c>
      <c r="AD238" s="7">
        <v>5015.92</v>
      </c>
    </row>
    <row r="239" spans="1:30">
      <c r="B239" s="21" t="s">
        <v>19</v>
      </c>
      <c r="C239" s="20">
        <v>126</v>
      </c>
      <c r="D239" s="20">
        <v>128.16125</v>
      </c>
      <c r="E239" s="20">
        <v>157.74</v>
      </c>
      <c r="F239" s="20">
        <v>205.86875000000001</v>
      </c>
      <c r="G239" s="20">
        <v>249.42500000000001</v>
      </c>
      <c r="H239" s="20">
        <v>287.79250000000002</v>
      </c>
      <c r="I239" s="20">
        <v>343.10500000000002</v>
      </c>
      <c r="J239" s="20">
        <v>399.48874999999998</v>
      </c>
      <c r="K239" s="20">
        <v>452.67500000000001</v>
      </c>
      <c r="L239" s="20">
        <v>493.10250000000002</v>
      </c>
      <c r="M239" s="20">
        <v>502.39875000000001</v>
      </c>
      <c r="N239" s="20">
        <v>502.50625000000002</v>
      </c>
      <c r="O239" s="20">
        <v>502.50625000000002</v>
      </c>
      <c r="P239" s="20">
        <v>502.50625000000002</v>
      </c>
      <c r="Q239" s="20">
        <v>502.50625000000002</v>
      </c>
      <c r="R239" s="20">
        <v>502.50625000000002</v>
      </c>
      <c r="S239" s="20">
        <v>502.50625000000002</v>
      </c>
      <c r="T239" s="20">
        <v>502.50625000000002</v>
      </c>
      <c r="U239" s="20">
        <v>502.50625000000002</v>
      </c>
      <c r="V239" s="20">
        <v>502.50625000000002</v>
      </c>
      <c r="X239" s="44">
        <v>195.75</v>
      </c>
      <c r="AA239" s="15" t="s">
        <v>19</v>
      </c>
      <c r="AB239" s="7">
        <v>287.79250000000002</v>
      </c>
      <c r="AC239" s="7">
        <v>502.39875000000001</v>
      </c>
      <c r="AD239" s="7">
        <v>502.50625000000002</v>
      </c>
    </row>
    <row r="240" spans="1:30">
      <c r="B240" s="21" t="s">
        <v>20</v>
      </c>
      <c r="C240" s="20">
        <v>0</v>
      </c>
      <c r="D240" s="20">
        <v>0</v>
      </c>
      <c r="E240" s="20">
        <v>0</v>
      </c>
      <c r="F240" s="20">
        <v>0.12875</v>
      </c>
      <c r="G240" s="20">
        <v>0.38874999999999998</v>
      </c>
      <c r="H240" s="20">
        <v>1.36625</v>
      </c>
      <c r="I240" s="20">
        <v>2.1825000000000001</v>
      </c>
      <c r="J240" s="20">
        <v>2.2025000000000001</v>
      </c>
      <c r="K240" s="20">
        <v>2.2949999999999999</v>
      </c>
      <c r="L240" s="20">
        <v>1.9775</v>
      </c>
      <c r="M240" s="20">
        <v>2.6237499999999998</v>
      </c>
      <c r="N240" s="20">
        <v>2.6724999999999999</v>
      </c>
      <c r="O240" s="20">
        <v>3.2349999999999999</v>
      </c>
      <c r="P240" s="20">
        <v>6.3687500000000004</v>
      </c>
      <c r="Q240" s="20">
        <v>13.2</v>
      </c>
      <c r="R240" s="20">
        <v>20.2425</v>
      </c>
      <c r="S240" s="20">
        <v>33.766249999999999</v>
      </c>
      <c r="T240" s="20">
        <v>64.7</v>
      </c>
      <c r="U240" s="20">
        <v>103.35250000000001</v>
      </c>
      <c r="V240" s="20">
        <v>104.3575</v>
      </c>
      <c r="X240" s="44">
        <v>-118.6675</v>
      </c>
      <c r="AA240" s="15" t="s">
        <v>20</v>
      </c>
      <c r="AB240" s="7">
        <v>1.36625</v>
      </c>
      <c r="AC240" s="7">
        <v>2.6237499999999998</v>
      </c>
      <c r="AD240" s="7">
        <v>104.3575</v>
      </c>
    </row>
    <row r="241" spans="1:30">
      <c r="B241" s="21" t="s">
        <v>21</v>
      </c>
      <c r="C241" s="20">
        <v>1912.4375</v>
      </c>
      <c r="D241" s="20">
        <v>1959.135</v>
      </c>
      <c r="E241" s="20">
        <v>1939.2249999999999</v>
      </c>
      <c r="F241" s="20">
        <v>1859.10625</v>
      </c>
      <c r="G241" s="20">
        <v>1799.04</v>
      </c>
      <c r="H241" s="20">
        <v>1766.32375</v>
      </c>
      <c r="I241" s="20">
        <v>1637.49875</v>
      </c>
      <c r="J241" s="20">
        <v>1524.38375</v>
      </c>
      <c r="K241" s="20">
        <v>1422.1224999999999</v>
      </c>
      <c r="L241" s="20">
        <v>1210.8912499999999</v>
      </c>
      <c r="M241" s="20">
        <v>1280.1025</v>
      </c>
      <c r="N241" s="20">
        <v>1386.6312499999999</v>
      </c>
      <c r="O241" s="20">
        <v>1333.64375</v>
      </c>
      <c r="P241" s="20">
        <v>1334.4625000000001</v>
      </c>
      <c r="Q241" s="20">
        <v>1363.24875</v>
      </c>
      <c r="R241" s="20">
        <v>1375.08</v>
      </c>
      <c r="S241" s="20">
        <v>1430.01125</v>
      </c>
      <c r="T241" s="20">
        <v>1470.2874999999999</v>
      </c>
      <c r="U241" s="20">
        <v>1494.5250000000001</v>
      </c>
      <c r="V241" s="20">
        <v>1632.48875</v>
      </c>
      <c r="X241" s="44">
        <v>-423.69000000000005</v>
      </c>
      <c r="AA241" s="15" t="s">
        <v>21</v>
      </c>
      <c r="AB241" s="7">
        <v>1766.32375</v>
      </c>
      <c r="AC241" s="7">
        <v>1280.1025</v>
      </c>
      <c r="AD241" s="7">
        <v>1632.48875</v>
      </c>
    </row>
    <row r="242" spans="1:30" ht="13.8" thickBot="1">
      <c r="B242" s="21" t="s">
        <v>22</v>
      </c>
      <c r="C242" s="20">
        <v>4545.8362500000003</v>
      </c>
      <c r="D242" s="20">
        <v>4567.4799999999996</v>
      </c>
      <c r="E242" s="20">
        <v>4504.4712499999996</v>
      </c>
      <c r="F242" s="20">
        <v>4508.8824999999997</v>
      </c>
      <c r="G242" s="20">
        <v>4513.71</v>
      </c>
      <c r="H242" s="20">
        <v>3839.9050000000002</v>
      </c>
      <c r="I242" s="20">
        <v>3518.09375</v>
      </c>
      <c r="J242" s="20">
        <v>3407.6975000000002</v>
      </c>
      <c r="K242" s="20">
        <v>3337.7775000000001</v>
      </c>
      <c r="L242" s="20">
        <v>3182.8924999999999</v>
      </c>
      <c r="M242" s="20">
        <v>2733.28</v>
      </c>
      <c r="N242" s="20">
        <v>2542.3375000000001</v>
      </c>
      <c r="O242" s="20">
        <v>2512.1737499999999</v>
      </c>
      <c r="P242" s="20">
        <v>2536.1187500000001</v>
      </c>
      <c r="Q242" s="20">
        <v>2557.1262499999998</v>
      </c>
      <c r="R242" s="20">
        <v>2581.7012500000001</v>
      </c>
      <c r="S242" s="20">
        <v>2612.9112500000001</v>
      </c>
      <c r="T242" s="20">
        <v>2670.0749999999998</v>
      </c>
      <c r="U242" s="20">
        <v>2723.6424999999999</v>
      </c>
      <c r="V242" s="20">
        <v>2782.3375000000001</v>
      </c>
      <c r="X242" s="44">
        <v>-452.99749999999995</v>
      </c>
      <c r="AA242" s="15" t="s">
        <v>22</v>
      </c>
      <c r="AB242" s="7">
        <v>3839.9050000000002</v>
      </c>
      <c r="AC242" s="7">
        <v>2733.28</v>
      </c>
      <c r="AD242" s="7">
        <v>2782.3375000000001</v>
      </c>
    </row>
    <row r="243" spans="1:30" ht="13.8" thickBot="1">
      <c r="A243" s="3"/>
      <c r="B243" s="17" t="s">
        <v>81</v>
      </c>
      <c r="C243" s="18">
        <v>2016</v>
      </c>
      <c r="D243" s="4">
        <v>2017</v>
      </c>
      <c r="E243" s="4">
        <v>2018</v>
      </c>
      <c r="F243" s="4">
        <v>2019</v>
      </c>
      <c r="G243" s="4">
        <v>2020</v>
      </c>
      <c r="H243" s="4">
        <v>2021</v>
      </c>
      <c r="I243" s="4">
        <v>2022</v>
      </c>
      <c r="J243" s="4">
        <v>2023</v>
      </c>
      <c r="K243" s="4">
        <v>2024</v>
      </c>
      <c r="L243" s="4">
        <v>2025</v>
      </c>
      <c r="M243" s="4">
        <v>2026</v>
      </c>
      <c r="N243" s="4">
        <v>2027</v>
      </c>
      <c r="O243" s="4">
        <v>2028</v>
      </c>
      <c r="P243" s="4">
        <v>2029</v>
      </c>
      <c r="Q243" s="4">
        <v>2030</v>
      </c>
      <c r="R243" s="4">
        <v>2031</v>
      </c>
      <c r="S243" s="4">
        <v>2032</v>
      </c>
      <c r="T243" s="4">
        <v>2033</v>
      </c>
      <c r="U243" s="4">
        <v>2034</v>
      </c>
      <c r="V243" s="5">
        <v>2035</v>
      </c>
      <c r="AA243" s="13" t="s">
        <v>81</v>
      </c>
      <c r="AB243" s="26">
        <v>2021</v>
      </c>
      <c r="AC243" s="26">
        <v>2026</v>
      </c>
      <c r="AD243" s="27">
        <v>2035</v>
      </c>
    </row>
    <row r="244" spans="1:30">
      <c r="B244" s="19" t="s">
        <v>17</v>
      </c>
      <c r="C244" s="20">
        <v>1588</v>
      </c>
      <c r="D244" s="7">
        <v>1588</v>
      </c>
      <c r="E244" s="7">
        <v>1588</v>
      </c>
      <c r="F244" s="7">
        <v>1588</v>
      </c>
      <c r="G244" s="7">
        <v>1588</v>
      </c>
      <c r="H244" s="7">
        <v>1588</v>
      </c>
      <c r="I244" s="7">
        <v>1588</v>
      </c>
      <c r="J244" s="7">
        <v>1588</v>
      </c>
      <c r="K244" s="7">
        <v>1588</v>
      </c>
      <c r="L244" s="7">
        <v>1588</v>
      </c>
      <c r="M244" s="7">
        <v>1588</v>
      </c>
      <c r="N244" s="7">
        <v>1588</v>
      </c>
      <c r="O244" s="7">
        <v>1588</v>
      </c>
      <c r="P244" s="7">
        <v>1588</v>
      </c>
      <c r="Q244" s="7">
        <v>1588</v>
      </c>
      <c r="R244" s="7">
        <v>1588</v>
      </c>
      <c r="S244" s="7">
        <v>1588</v>
      </c>
      <c r="T244" s="7">
        <v>1588</v>
      </c>
      <c r="U244" s="7">
        <v>1588</v>
      </c>
      <c r="V244" s="7">
        <v>1588</v>
      </c>
      <c r="X244" s="44">
        <v>0</v>
      </c>
      <c r="AA244" s="29" t="s">
        <v>17</v>
      </c>
      <c r="AB244" s="7">
        <v>1588</v>
      </c>
      <c r="AC244" s="7">
        <v>1588</v>
      </c>
      <c r="AD244" s="7">
        <v>1588</v>
      </c>
    </row>
    <row r="245" spans="1:30">
      <c r="A245" s="3"/>
      <c r="B245" s="21" t="s">
        <v>18</v>
      </c>
      <c r="C245" s="22">
        <v>2482</v>
      </c>
      <c r="D245" s="9">
        <v>2482</v>
      </c>
      <c r="E245" s="9">
        <v>2482</v>
      </c>
      <c r="F245" s="9">
        <v>2508.25</v>
      </c>
      <c r="G245" s="9">
        <v>2518.5625</v>
      </c>
      <c r="H245" s="9">
        <v>2518.5625</v>
      </c>
      <c r="I245" s="9">
        <v>2518.5625</v>
      </c>
      <c r="J245" s="9">
        <v>2518.5625</v>
      </c>
      <c r="K245" s="9">
        <v>2518.5625</v>
      </c>
      <c r="L245" s="9">
        <v>2519.8312500000002</v>
      </c>
      <c r="M245" s="9">
        <v>2527.2637500000001</v>
      </c>
      <c r="N245" s="9">
        <v>2539.7537499999999</v>
      </c>
      <c r="O245" s="9">
        <v>2548.8937500000002</v>
      </c>
      <c r="P245" s="9">
        <v>2553.7287500000002</v>
      </c>
      <c r="Q245" s="9">
        <v>2555.7712499999998</v>
      </c>
      <c r="R245" s="9">
        <v>2556.7062500000002</v>
      </c>
      <c r="S245" s="9">
        <v>2558.2012500000001</v>
      </c>
      <c r="T245" s="9">
        <v>2566.0524999999998</v>
      </c>
      <c r="U245" s="9">
        <v>2586.5587500000001</v>
      </c>
      <c r="V245" s="9">
        <v>2626.9437499999999</v>
      </c>
      <c r="X245" s="44">
        <v>-13.841249999999945</v>
      </c>
      <c r="AA245" s="15" t="s">
        <v>18</v>
      </c>
      <c r="AB245" s="7">
        <v>2518.5625</v>
      </c>
      <c r="AC245" s="7">
        <v>2527.2637500000001</v>
      </c>
      <c r="AD245" s="7">
        <v>2626.9437499999999</v>
      </c>
    </row>
    <row r="246" spans="1:30">
      <c r="A246" s="3"/>
      <c r="B246" s="21" t="s">
        <v>19</v>
      </c>
      <c r="C246" s="22">
        <v>126</v>
      </c>
      <c r="D246" s="9">
        <v>126</v>
      </c>
      <c r="E246" s="9">
        <v>126</v>
      </c>
      <c r="F246" s="9">
        <v>126</v>
      </c>
      <c r="G246" s="9">
        <v>126</v>
      </c>
      <c r="H246" s="9">
        <v>126.24</v>
      </c>
      <c r="I246" s="9">
        <v>126.5575</v>
      </c>
      <c r="J246" s="9">
        <v>126.83374999999999</v>
      </c>
      <c r="K246" s="9">
        <v>127.06625</v>
      </c>
      <c r="L246" s="9">
        <v>128.44</v>
      </c>
      <c r="M246" s="9">
        <v>134.66125</v>
      </c>
      <c r="N246" s="9">
        <v>149.27125000000001</v>
      </c>
      <c r="O246" s="9">
        <v>167.11750000000001</v>
      </c>
      <c r="P246" s="9">
        <v>180.37125</v>
      </c>
      <c r="Q246" s="9">
        <v>189.22749999999999</v>
      </c>
      <c r="R246" s="9">
        <v>196.87375</v>
      </c>
      <c r="S246" s="9">
        <v>203.005</v>
      </c>
      <c r="T246" s="9">
        <v>210.18125000000001</v>
      </c>
      <c r="U246" s="9">
        <v>219.04750000000001</v>
      </c>
      <c r="V246" s="9">
        <v>232.77</v>
      </c>
      <c r="X246" s="44">
        <v>-73.986250000000013</v>
      </c>
      <c r="AA246" s="15" t="s">
        <v>19</v>
      </c>
      <c r="AB246" s="7">
        <v>126.24</v>
      </c>
      <c r="AC246" s="7">
        <v>134.66125</v>
      </c>
      <c r="AD246" s="7">
        <v>232.77</v>
      </c>
    </row>
    <row r="247" spans="1:30">
      <c r="A247" s="3"/>
      <c r="B247" s="21" t="s">
        <v>20</v>
      </c>
      <c r="C247" s="22">
        <v>0</v>
      </c>
      <c r="D247" s="9">
        <v>0</v>
      </c>
      <c r="E247" s="9">
        <v>0</v>
      </c>
      <c r="F247" s="9">
        <v>0.28249999999999997</v>
      </c>
      <c r="G247" s="9">
        <v>1.32125</v>
      </c>
      <c r="H247" s="9">
        <v>48.657499999999999</v>
      </c>
      <c r="I247" s="9">
        <v>173.03625</v>
      </c>
      <c r="J247" s="9">
        <v>171.8</v>
      </c>
      <c r="K247" s="9">
        <v>171.34</v>
      </c>
      <c r="L247" s="9">
        <v>214.86500000000001</v>
      </c>
      <c r="M247" s="9">
        <v>333.05624999999998</v>
      </c>
      <c r="N247" s="9">
        <v>327.19499999999999</v>
      </c>
      <c r="O247" s="9">
        <v>331.29</v>
      </c>
      <c r="P247" s="9">
        <v>402.34375</v>
      </c>
      <c r="Q247" s="9">
        <v>572.95000000000005</v>
      </c>
      <c r="R247" s="9">
        <v>625.73625000000004</v>
      </c>
      <c r="S247" s="9">
        <v>762.04875000000004</v>
      </c>
      <c r="T247" s="9">
        <v>1258.9875</v>
      </c>
      <c r="U247" s="9">
        <v>2384.0749999999998</v>
      </c>
      <c r="V247" s="9">
        <v>2414.1687499999998</v>
      </c>
      <c r="X247" s="44">
        <v>2191.1437499999997</v>
      </c>
      <c r="AA247" s="15" t="s">
        <v>20</v>
      </c>
      <c r="AB247" s="7">
        <v>48.657499999999999</v>
      </c>
      <c r="AC247" s="7">
        <v>333.05624999999998</v>
      </c>
      <c r="AD247" s="7">
        <v>2414.1687499999998</v>
      </c>
    </row>
    <row r="248" spans="1:30">
      <c r="A248" s="3"/>
      <c r="B248" s="21" t="s">
        <v>21</v>
      </c>
      <c r="C248" s="22">
        <v>3946.5412500000002</v>
      </c>
      <c r="D248" s="9">
        <v>4037.3112500000002</v>
      </c>
      <c r="E248" s="9">
        <v>4017.5349999999999</v>
      </c>
      <c r="F248" s="9">
        <v>3996.3512500000002</v>
      </c>
      <c r="G248" s="9">
        <v>3975.1637500000002</v>
      </c>
      <c r="H248" s="9">
        <v>3945.9637499999999</v>
      </c>
      <c r="I248" s="9">
        <v>3889.4549999999999</v>
      </c>
      <c r="J248" s="9">
        <v>3875.1975000000002</v>
      </c>
      <c r="K248" s="9">
        <v>3875.59</v>
      </c>
      <c r="L248" s="9">
        <v>3792.5962500000001</v>
      </c>
      <c r="M248" s="9">
        <v>3766.7087499999998</v>
      </c>
      <c r="N248" s="9">
        <v>3741.5675000000001</v>
      </c>
      <c r="O248" s="9">
        <v>3670.6224999999999</v>
      </c>
      <c r="P248" s="9">
        <v>3631.2874999999999</v>
      </c>
      <c r="Q248" s="9">
        <v>3623.085</v>
      </c>
      <c r="R248" s="9">
        <v>3572.5237499999998</v>
      </c>
      <c r="S248" s="9">
        <v>3550.2350000000001</v>
      </c>
      <c r="T248" s="9">
        <v>3530.8387499999999</v>
      </c>
      <c r="U248" s="9">
        <v>3250.8162499999999</v>
      </c>
      <c r="V248" s="9">
        <v>3322.9637499999999</v>
      </c>
      <c r="X248" s="44">
        <v>1266.7849999999999</v>
      </c>
      <c r="AA248" s="15" t="s">
        <v>21</v>
      </c>
      <c r="AB248" s="7">
        <v>3945.9637499999999</v>
      </c>
      <c r="AC248" s="7">
        <v>3766.7087499999998</v>
      </c>
      <c r="AD248" s="7">
        <v>3322.9637499999999</v>
      </c>
    </row>
    <row r="249" spans="1:30" ht="13.8" thickBot="1">
      <c r="B249" s="21" t="s">
        <v>22</v>
      </c>
      <c r="C249" s="22">
        <v>266.78500000000003</v>
      </c>
      <c r="D249" s="9">
        <v>261.51499999999999</v>
      </c>
      <c r="E249" s="9">
        <v>262.04874999999998</v>
      </c>
      <c r="F249" s="9">
        <v>252.79875000000001</v>
      </c>
      <c r="G249" s="9">
        <v>260.42624999999998</v>
      </c>
      <c r="H249" s="9">
        <v>230.39625000000001</v>
      </c>
      <c r="I249" s="9">
        <v>202.16874999999999</v>
      </c>
      <c r="J249" s="9">
        <v>203.94874999999999</v>
      </c>
      <c r="K249" s="9">
        <v>210.94374999999999</v>
      </c>
      <c r="L249" s="9">
        <v>204.89</v>
      </c>
      <c r="M249" s="9">
        <v>184.32</v>
      </c>
      <c r="N249" s="9">
        <v>174.43625</v>
      </c>
      <c r="O249" s="9">
        <v>172.245</v>
      </c>
      <c r="P249" s="9">
        <v>172.04624999999999</v>
      </c>
      <c r="Q249" s="9">
        <v>186.08375000000001</v>
      </c>
      <c r="R249" s="9">
        <v>187.755</v>
      </c>
      <c r="S249" s="9">
        <v>190.6</v>
      </c>
      <c r="T249" s="9">
        <v>192.67</v>
      </c>
      <c r="U249" s="9">
        <v>154.375</v>
      </c>
      <c r="V249" s="9">
        <v>172.28</v>
      </c>
      <c r="X249" s="44">
        <v>-3063.0549999999998</v>
      </c>
      <c r="AA249" s="15" t="s">
        <v>22</v>
      </c>
      <c r="AB249" s="7">
        <v>230.39625000000001</v>
      </c>
      <c r="AC249" s="7">
        <v>184.32</v>
      </c>
      <c r="AD249" s="7">
        <v>172.28</v>
      </c>
    </row>
    <row r="250" spans="1:30" ht="13.8" thickBot="1">
      <c r="B250" s="17" t="s">
        <v>82</v>
      </c>
      <c r="C250" s="18">
        <v>2016</v>
      </c>
      <c r="D250" s="4">
        <v>2017</v>
      </c>
      <c r="E250" s="4">
        <v>2018</v>
      </c>
      <c r="F250" s="4">
        <v>2019</v>
      </c>
      <c r="G250" s="4">
        <v>2020</v>
      </c>
      <c r="H250" s="4">
        <v>2021</v>
      </c>
      <c r="I250" s="4">
        <v>2022</v>
      </c>
      <c r="J250" s="4">
        <v>2023</v>
      </c>
      <c r="K250" s="4">
        <v>2024</v>
      </c>
      <c r="L250" s="4">
        <v>2025</v>
      </c>
      <c r="M250" s="4">
        <v>2026</v>
      </c>
      <c r="N250" s="4">
        <v>2027</v>
      </c>
      <c r="O250" s="4">
        <v>2028</v>
      </c>
      <c r="P250" s="4">
        <v>2029</v>
      </c>
      <c r="Q250" s="4">
        <v>2030</v>
      </c>
      <c r="R250" s="4">
        <v>2031</v>
      </c>
      <c r="S250" s="4">
        <v>2032</v>
      </c>
      <c r="T250" s="4">
        <v>2033</v>
      </c>
      <c r="U250" s="4">
        <v>2034</v>
      </c>
      <c r="V250" s="5">
        <v>2035</v>
      </c>
      <c r="AA250" s="13" t="s">
        <v>82</v>
      </c>
      <c r="AB250" s="26">
        <v>2021</v>
      </c>
      <c r="AC250" s="26">
        <v>2026</v>
      </c>
      <c r="AD250" s="27">
        <v>2035</v>
      </c>
    </row>
    <row r="251" spans="1:30">
      <c r="B251" s="19" t="s">
        <v>17</v>
      </c>
      <c r="C251" s="20">
        <v>1588</v>
      </c>
      <c r="D251" s="7">
        <v>1588</v>
      </c>
      <c r="E251" s="7">
        <v>1588</v>
      </c>
      <c r="F251" s="7">
        <v>1588</v>
      </c>
      <c r="G251" s="7">
        <v>1588</v>
      </c>
      <c r="H251" s="7">
        <v>1588</v>
      </c>
      <c r="I251" s="7">
        <v>1588</v>
      </c>
      <c r="J251" s="7">
        <v>1588</v>
      </c>
      <c r="K251" s="7">
        <v>1588</v>
      </c>
      <c r="L251" s="7">
        <v>1588</v>
      </c>
      <c r="M251" s="7">
        <v>1588</v>
      </c>
      <c r="N251" s="7">
        <v>1588</v>
      </c>
      <c r="O251" s="7">
        <v>1588</v>
      </c>
      <c r="P251" s="7">
        <v>1588</v>
      </c>
      <c r="Q251" s="7">
        <v>1588</v>
      </c>
      <c r="R251" s="7">
        <v>1588</v>
      </c>
      <c r="S251" s="7">
        <v>1588</v>
      </c>
      <c r="T251" s="7">
        <v>1588</v>
      </c>
      <c r="U251" s="7">
        <v>1588</v>
      </c>
      <c r="V251" s="7">
        <v>1588</v>
      </c>
      <c r="X251" s="44">
        <v>0</v>
      </c>
      <c r="AA251" s="15" t="s">
        <v>17</v>
      </c>
      <c r="AB251" s="7">
        <v>1588</v>
      </c>
      <c r="AC251" s="7">
        <v>1588</v>
      </c>
      <c r="AD251" s="7">
        <v>1588</v>
      </c>
    </row>
    <row r="252" spans="1:30">
      <c r="A252" s="3"/>
      <c r="B252" s="21" t="s">
        <v>18</v>
      </c>
      <c r="C252" s="22">
        <v>2482</v>
      </c>
      <c r="D252" s="9">
        <v>2482</v>
      </c>
      <c r="E252" s="9">
        <v>2482</v>
      </c>
      <c r="F252" s="9">
        <v>2482</v>
      </c>
      <c r="G252" s="9">
        <v>2482.38625</v>
      </c>
      <c r="H252" s="9">
        <v>2482.8262500000001</v>
      </c>
      <c r="I252" s="9">
        <v>2483.105</v>
      </c>
      <c r="J252" s="9">
        <v>2483.1875</v>
      </c>
      <c r="K252" s="9">
        <v>2493.355</v>
      </c>
      <c r="L252" s="9">
        <v>2555.56</v>
      </c>
      <c r="M252" s="9">
        <v>2597.0012499999998</v>
      </c>
      <c r="N252" s="9">
        <v>2606.3512500000002</v>
      </c>
      <c r="O252" s="9">
        <v>2607.7399999999998</v>
      </c>
      <c r="P252" s="9">
        <v>2611.6837500000001</v>
      </c>
      <c r="Q252" s="9">
        <v>2629.57375</v>
      </c>
      <c r="R252" s="9">
        <v>2732.1750000000002</v>
      </c>
      <c r="S252" s="9">
        <v>2912.0949999999998</v>
      </c>
      <c r="T252" s="9">
        <v>3063.3425000000002</v>
      </c>
      <c r="U252" s="9">
        <v>3133.7449999999999</v>
      </c>
      <c r="V252" s="9">
        <v>3164.2950000000001</v>
      </c>
      <c r="X252" s="44">
        <v>523.51000000000022</v>
      </c>
      <c r="AA252" s="15" t="s">
        <v>18</v>
      </c>
      <c r="AB252" s="7">
        <v>2482.8262500000001</v>
      </c>
      <c r="AC252" s="7">
        <v>2597.0012499999998</v>
      </c>
      <c r="AD252" s="7">
        <v>3164.2950000000001</v>
      </c>
    </row>
    <row r="253" spans="1:30">
      <c r="A253" s="3"/>
      <c r="B253" s="21" t="s">
        <v>19</v>
      </c>
      <c r="C253" s="22">
        <v>126</v>
      </c>
      <c r="D253" s="9">
        <v>126</v>
      </c>
      <c r="E253" s="9">
        <v>126</v>
      </c>
      <c r="F253" s="9">
        <v>126</v>
      </c>
      <c r="G253" s="9">
        <v>126</v>
      </c>
      <c r="H253" s="9">
        <v>126</v>
      </c>
      <c r="I253" s="9">
        <v>126.005</v>
      </c>
      <c r="J253" s="9">
        <v>126.27124999999999</v>
      </c>
      <c r="K253" s="9">
        <v>162.22125</v>
      </c>
      <c r="L253" s="9">
        <v>255.19125</v>
      </c>
      <c r="M253" s="9">
        <v>311.11624999999998</v>
      </c>
      <c r="N253" s="9">
        <v>326.86374999999998</v>
      </c>
      <c r="O253" s="9">
        <v>331.78375</v>
      </c>
      <c r="P253" s="9">
        <v>337.03375</v>
      </c>
      <c r="Q253" s="9">
        <v>345.20749999999998</v>
      </c>
      <c r="R253" s="9">
        <v>361.65375</v>
      </c>
      <c r="S253" s="9">
        <v>390.3125</v>
      </c>
      <c r="T253" s="9">
        <v>421.95125000000002</v>
      </c>
      <c r="U253" s="9">
        <v>445.04124999999999</v>
      </c>
      <c r="V253" s="9">
        <v>458.745</v>
      </c>
      <c r="X253" s="44">
        <v>151.98874999999998</v>
      </c>
      <c r="AA253" s="15" t="s">
        <v>19</v>
      </c>
      <c r="AB253" s="7">
        <v>126</v>
      </c>
      <c r="AC253" s="7">
        <v>311.11624999999998</v>
      </c>
      <c r="AD253" s="7">
        <v>458.745</v>
      </c>
    </row>
    <row r="254" spans="1:30">
      <c r="B254" s="21" t="s">
        <v>20</v>
      </c>
      <c r="C254" s="22">
        <v>0</v>
      </c>
      <c r="D254" s="9">
        <v>0</v>
      </c>
      <c r="E254" s="9">
        <v>0</v>
      </c>
      <c r="F254" s="9">
        <v>5.9874999999999998</v>
      </c>
      <c r="G254" s="9">
        <v>40.102499999999999</v>
      </c>
      <c r="H254" s="9">
        <v>143.96</v>
      </c>
      <c r="I254" s="9">
        <v>276.4325</v>
      </c>
      <c r="J254" s="9">
        <v>346.16374999999999</v>
      </c>
      <c r="K254" s="9">
        <v>380.07249999999999</v>
      </c>
      <c r="L254" s="9">
        <v>430.82625000000002</v>
      </c>
      <c r="M254" s="9">
        <v>593.86625000000004</v>
      </c>
      <c r="N254" s="9">
        <v>669.27250000000004</v>
      </c>
      <c r="O254" s="9">
        <v>814.01750000000004</v>
      </c>
      <c r="P254" s="9">
        <v>891.09500000000003</v>
      </c>
      <c r="Q254" s="9">
        <v>1182.04375</v>
      </c>
      <c r="R254" s="9">
        <v>1355.5574999999999</v>
      </c>
      <c r="S254" s="9">
        <v>1768.36625</v>
      </c>
      <c r="T254" s="9">
        <v>1948.4925000000001</v>
      </c>
      <c r="U254" s="9">
        <v>2322.4675000000002</v>
      </c>
      <c r="V254" s="9">
        <v>2437.0387500000002</v>
      </c>
      <c r="X254" s="44">
        <v>2214.0137500000001</v>
      </c>
      <c r="AA254" s="15" t="s">
        <v>20</v>
      </c>
      <c r="AB254" s="7">
        <v>143.96</v>
      </c>
      <c r="AC254" s="7">
        <v>593.86625000000004</v>
      </c>
      <c r="AD254" s="7">
        <v>2437.0387500000002</v>
      </c>
    </row>
    <row r="255" spans="1:30">
      <c r="A255" s="3"/>
      <c r="B255" s="21" t="s">
        <v>21</v>
      </c>
      <c r="C255" s="22">
        <v>3232.3449999999998</v>
      </c>
      <c r="D255" s="9">
        <v>3331.5262499999999</v>
      </c>
      <c r="E255" s="9">
        <v>3305.8462500000001</v>
      </c>
      <c r="F255" s="9">
        <v>3311.3</v>
      </c>
      <c r="G255" s="9">
        <v>3287.85</v>
      </c>
      <c r="H255" s="9">
        <v>3276.0250000000001</v>
      </c>
      <c r="I255" s="9">
        <v>3236.6412500000001</v>
      </c>
      <c r="J255" s="9">
        <v>3242.4425000000001</v>
      </c>
      <c r="K255" s="9">
        <v>3310.7987499999999</v>
      </c>
      <c r="L255" s="9">
        <v>3232.9987500000002</v>
      </c>
      <c r="M255" s="9">
        <v>3254.0875000000001</v>
      </c>
      <c r="N255" s="9">
        <v>3304.07</v>
      </c>
      <c r="O255" s="9">
        <v>3234.09</v>
      </c>
      <c r="P255" s="9">
        <v>3239.4187499999998</v>
      </c>
      <c r="Q255" s="9">
        <v>3246.3712500000001</v>
      </c>
      <c r="R255" s="9">
        <v>3153.8024999999998</v>
      </c>
      <c r="S255" s="9">
        <v>3058.4825000000001</v>
      </c>
      <c r="T255" s="9">
        <v>3040.3924999999999</v>
      </c>
      <c r="U255" s="9">
        <v>2978.5412500000002</v>
      </c>
      <c r="V255" s="9">
        <v>3050.61</v>
      </c>
      <c r="X255" s="44">
        <v>994.43125000000009</v>
      </c>
      <c r="AA255" s="15" t="s">
        <v>21</v>
      </c>
      <c r="AB255" s="7">
        <v>3276.0250000000001</v>
      </c>
      <c r="AC255" s="7">
        <v>3254.0875000000001</v>
      </c>
      <c r="AD255" s="7">
        <v>3050.61</v>
      </c>
    </row>
    <row r="256" spans="1:30" ht="13.8" thickBot="1">
      <c r="A256" s="3"/>
      <c r="B256" s="21" t="s">
        <v>22</v>
      </c>
      <c r="C256" s="22">
        <v>1266.97875</v>
      </c>
      <c r="D256" s="9">
        <v>1261.5237500000001</v>
      </c>
      <c r="E256" s="9">
        <v>1269.9024999999999</v>
      </c>
      <c r="F256" s="9">
        <v>1233.1975</v>
      </c>
      <c r="G256" s="9">
        <v>1302.0037500000001</v>
      </c>
      <c r="H256" s="9">
        <v>1178.9212500000001</v>
      </c>
      <c r="I256" s="9">
        <v>1072.83125</v>
      </c>
      <c r="J256" s="9">
        <v>1095.6187500000001</v>
      </c>
      <c r="K256" s="9">
        <v>1152.4675</v>
      </c>
      <c r="L256" s="9">
        <v>1155.1537499999999</v>
      </c>
      <c r="M256" s="9">
        <v>1036.92625</v>
      </c>
      <c r="N256" s="9">
        <v>1012.4225</v>
      </c>
      <c r="O256" s="9">
        <v>1011.83875</v>
      </c>
      <c r="P256" s="9">
        <v>1034.07375</v>
      </c>
      <c r="Q256" s="9">
        <v>1105.08</v>
      </c>
      <c r="R256" s="9">
        <v>1121.3399999999999</v>
      </c>
      <c r="S256" s="9">
        <v>1119.48125</v>
      </c>
      <c r="T256" s="9">
        <v>1132.8150000000001</v>
      </c>
      <c r="U256" s="9">
        <v>1129.5925</v>
      </c>
      <c r="V256" s="9">
        <v>1200.9175</v>
      </c>
      <c r="X256" s="44">
        <v>-2034.4175</v>
      </c>
      <c r="AA256" s="15" t="s">
        <v>22</v>
      </c>
      <c r="AB256" s="7">
        <v>1178.9212500000001</v>
      </c>
      <c r="AC256" s="7">
        <v>1036.92625</v>
      </c>
      <c r="AD256" s="7">
        <v>1200.9175</v>
      </c>
    </row>
    <row r="257" spans="1:30" ht="13.8" thickBot="1">
      <c r="A257" s="3"/>
      <c r="B257" s="17" t="s">
        <v>83</v>
      </c>
      <c r="C257" s="18">
        <v>2016</v>
      </c>
      <c r="D257" s="4">
        <v>2017</v>
      </c>
      <c r="E257" s="4">
        <v>2018</v>
      </c>
      <c r="F257" s="4">
        <v>2019</v>
      </c>
      <c r="G257" s="4">
        <v>2020</v>
      </c>
      <c r="H257" s="4">
        <v>2021</v>
      </c>
      <c r="I257" s="4">
        <v>2022</v>
      </c>
      <c r="J257" s="4">
        <v>2023</v>
      </c>
      <c r="K257" s="4">
        <v>2024</v>
      </c>
      <c r="L257" s="4">
        <v>2025</v>
      </c>
      <c r="M257" s="4">
        <v>2026</v>
      </c>
      <c r="N257" s="4">
        <v>2027</v>
      </c>
      <c r="O257" s="4">
        <v>2028</v>
      </c>
      <c r="P257" s="4">
        <v>2029</v>
      </c>
      <c r="Q257" s="4">
        <v>2030</v>
      </c>
      <c r="R257" s="4">
        <v>2031</v>
      </c>
      <c r="S257" s="4">
        <v>2032</v>
      </c>
      <c r="T257" s="4">
        <v>2033</v>
      </c>
      <c r="U257" s="4">
        <v>2034</v>
      </c>
      <c r="V257" s="5">
        <v>2035</v>
      </c>
      <c r="AA257" s="13" t="s">
        <v>83</v>
      </c>
      <c r="AB257" s="26">
        <v>2021</v>
      </c>
      <c r="AC257" s="26">
        <v>2026</v>
      </c>
      <c r="AD257" s="27">
        <v>2035</v>
      </c>
    </row>
    <row r="258" spans="1:30">
      <c r="B258" s="19" t="s">
        <v>17</v>
      </c>
      <c r="C258" s="20">
        <v>1588</v>
      </c>
      <c r="D258" s="7">
        <v>1588</v>
      </c>
      <c r="E258" s="7">
        <v>1588</v>
      </c>
      <c r="F258" s="7">
        <v>1588</v>
      </c>
      <c r="G258" s="7">
        <v>1588</v>
      </c>
      <c r="H258" s="7">
        <v>1588</v>
      </c>
      <c r="I258" s="7">
        <v>1588</v>
      </c>
      <c r="J258" s="7">
        <v>1588</v>
      </c>
      <c r="K258" s="7">
        <v>1588</v>
      </c>
      <c r="L258" s="7">
        <v>1588</v>
      </c>
      <c r="M258" s="7">
        <v>1588</v>
      </c>
      <c r="N258" s="7">
        <v>1588</v>
      </c>
      <c r="O258" s="7">
        <v>1588</v>
      </c>
      <c r="P258" s="7">
        <v>1588</v>
      </c>
      <c r="Q258" s="7">
        <v>1588</v>
      </c>
      <c r="R258" s="7">
        <v>1588</v>
      </c>
      <c r="S258" s="7">
        <v>1588</v>
      </c>
      <c r="T258" s="7">
        <v>1588</v>
      </c>
      <c r="U258" s="7">
        <v>1588</v>
      </c>
      <c r="V258" s="7">
        <v>1588</v>
      </c>
      <c r="X258" s="44">
        <v>0</v>
      </c>
      <c r="AA258" s="15" t="s">
        <v>17</v>
      </c>
      <c r="AB258" s="7">
        <v>1588</v>
      </c>
      <c r="AC258" s="7">
        <v>1588</v>
      </c>
      <c r="AD258" s="7">
        <v>1588</v>
      </c>
    </row>
    <row r="259" spans="1:30">
      <c r="A259" s="3"/>
      <c r="B259" s="21" t="s">
        <v>18</v>
      </c>
      <c r="C259" s="22">
        <v>2482</v>
      </c>
      <c r="D259" s="9">
        <v>2482</v>
      </c>
      <c r="E259" s="9">
        <v>2482</v>
      </c>
      <c r="F259" s="9">
        <v>2482</v>
      </c>
      <c r="G259" s="9">
        <v>2549.08</v>
      </c>
      <c r="H259" s="9">
        <v>2686.7249999999999</v>
      </c>
      <c r="I259" s="9">
        <v>2814.30375</v>
      </c>
      <c r="J259" s="9">
        <v>2845.6687499999998</v>
      </c>
      <c r="K259" s="9">
        <v>2845.6862500000002</v>
      </c>
      <c r="L259" s="9">
        <v>3031.6387500000001</v>
      </c>
      <c r="M259" s="9">
        <v>3084.6737499999999</v>
      </c>
      <c r="N259" s="9">
        <v>3110.8249999999998</v>
      </c>
      <c r="O259" s="9">
        <v>3117.2462500000001</v>
      </c>
      <c r="P259" s="9">
        <v>3219.4775</v>
      </c>
      <c r="Q259" s="9">
        <v>3255.7350000000001</v>
      </c>
      <c r="R259" s="9">
        <v>3281.7362499999999</v>
      </c>
      <c r="S259" s="9">
        <v>3288.1475</v>
      </c>
      <c r="T259" s="9">
        <v>3365.4187499999998</v>
      </c>
      <c r="U259" s="9">
        <v>3383.43</v>
      </c>
      <c r="V259" s="9">
        <v>3435.7462500000001</v>
      </c>
      <c r="X259" s="44">
        <v>794.96125000000029</v>
      </c>
      <c r="AA259" s="15" t="s">
        <v>18</v>
      </c>
      <c r="AB259" s="7">
        <v>2686.7249999999999</v>
      </c>
      <c r="AC259" s="7">
        <v>3084.6737499999999</v>
      </c>
      <c r="AD259" s="7">
        <v>3435.7462500000001</v>
      </c>
    </row>
    <row r="260" spans="1:30">
      <c r="A260" s="3"/>
      <c r="B260" s="21" t="s">
        <v>19</v>
      </c>
      <c r="C260" s="22">
        <v>126</v>
      </c>
      <c r="D260" s="9">
        <v>126</v>
      </c>
      <c r="E260" s="9">
        <v>126</v>
      </c>
      <c r="F260" s="9">
        <v>194.6</v>
      </c>
      <c r="G260" s="9">
        <v>246.24375000000001</v>
      </c>
      <c r="H260" s="9">
        <v>254.76124999999999</v>
      </c>
      <c r="I260" s="9">
        <v>257.09750000000003</v>
      </c>
      <c r="J260" s="9">
        <v>258.26249999999999</v>
      </c>
      <c r="K260" s="9">
        <v>263.09625</v>
      </c>
      <c r="L260" s="9">
        <v>265.85000000000002</v>
      </c>
      <c r="M260" s="9">
        <v>266.09625</v>
      </c>
      <c r="N260" s="9">
        <v>266.42374999999998</v>
      </c>
      <c r="O260" s="9">
        <v>289.50749999999999</v>
      </c>
      <c r="P260" s="9">
        <v>302.25125000000003</v>
      </c>
      <c r="Q260" s="9">
        <v>342.98624999999998</v>
      </c>
      <c r="R260" s="9">
        <v>365.34</v>
      </c>
      <c r="S260" s="9">
        <v>413.39749999999998</v>
      </c>
      <c r="T260" s="9">
        <v>439.14375000000001</v>
      </c>
      <c r="U260" s="9">
        <v>439.14375000000001</v>
      </c>
      <c r="V260" s="9">
        <v>439.15375</v>
      </c>
      <c r="X260" s="44">
        <v>132.39749999999998</v>
      </c>
      <c r="AA260" s="15" t="s">
        <v>19</v>
      </c>
      <c r="AB260" s="7">
        <v>254.76124999999999</v>
      </c>
      <c r="AC260" s="7">
        <v>266.09625</v>
      </c>
      <c r="AD260" s="7">
        <v>439.15375</v>
      </c>
    </row>
    <row r="261" spans="1:30">
      <c r="A261" s="3"/>
      <c r="B261" s="21" t="s">
        <v>20</v>
      </c>
      <c r="C261" s="22">
        <v>0</v>
      </c>
      <c r="D261" s="9">
        <v>0</v>
      </c>
      <c r="E261" s="9">
        <v>0</v>
      </c>
      <c r="F261" s="9">
        <v>15.65875</v>
      </c>
      <c r="G261" s="9">
        <v>100.89125</v>
      </c>
      <c r="H261" s="9">
        <v>261.31124999999997</v>
      </c>
      <c r="I261" s="9">
        <v>523.90750000000003</v>
      </c>
      <c r="J261" s="9">
        <v>1337.3575000000001</v>
      </c>
      <c r="K261" s="9">
        <v>1584.9749999999999</v>
      </c>
      <c r="L261" s="9">
        <v>1991.0450000000001</v>
      </c>
      <c r="M261" s="9">
        <v>3056.8287500000001</v>
      </c>
      <c r="N261" s="9">
        <v>3143.1662500000002</v>
      </c>
      <c r="O261" s="9">
        <v>3296.3412499999999</v>
      </c>
      <c r="P261" s="9">
        <v>3435.6312499999999</v>
      </c>
      <c r="Q261" s="9">
        <v>3774.75</v>
      </c>
      <c r="R261" s="9">
        <v>3880.67625</v>
      </c>
      <c r="S261" s="9">
        <v>4191.83</v>
      </c>
      <c r="T261" s="9">
        <v>4378.1262500000003</v>
      </c>
      <c r="U261" s="9">
        <v>4863.9799999999996</v>
      </c>
      <c r="V261" s="9">
        <v>4920.6512499999999</v>
      </c>
      <c r="X261" s="44">
        <v>4697.6262500000003</v>
      </c>
      <c r="AA261" s="15" t="s">
        <v>20</v>
      </c>
      <c r="AB261" s="7">
        <v>261.31124999999997</v>
      </c>
      <c r="AC261" s="7">
        <v>3056.8287500000001</v>
      </c>
      <c r="AD261" s="7">
        <v>4920.6512499999999</v>
      </c>
    </row>
    <row r="262" spans="1:30">
      <c r="A262" s="3"/>
      <c r="B262" s="21" t="s">
        <v>21</v>
      </c>
      <c r="C262" s="22">
        <v>3951.355</v>
      </c>
      <c r="D262" s="9">
        <v>4054.4524999999999</v>
      </c>
      <c r="E262" s="9">
        <v>4049.6574999999998</v>
      </c>
      <c r="F262" s="9">
        <v>4043.94</v>
      </c>
      <c r="G262" s="9">
        <v>4034.2512499999998</v>
      </c>
      <c r="H262" s="9">
        <v>4007.4549999999999</v>
      </c>
      <c r="I262" s="9">
        <v>3992.12</v>
      </c>
      <c r="J262" s="9">
        <v>3930.5187500000002</v>
      </c>
      <c r="K262" s="9">
        <v>3944.2550000000001</v>
      </c>
      <c r="L262" s="9">
        <v>3862.3775000000001</v>
      </c>
      <c r="M262" s="9">
        <v>3714.2662500000001</v>
      </c>
      <c r="N262" s="9">
        <v>3758.4124999999999</v>
      </c>
      <c r="O262" s="9">
        <v>3721.0012499999998</v>
      </c>
      <c r="P262" s="9">
        <v>3726.67</v>
      </c>
      <c r="Q262" s="9">
        <v>3703.9662499999999</v>
      </c>
      <c r="R262" s="9">
        <v>3658.4775</v>
      </c>
      <c r="S262" s="9">
        <v>3604.51</v>
      </c>
      <c r="T262" s="9">
        <v>3603.2012500000001</v>
      </c>
      <c r="U262" s="9">
        <v>3590.05125</v>
      </c>
      <c r="V262" s="9">
        <v>3645.3912500000001</v>
      </c>
      <c r="X262" s="44">
        <v>1589.2125000000001</v>
      </c>
      <c r="AA262" s="15" t="s">
        <v>21</v>
      </c>
      <c r="AB262" s="7">
        <v>4007.4549999999999</v>
      </c>
      <c r="AC262" s="7">
        <v>3714.2662500000001</v>
      </c>
      <c r="AD262" s="7">
        <v>3645.3912500000001</v>
      </c>
    </row>
    <row r="263" spans="1:30" ht="13.8" thickBot="1">
      <c r="A263" s="3"/>
      <c r="B263" s="21" t="s">
        <v>22</v>
      </c>
      <c r="C263" s="22">
        <v>267.42874999999998</v>
      </c>
      <c r="D263" s="9">
        <v>264.08875</v>
      </c>
      <c r="E263" s="9">
        <v>266.77125000000001</v>
      </c>
      <c r="F263" s="9">
        <v>259.58999999999997</v>
      </c>
      <c r="G263" s="9">
        <v>268.62625000000003</v>
      </c>
      <c r="H263" s="9">
        <v>237.185</v>
      </c>
      <c r="I263" s="9">
        <v>213.40625</v>
      </c>
      <c r="J263" s="9">
        <v>204.46250000000001</v>
      </c>
      <c r="K263" s="9">
        <v>212.21250000000001</v>
      </c>
      <c r="L263" s="9">
        <v>205.31874999999999</v>
      </c>
      <c r="M263" s="9">
        <v>163.55375000000001</v>
      </c>
      <c r="N263" s="9">
        <v>162.08000000000001</v>
      </c>
      <c r="O263" s="9">
        <v>161.15375</v>
      </c>
      <c r="P263" s="9">
        <v>167.3775</v>
      </c>
      <c r="Q263" s="9">
        <v>176.98750000000001</v>
      </c>
      <c r="R263" s="9">
        <v>181.12</v>
      </c>
      <c r="S263" s="9">
        <v>178.60499999999999</v>
      </c>
      <c r="T263" s="9">
        <v>186.9375</v>
      </c>
      <c r="U263" s="9">
        <v>186.42124999999999</v>
      </c>
      <c r="V263" s="9">
        <v>204.63749999999999</v>
      </c>
      <c r="X263" s="44">
        <v>-3030.6975000000002</v>
      </c>
      <c r="AA263" s="15" t="s">
        <v>22</v>
      </c>
      <c r="AB263" s="7">
        <v>237.185</v>
      </c>
      <c r="AC263" s="7">
        <v>163.55375000000001</v>
      </c>
      <c r="AD263" s="7">
        <v>204.63749999999999</v>
      </c>
    </row>
    <row r="264" spans="1:30" ht="13.8" thickBot="1">
      <c r="A264" s="3"/>
      <c r="B264" s="17" t="s">
        <v>84</v>
      </c>
      <c r="C264" s="18">
        <v>2016</v>
      </c>
      <c r="D264" s="4">
        <v>2017</v>
      </c>
      <c r="E264" s="4">
        <v>2018</v>
      </c>
      <c r="F264" s="4">
        <v>2019</v>
      </c>
      <c r="G264" s="4">
        <v>2020</v>
      </c>
      <c r="H264" s="4">
        <v>2021</v>
      </c>
      <c r="I264" s="4">
        <v>2022</v>
      </c>
      <c r="J264" s="4">
        <v>2023</v>
      </c>
      <c r="K264" s="4">
        <v>2024</v>
      </c>
      <c r="L264" s="4">
        <v>2025</v>
      </c>
      <c r="M264" s="4">
        <v>2026</v>
      </c>
      <c r="N264" s="4">
        <v>2027</v>
      </c>
      <c r="O264" s="4">
        <v>2028</v>
      </c>
      <c r="P264" s="4">
        <v>2029</v>
      </c>
      <c r="Q264" s="4">
        <v>2030</v>
      </c>
      <c r="R264" s="4">
        <v>2031</v>
      </c>
      <c r="S264" s="4">
        <v>2032</v>
      </c>
      <c r="T264" s="4">
        <v>2033</v>
      </c>
      <c r="U264" s="4">
        <v>2034</v>
      </c>
      <c r="V264" s="5">
        <v>2035</v>
      </c>
      <c r="AA264" s="13" t="s">
        <v>84</v>
      </c>
      <c r="AB264" s="26">
        <v>2021</v>
      </c>
      <c r="AC264" s="26">
        <v>2026</v>
      </c>
      <c r="AD264" s="27">
        <v>2035</v>
      </c>
    </row>
    <row r="265" spans="1:30">
      <c r="B265" s="19" t="s">
        <v>17</v>
      </c>
      <c r="C265" s="20">
        <v>1588</v>
      </c>
      <c r="D265" s="7">
        <v>1588</v>
      </c>
      <c r="E265" s="7">
        <v>1588</v>
      </c>
      <c r="F265" s="7">
        <v>1588</v>
      </c>
      <c r="G265" s="7">
        <v>1588</v>
      </c>
      <c r="H265" s="7">
        <v>1588</v>
      </c>
      <c r="I265" s="7">
        <v>1588</v>
      </c>
      <c r="J265" s="7">
        <v>1588</v>
      </c>
      <c r="K265" s="7">
        <v>1588</v>
      </c>
      <c r="L265" s="7">
        <v>1588</v>
      </c>
      <c r="M265" s="7">
        <v>1588</v>
      </c>
      <c r="N265" s="7">
        <v>1588</v>
      </c>
      <c r="O265" s="7">
        <v>1588</v>
      </c>
      <c r="P265" s="7">
        <v>1588</v>
      </c>
      <c r="Q265" s="7">
        <v>1588</v>
      </c>
      <c r="R265" s="7">
        <v>1588</v>
      </c>
      <c r="S265" s="7">
        <v>1588</v>
      </c>
      <c r="T265" s="7">
        <v>1588</v>
      </c>
      <c r="U265" s="7">
        <v>1588</v>
      </c>
      <c r="V265" s="7">
        <v>1588</v>
      </c>
      <c r="X265" s="44">
        <v>0</v>
      </c>
      <c r="AA265" s="15" t="s">
        <v>17</v>
      </c>
      <c r="AB265" s="7">
        <v>1588</v>
      </c>
      <c r="AC265" s="7">
        <v>1588</v>
      </c>
      <c r="AD265" s="7">
        <v>1588</v>
      </c>
    </row>
    <row r="266" spans="1:30">
      <c r="A266" s="3"/>
      <c r="B266" s="21" t="s">
        <v>18</v>
      </c>
      <c r="C266" s="22">
        <v>2482</v>
      </c>
      <c r="D266" s="9">
        <v>2482</v>
      </c>
      <c r="E266" s="9">
        <v>2482</v>
      </c>
      <c r="F266" s="9">
        <v>2484.2049999999999</v>
      </c>
      <c r="G266" s="9">
        <v>2485.07125</v>
      </c>
      <c r="H266" s="9">
        <v>2485.07125</v>
      </c>
      <c r="I266" s="9">
        <v>2485.07125</v>
      </c>
      <c r="J266" s="9">
        <v>2485.07125</v>
      </c>
      <c r="K266" s="9">
        <v>2485.07125</v>
      </c>
      <c r="L266" s="9">
        <v>2486.9749999999999</v>
      </c>
      <c r="M266" s="9">
        <v>2495.69625</v>
      </c>
      <c r="N266" s="9">
        <v>2502.30375</v>
      </c>
      <c r="O266" s="9">
        <v>2504.5012499999998</v>
      </c>
      <c r="P266" s="9">
        <v>2504.8449999999998</v>
      </c>
      <c r="Q266" s="9">
        <v>2505.0124999999998</v>
      </c>
      <c r="R266" s="9">
        <v>2505.2312499999998</v>
      </c>
      <c r="S266" s="9">
        <v>2509.67625</v>
      </c>
      <c r="T266" s="9">
        <v>2532.41</v>
      </c>
      <c r="U266" s="9">
        <v>2586.96</v>
      </c>
      <c r="V266" s="9">
        <v>2661.8474999999999</v>
      </c>
      <c r="X266" s="44">
        <v>21.0625</v>
      </c>
      <c r="AA266" s="15" t="s">
        <v>18</v>
      </c>
      <c r="AB266" s="7">
        <v>2485.07125</v>
      </c>
      <c r="AC266" s="7">
        <v>2495.69625</v>
      </c>
      <c r="AD266" s="7">
        <v>2661.8474999999999</v>
      </c>
    </row>
    <row r="267" spans="1:30">
      <c r="A267" s="3"/>
      <c r="B267" s="21" t="s">
        <v>19</v>
      </c>
      <c r="C267" s="22">
        <v>126</v>
      </c>
      <c r="D267" s="9">
        <v>126</v>
      </c>
      <c r="E267" s="9">
        <v>126</v>
      </c>
      <c r="F267" s="9">
        <v>126</v>
      </c>
      <c r="G267" s="9">
        <v>126</v>
      </c>
      <c r="H267" s="9">
        <v>126.03375</v>
      </c>
      <c r="I267" s="9">
        <v>126.095</v>
      </c>
      <c r="J267" s="9">
        <v>126.13625</v>
      </c>
      <c r="K267" s="9">
        <v>126.41249999999999</v>
      </c>
      <c r="L267" s="9">
        <v>138.065</v>
      </c>
      <c r="M267" s="9">
        <v>180.70875000000001</v>
      </c>
      <c r="N267" s="9">
        <v>226.6</v>
      </c>
      <c r="O267" s="9">
        <v>256.16874999999999</v>
      </c>
      <c r="P267" s="9">
        <v>270.94875000000002</v>
      </c>
      <c r="Q267" s="9">
        <v>276.67874999999998</v>
      </c>
      <c r="R267" s="9">
        <v>280.38125000000002</v>
      </c>
      <c r="S267" s="9">
        <v>284.125</v>
      </c>
      <c r="T267" s="9">
        <v>290.6825</v>
      </c>
      <c r="U267" s="9">
        <v>302.98374999999999</v>
      </c>
      <c r="V267" s="9">
        <v>321.74250000000001</v>
      </c>
      <c r="X267" s="44">
        <v>14.986249999999984</v>
      </c>
      <c r="AA267" s="15" t="s">
        <v>19</v>
      </c>
      <c r="AB267" s="7">
        <v>126.03375</v>
      </c>
      <c r="AC267" s="7">
        <v>180.70875000000001</v>
      </c>
      <c r="AD267" s="7">
        <v>321.74250000000001</v>
      </c>
    </row>
    <row r="268" spans="1:30">
      <c r="A268" s="3"/>
      <c r="B268" s="21" t="s">
        <v>20</v>
      </c>
      <c r="C268" s="22">
        <v>0</v>
      </c>
      <c r="D268" s="9">
        <v>0</v>
      </c>
      <c r="E268" s="9">
        <v>0</v>
      </c>
      <c r="F268" s="9">
        <v>0</v>
      </c>
      <c r="G268" s="9">
        <v>0.20499999999999999</v>
      </c>
      <c r="H268" s="9">
        <v>0.59750000000000003</v>
      </c>
      <c r="I268" s="9">
        <v>0.58125000000000004</v>
      </c>
      <c r="J268" s="9">
        <v>0.71</v>
      </c>
      <c r="K268" s="9">
        <v>1.06125</v>
      </c>
      <c r="L268" s="9">
        <v>5.6012500000000003</v>
      </c>
      <c r="M268" s="9">
        <v>18.271249999999998</v>
      </c>
      <c r="N268" s="9">
        <v>19.533750000000001</v>
      </c>
      <c r="O268" s="9">
        <v>22.74</v>
      </c>
      <c r="P268" s="9">
        <v>37.965000000000003</v>
      </c>
      <c r="Q268" s="9">
        <v>68.591250000000002</v>
      </c>
      <c r="R268" s="9">
        <v>94.912499999999994</v>
      </c>
      <c r="S268" s="9">
        <v>133.94749999999999</v>
      </c>
      <c r="T268" s="9">
        <v>184.0025</v>
      </c>
      <c r="U268" s="9">
        <v>265.98624999999998</v>
      </c>
      <c r="V268" s="9">
        <v>273.6225</v>
      </c>
      <c r="X268" s="44">
        <v>50.597499999999997</v>
      </c>
      <c r="AA268" s="15" t="s">
        <v>20</v>
      </c>
      <c r="AB268" s="7">
        <v>0.59750000000000003</v>
      </c>
      <c r="AC268" s="7">
        <v>18.271249999999998</v>
      </c>
      <c r="AD268" s="7">
        <v>273.6225</v>
      </c>
    </row>
    <row r="269" spans="1:30">
      <c r="A269" s="3"/>
      <c r="B269" s="21" t="s">
        <v>21</v>
      </c>
      <c r="C269" s="22">
        <v>1912.22875</v>
      </c>
      <c r="D269" s="9">
        <v>1958.9512500000001</v>
      </c>
      <c r="E269" s="9">
        <v>1945.03125</v>
      </c>
      <c r="F269" s="9">
        <v>1876.19625</v>
      </c>
      <c r="G269" s="9">
        <v>1839</v>
      </c>
      <c r="H269" s="9">
        <v>1962.85625</v>
      </c>
      <c r="I269" s="9">
        <v>1940.7874999999999</v>
      </c>
      <c r="J269" s="9">
        <v>1929.9425000000001</v>
      </c>
      <c r="K269" s="9">
        <v>1942.94</v>
      </c>
      <c r="L269" s="9">
        <v>1798.595</v>
      </c>
      <c r="M269" s="9">
        <v>1992.5062499999999</v>
      </c>
      <c r="N269" s="9">
        <v>2072.375</v>
      </c>
      <c r="O269" s="9">
        <v>2011.66875</v>
      </c>
      <c r="P269" s="9">
        <v>2018.6637499999999</v>
      </c>
      <c r="Q269" s="9">
        <v>2027.5262499999999</v>
      </c>
      <c r="R269" s="9">
        <v>1969.76125</v>
      </c>
      <c r="S269" s="9">
        <v>1986.0962500000001</v>
      </c>
      <c r="T269" s="9">
        <v>1990.6587500000001</v>
      </c>
      <c r="U269" s="9">
        <v>1952.7962500000001</v>
      </c>
      <c r="V269" s="9">
        <v>2063.5149999999999</v>
      </c>
      <c r="X269" s="44">
        <v>7.3362499999998363</v>
      </c>
      <c r="AA269" s="15" t="s">
        <v>21</v>
      </c>
      <c r="AB269" s="7">
        <v>1962.85625</v>
      </c>
      <c r="AC269" s="7">
        <v>1992.5062499999999</v>
      </c>
      <c r="AD269" s="7">
        <v>2063.5149999999999</v>
      </c>
    </row>
    <row r="270" spans="1:30">
      <c r="A270" s="3"/>
      <c r="B270" s="21" t="s">
        <v>22</v>
      </c>
      <c r="C270" s="22">
        <v>4545.7375000000002</v>
      </c>
      <c r="D270" s="9">
        <v>4566.9362499999997</v>
      </c>
      <c r="E270" s="9">
        <v>4509.68</v>
      </c>
      <c r="F270" s="9">
        <v>4524.3012500000004</v>
      </c>
      <c r="G270" s="9">
        <v>4545.5</v>
      </c>
      <c r="H270" s="9">
        <v>4006.3537500000002</v>
      </c>
      <c r="I270" s="9">
        <v>3809.8425000000002</v>
      </c>
      <c r="J270" s="9">
        <v>3808.2550000000001</v>
      </c>
      <c r="K270" s="9">
        <v>3859.7725</v>
      </c>
      <c r="L270" s="9">
        <v>3861.55</v>
      </c>
      <c r="M270" s="9">
        <v>3370.4175</v>
      </c>
      <c r="N270" s="9">
        <v>3140.5387500000002</v>
      </c>
      <c r="O270" s="9">
        <v>3121.30125</v>
      </c>
      <c r="P270" s="9">
        <v>3140.2112499999998</v>
      </c>
      <c r="Q270" s="9">
        <v>3162.8175000000001</v>
      </c>
      <c r="R270" s="9">
        <v>3153.2449999999999</v>
      </c>
      <c r="S270" s="9">
        <v>3164.7</v>
      </c>
      <c r="T270" s="9">
        <v>3201.1125000000002</v>
      </c>
      <c r="U270" s="9">
        <v>3210.1062499999998</v>
      </c>
      <c r="V270" s="9">
        <v>3250.2112499999998</v>
      </c>
      <c r="X270" s="44">
        <v>14.8762499999998</v>
      </c>
      <c r="AA270" s="15" t="s">
        <v>22</v>
      </c>
      <c r="AB270" s="7">
        <v>4006.3537500000002</v>
      </c>
      <c r="AC270" s="7">
        <v>3370.4175</v>
      </c>
      <c r="AD270" s="7">
        <v>3250.2112499999998</v>
      </c>
    </row>
    <row r="271" spans="1:30" ht="13.8" thickBot="1"/>
    <row r="272" spans="1:30" ht="13.8" thickBot="1">
      <c r="A272" s="3"/>
      <c r="B272" s="17" t="s">
        <v>175</v>
      </c>
      <c r="C272" s="18">
        <v>2016</v>
      </c>
      <c r="D272" s="4">
        <v>2017</v>
      </c>
      <c r="E272" s="4">
        <v>2018</v>
      </c>
      <c r="F272" s="4">
        <v>2019</v>
      </c>
      <c r="G272" s="4">
        <v>2020</v>
      </c>
      <c r="H272" s="4">
        <v>2021</v>
      </c>
      <c r="I272" s="4">
        <v>2022</v>
      </c>
      <c r="J272" s="4">
        <v>2023</v>
      </c>
      <c r="K272" s="4">
        <v>2024</v>
      </c>
      <c r="L272" s="4">
        <v>2025</v>
      </c>
      <c r="M272" s="4">
        <v>2026</v>
      </c>
      <c r="N272" s="4">
        <v>2027</v>
      </c>
      <c r="O272" s="4">
        <v>2028</v>
      </c>
      <c r="P272" s="4">
        <v>2029</v>
      </c>
      <c r="Q272" s="4">
        <v>2030</v>
      </c>
      <c r="R272" s="4">
        <v>2031</v>
      </c>
      <c r="S272" s="4">
        <v>2032</v>
      </c>
      <c r="T272" s="4">
        <v>2033</v>
      </c>
      <c r="U272" s="4">
        <v>2034</v>
      </c>
      <c r="V272" s="5">
        <v>2035</v>
      </c>
      <c r="AA272" s="13" t="s">
        <v>175</v>
      </c>
      <c r="AB272" s="26">
        <v>2021</v>
      </c>
      <c r="AC272" s="26">
        <v>2026</v>
      </c>
      <c r="AD272" s="27">
        <v>2035</v>
      </c>
    </row>
    <row r="273" spans="1:30">
      <c r="B273" s="19" t="s">
        <v>17</v>
      </c>
      <c r="C273" s="20">
        <v>1588</v>
      </c>
      <c r="D273" s="20">
        <v>1588</v>
      </c>
      <c r="E273" s="20">
        <v>1588</v>
      </c>
      <c r="F273" s="20">
        <v>1588</v>
      </c>
      <c r="G273" s="20">
        <v>1588</v>
      </c>
      <c r="H273" s="20">
        <v>1588</v>
      </c>
      <c r="I273" s="20">
        <v>1588</v>
      </c>
      <c r="J273" s="20">
        <v>1588</v>
      </c>
      <c r="K273" s="20">
        <v>1588</v>
      </c>
      <c r="L273" s="20">
        <v>1588</v>
      </c>
      <c r="M273" s="20">
        <v>1588</v>
      </c>
      <c r="N273" s="20">
        <v>1588</v>
      </c>
      <c r="O273" s="20">
        <v>1588</v>
      </c>
      <c r="P273" s="20">
        <v>1588</v>
      </c>
      <c r="Q273" s="20">
        <v>1588</v>
      </c>
      <c r="R273" s="20">
        <v>1588</v>
      </c>
      <c r="S273" s="20">
        <v>1588</v>
      </c>
      <c r="T273" s="20">
        <v>1588</v>
      </c>
      <c r="U273" s="20">
        <v>1588</v>
      </c>
      <c r="V273" s="20">
        <v>1588</v>
      </c>
      <c r="X273" s="44">
        <v>0</v>
      </c>
      <c r="AA273" s="15" t="s">
        <v>17</v>
      </c>
      <c r="AB273" s="7">
        <v>1588</v>
      </c>
      <c r="AC273" s="7">
        <v>1588</v>
      </c>
      <c r="AD273" s="7">
        <v>1588</v>
      </c>
    </row>
    <row r="274" spans="1:30">
      <c r="A274" s="3"/>
      <c r="B274" s="21" t="s">
        <v>18</v>
      </c>
      <c r="C274" s="20">
        <v>2482</v>
      </c>
      <c r="D274" s="20">
        <v>2482</v>
      </c>
      <c r="E274" s="20">
        <v>2482</v>
      </c>
      <c r="F274" s="20">
        <v>2489.98</v>
      </c>
      <c r="G274" s="20">
        <v>2493.1849999999999</v>
      </c>
      <c r="H274" s="20">
        <v>2493.2137499999999</v>
      </c>
      <c r="I274" s="20">
        <v>2493.2137499999999</v>
      </c>
      <c r="J274" s="20">
        <v>2493.2137499999999</v>
      </c>
      <c r="K274" s="20">
        <v>2493.41</v>
      </c>
      <c r="L274" s="20">
        <v>2501.6437500000002</v>
      </c>
      <c r="M274" s="20">
        <v>2523.1999999999998</v>
      </c>
      <c r="N274" s="20">
        <v>2534.9549999999999</v>
      </c>
      <c r="O274" s="20">
        <v>2537.3887500000001</v>
      </c>
      <c r="P274" s="20">
        <v>2537.69875</v>
      </c>
      <c r="Q274" s="20">
        <v>2537.9387499999998</v>
      </c>
      <c r="R274" s="20">
        <v>2542.13375</v>
      </c>
      <c r="S274" s="20">
        <v>2562.4225000000001</v>
      </c>
      <c r="T274" s="20">
        <v>2631.1624999999999</v>
      </c>
      <c r="U274" s="20">
        <v>2728.4512500000001</v>
      </c>
      <c r="V274" s="20">
        <v>2821.2049999999999</v>
      </c>
      <c r="X274" s="44">
        <v>180.42000000000007</v>
      </c>
      <c r="AA274" s="15" t="s">
        <v>18</v>
      </c>
      <c r="AB274" s="7">
        <v>2493.2137499999999</v>
      </c>
      <c r="AC274" s="7">
        <v>2523.1999999999998</v>
      </c>
      <c r="AD274" s="7">
        <v>2821.2049999999999</v>
      </c>
    </row>
    <row r="275" spans="1:30">
      <c r="A275" s="3"/>
      <c r="B275" s="21" t="s">
        <v>19</v>
      </c>
      <c r="C275" s="20">
        <v>126</v>
      </c>
      <c r="D275" s="20">
        <v>126</v>
      </c>
      <c r="E275" s="20">
        <v>126</v>
      </c>
      <c r="F275" s="20">
        <v>126.105</v>
      </c>
      <c r="G275" s="20">
        <v>126.16249999999999</v>
      </c>
      <c r="H275" s="20">
        <v>126.2825</v>
      </c>
      <c r="I275" s="20">
        <v>126.50749999999999</v>
      </c>
      <c r="J275" s="20">
        <v>126.645</v>
      </c>
      <c r="K275" s="20">
        <v>127.97624999999999</v>
      </c>
      <c r="L275" s="20">
        <v>161.60374999999999</v>
      </c>
      <c r="M275" s="20">
        <v>234.27375000000001</v>
      </c>
      <c r="N275" s="20">
        <v>283.38249999999999</v>
      </c>
      <c r="O275" s="20">
        <v>301.30250000000001</v>
      </c>
      <c r="P275" s="20">
        <v>307.39749999999998</v>
      </c>
      <c r="Q275" s="20">
        <v>310.08999999999997</v>
      </c>
      <c r="R275" s="20">
        <v>311.85374999999999</v>
      </c>
      <c r="S275" s="20">
        <v>316.15125</v>
      </c>
      <c r="T275" s="20">
        <v>328.54124999999999</v>
      </c>
      <c r="U275" s="20">
        <v>350.35250000000002</v>
      </c>
      <c r="V275" s="20">
        <v>376.38</v>
      </c>
      <c r="X275" s="44">
        <v>69.623749999999973</v>
      </c>
      <c r="AA275" s="15" t="s">
        <v>19</v>
      </c>
      <c r="AB275" s="7">
        <v>126.2825</v>
      </c>
      <c r="AC275" s="7">
        <v>234.27375000000001</v>
      </c>
      <c r="AD275" s="7">
        <v>376.38</v>
      </c>
    </row>
    <row r="276" spans="1:30">
      <c r="A276" s="3"/>
      <c r="B276" s="21" t="s">
        <v>20</v>
      </c>
      <c r="C276" s="20">
        <v>0</v>
      </c>
      <c r="D276" s="20">
        <v>0</v>
      </c>
      <c r="E276" s="20">
        <v>0</v>
      </c>
      <c r="F276" s="20">
        <v>3.645</v>
      </c>
      <c r="G276" s="20">
        <v>22.8325</v>
      </c>
      <c r="H276" s="20">
        <v>53.96875</v>
      </c>
      <c r="I276" s="20">
        <v>55.921250000000001</v>
      </c>
      <c r="J276" s="20">
        <v>62.423749999999998</v>
      </c>
      <c r="K276" s="20">
        <v>66.681250000000006</v>
      </c>
      <c r="L276" s="20">
        <v>122.57875</v>
      </c>
      <c r="M276" s="20">
        <v>266.03625</v>
      </c>
      <c r="N276" s="20">
        <v>286.20375000000001</v>
      </c>
      <c r="O276" s="20">
        <v>296.25375000000003</v>
      </c>
      <c r="P276" s="20">
        <v>333.58875</v>
      </c>
      <c r="Q276" s="20">
        <v>408.80624999999998</v>
      </c>
      <c r="R276" s="20">
        <v>469.7475</v>
      </c>
      <c r="S276" s="20">
        <v>587.24374999999998</v>
      </c>
      <c r="T276" s="20">
        <v>661.92250000000001</v>
      </c>
      <c r="U276" s="20">
        <v>757.85874999999999</v>
      </c>
      <c r="V276" s="20">
        <v>800.44375000000002</v>
      </c>
      <c r="X276" s="44">
        <v>577.41875000000005</v>
      </c>
      <c r="AA276" s="15" t="s">
        <v>20</v>
      </c>
      <c r="AB276" s="7">
        <v>53.96875</v>
      </c>
      <c r="AC276" s="7">
        <v>266.03625</v>
      </c>
      <c r="AD276" s="7">
        <v>800.44375000000002</v>
      </c>
    </row>
    <row r="277" spans="1:30">
      <c r="A277" s="3"/>
      <c r="B277" s="21" t="s">
        <v>21</v>
      </c>
      <c r="C277" s="20">
        <v>1915.2525000000001</v>
      </c>
      <c r="D277" s="20">
        <v>1975.29</v>
      </c>
      <c r="E277" s="20">
        <v>1973.8775000000001</v>
      </c>
      <c r="F277" s="20">
        <v>1917.15625</v>
      </c>
      <c r="G277" s="20">
        <v>1892.3025</v>
      </c>
      <c r="H277" s="20">
        <v>2024.95</v>
      </c>
      <c r="I277" s="20">
        <v>2018.4675</v>
      </c>
      <c r="J277" s="20">
        <v>2027.2574999999999</v>
      </c>
      <c r="K277" s="20">
        <v>2068.0050000000001</v>
      </c>
      <c r="L277" s="20">
        <v>1930.5050000000001</v>
      </c>
      <c r="M277" s="20">
        <v>2094.2249999999999</v>
      </c>
      <c r="N277" s="20">
        <v>2170.9762500000002</v>
      </c>
      <c r="O277" s="20">
        <v>2096.7449999999999</v>
      </c>
      <c r="P277" s="20">
        <v>2092.0625</v>
      </c>
      <c r="Q277" s="20">
        <v>2091.0549999999998</v>
      </c>
      <c r="R277" s="20">
        <v>2016.5350000000001</v>
      </c>
      <c r="S277" s="20">
        <v>2003.845</v>
      </c>
      <c r="T277" s="20">
        <v>1984.2650000000001</v>
      </c>
      <c r="U277" s="20">
        <v>1923.42</v>
      </c>
      <c r="V277" s="20">
        <v>2028.32125</v>
      </c>
      <c r="X277" s="44">
        <v>-27.857500000000073</v>
      </c>
      <c r="AA277" s="15" t="s">
        <v>21</v>
      </c>
      <c r="AB277" s="7">
        <v>2024.95</v>
      </c>
      <c r="AC277" s="7">
        <v>2094.2249999999999</v>
      </c>
      <c r="AD277" s="7">
        <v>2028.32125</v>
      </c>
    </row>
    <row r="278" spans="1:30">
      <c r="A278" s="3"/>
      <c r="B278" s="21" t="s">
        <v>22</v>
      </c>
      <c r="C278" s="20">
        <v>4548.74125</v>
      </c>
      <c r="D278" s="20">
        <v>4577.3712500000001</v>
      </c>
      <c r="E278" s="20">
        <v>4530.8599999999997</v>
      </c>
      <c r="F278" s="20">
        <v>4557.7275</v>
      </c>
      <c r="G278" s="20">
        <v>4594.6087500000003</v>
      </c>
      <c r="H278" s="20">
        <v>4054.6887499999998</v>
      </c>
      <c r="I278" s="20">
        <v>3873.1387500000001</v>
      </c>
      <c r="J278" s="20">
        <v>3892.69625</v>
      </c>
      <c r="K278" s="20">
        <v>3956.1212500000001</v>
      </c>
      <c r="L278" s="20">
        <v>3982.87</v>
      </c>
      <c r="M278" s="20">
        <v>3459.3762499999998</v>
      </c>
      <c r="N278" s="20">
        <v>3233.42</v>
      </c>
      <c r="O278" s="20">
        <v>3215.3449999999998</v>
      </c>
      <c r="P278" s="20">
        <v>3241.355</v>
      </c>
      <c r="Q278" s="20">
        <v>3259.5324999999998</v>
      </c>
      <c r="R278" s="20">
        <v>3261.8325</v>
      </c>
      <c r="S278" s="20">
        <v>3267.3449999999998</v>
      </c>
      <c r="T278" s="20">
        <v>3293.9724999999999</v>
      </c>
      <c r="U278" s="20">
        <v>3301.0725000000002</v>
      </c>
      <c r="V278" s="20">
        <v>3329.65625</v>
      </c>
      <c r="X278" s="44">
        <v>94.321249999999964</v>
      </c>
      <c r="AA278" s="15" t="s">
        <v>22</v>
      </c>
      <c r="AB278" s="7">
        <v>4054.6887499999998</v>
      </c>
      <c r="AC278" s="7">
        <v>3459.3762499999998</v>
      </c>
      <c r="AD278" s="7">
        <v>3329.65625</v>
      </c>
    </row>
    <row r="279" spans="1:30" ht="13.8" thickBot="1"/>
    <row r="280" spans="1:30" ht="13.8" thickBot="1">
      <c r="A280" t="s">
        <v>120</v>
      </c>
      <c r="B280" s="40" t="s">
        <v>23</v>
      </c>
      <c r="C280" s="23">
        <v>2016</v>
      </c>
      <c r="D280" s="4">
        <v>2017</v>
      </c>
      <c r="E280" s="4">
        <v>2018</v>
      </c>
      <c r="F280" s="4">
        <v>2019</v>
      </c>
      <c r="G280" s="4">
        <v>2020</v>
      </c>
      <c r="H280" s="4">
        <v>2021</v>
      </c>
      <c r="I280" s="4">
        <v>2022</v>
      </c>
      <c r="J280" s="4">
        <v>2023</v>
      </c>
      <c r="K280" s="4">
        <v>2024</v>
      </c>
      <c r="L280" s="4">
        <v>2025</v>
      </c>
      <c r="M280" s="4">
        <v>2026</v>
      </c>
      <c r="N280" s="4">
        <v>2027</v>
      </c>
      <c r="O280" s="4">
        <v>2028</v>
      </c>
      <c r="P280" s="4">
        <v>2029</v>
      </c>
      <c r="Q280" s="4">
        <v>2030</v>
      </c>
      <c r="R280" s="4">
        <v>2031</v>
      </c>
      <c r="S280" s="4">
        <v>2032</v>
      </c>
      <c r="T280" s="4">
        <v>2033</v>
      </c>
      <c r="U280" s="4">
        <v>2034</v>
      </c>
      <c r="V280" s="31">
        <v>2035</v>
      </c>
      <c r="W280">
        <v>3.0625</v>
      </c>
      <c r="X280" t="s">
        <v>158</v>
      </c>
      <c r="AA280" s="13" t="s">
        <v>23</v>
      </c>
      <c r="AB280" s="26">
        <v>2021</v>
      </c>
      <c r="AC280" s="26">
        <v>2026</v>
      </c>
      <c r="AD280" s="27">
        <v>2035</v>
      </c>
    </row>
    <row r="281" spans="1:30">
      <c r="A281" t="s">
        <v>121</v>
      </c>
      <c r="B281" s="125" t="s">
        <v>134</v>
      </c>
      <c r="C281" s="9">
        <v>151.30000000000001</v>
      </c>
      <c r="D281" s="9">
        <v>320.7</v>
      </c>
      <c r="E281" s="9">
        <v>503.8</v>
      </c>
      <c r="F281" s="9">
        <v>711.4</v>
      </c>
      <c r="G281" s="9">
        <v>945.6</v>
      </c>
      <c r="H281" s="9">
        <v>1206</v>
      </c>
      <c r="I281" s="9">
        <v>1491</v>
      </c>
      <c r="J281" s="9">
        <v>1793</v>
      </c>
      <c r="K281" s="9">
        <v>2107</v>
      </c>
      <c r="L281" s="9">
        <v>2426</v>
      </c>
      <c r="M281" s="9">
        <v>2744</v>
      </c>
      <c r="N281" s="9">
        <v>3056</v>
      </c>
      <c r="O281" s="9">
        <v>3358</v>
      </c>
      <c r="P281" s="9">
        <v>3567</v>
      </c>
      <c r="Q281" s="9">
        <v>3660</v>
      </c>
      <c r="R281" s="9">
        <v>3713</v>
      </c>
      <c r="S281" s="9">
        <v>3750</v>
      </c>
      <c r="T281" s="9">
        <v>3778</v>
      </c>
      <c r="U281" s="9">
        <v>3803</v>
      </c>
      <c r="V281" s="9">
        <v>3824</v>
      </c>
      <c r="W281" s="44">
        <v>11711</v>
      </c>
      <c r="X281" s="44">
        <v>-423.57750000000033</v>
      </c>
      <c r="AA281" s="9" t="s">
        <v>134</v>
      </c>
      <c r="AB281" s="7">
        <v>1206</v>
      </c>
      <c r="AC281" s="7">
        <v>2744</v>
      </c>
      <c r="AD281" s="7">
        <v>3824</v>
      </c>
    </row>
    <row r="282" spans="1:30">
      <c r="A282" t="s">
        <v>121</v>
      </c>
      <c r="B282" s="41" t="s">
        <v>28</v>
      </c>
      <c r="C282" s="39">
        <v>158.20912500000009</v>
      </c>
      <c r="D282" s="39">
        <v>335.67037499999986</v>
      </c>
      <c r="E282" s="39">
        <v>538.42262499999958</v>
      </c>
      <c r="F282" s="39">
        <v>768.13462500000026</v>
      </c>
      <c r="G282" s="39">
        <v>1027.8666250000001</v>
      </c>
      <c r="H282" s="39">
        <v>1313.4425000000001</v>
      </c>
      <c r="I282" s="39">
        <v>1617.5137500000001</v>
      </c>
      <c r="J282" s="39">
        <v>1936.17625</v>
      </c>
      <c r="K282" s="39">
        <v>2268.0487499999999</v>
      </c>
      <c r="L282" s="39">
        <v>2605.2975000000001</v>
      </c>
      <c r="M282" s="39">
        <v>2940.9837499999999</v>
      </c>
      <c r="N282" s="39">
        <v>3271.9937500000001</v>
      </c>
      <c r="O282" s="39">
        <v>3594.00875</v>
      </c>
      <c r="P282" s="39">
        <v>3825.4512500000001</v>
      </c>
      <c r="Q282" s="39">
        <v>3942.2925</v>
      </c>
      <c r="R282" s="39">
        <v>4021.8137499999998</v>
      </c>
      <c r="S282" s="39">
        <v>4087.3924999999999</v>
      </c>
      <c r="T282" s="39">
        <v>4145.1312500000004</v>
      </c>
      <c r="U282" s="39">
        <v>4197.2875000000004</v>
      </c>
      <c r="V282" s="42">
        <v>4247.5775000000003</v>
      </c>
      <c r="W282" s="44">
        <v>13008.206093750001</v>
      </c>
      <c r="X282" s="44">
        <v>0</v>
      </c>
      <c r="AA282" s="9" t="s">
        <v>28</v>
      </c>
      <c r="AB282" s="7">
        <v>1313.4425000000001</v>
      </c>
      <c r="AC282" s="7">
        <v>2940.9837499999999</v>
      </c>
      <c r="AD282" s="7">
        <v>4247.5775000000003</v>
      </c>
    </row>
    <row r="283" spans="1:30">
      <c r="A283" t="s">
        <v>122</v>
      </c>
      <c r="B283" s="41" t="s">
        <v>29</v>
      </c>
      <c r="C283" s="39">
        <v>174.27337500000016</v>
      </c>
      <c r="D283" s="39">
        <v>369.07162499999981</v>
      </c>
      <c r="E283" s="39">
        <v>590.46625000000017</v>
      </c>
      <c r="F283" s="39">
        <v>839.93774999999948</v>
      </c>
      <c r="G283" s="39">
        <v>1120.5899999999999</v>
      </c>
      <c r="H283" s="39">
        <v>1427.0487499999999</v>
      </c>
      <c r="I283" s="39">
        <v>1750.2249999999999</v>
      </c>
      <c r="J283" s="39">
        <v>2086.0662499999999</v>
      </c>
      <c r="K283" s="39">
        <v>2433.8175000000001</v>
      </c>
      <c r="L283" s="39">
        <v>2785.95</v>
      </c>
      <c r="M283" s="39">
        <v>3135.36625</v>
      </c>
      <c r="N283" s="39">
        <v>3478.7575000000002</v>
      </c>
      <c r="O283" s="39">
        <v>3812.0574999999999</v>
      </c>
      <c r="P283" s="39">
        <v>4053.8287500000001</v>
      </c>
      <c r="Q283" s="39">
        <v>4180.2787500000004</v>
      </c>
      <c r="R283" s="39">
        <v>4268.7749999999996</v>
      </c>
      <c r="S283" s="39">
        <v>4343.3850000000002</v>
      </c>
      <c r="T283" s="39">
        <v>4409.8900000000003</v>
      </c>
      <c r="U283" s="39">
        <v>4470.3887500000001</v>
      </c>
      <c r="V283" s="42">
        <v>4529.0237500000003</v>
      </c>
      <c r="W283" s="44">
        <v>13870.135234375</v>
      </c>
      <c r="X283" s="44">
        <v>281.44624999999996</v>
      </c>
      <c r="AA283" s="9" t="s">
        <v>29</v>
      </c>
      <c r="AB283" s="7">
        <v>1427.0487499999999</v>
      </c>
      <c r="AC283" s="7">
        <v>3135.36625</v>
      </c>
      <c r="AD283" s="7">
        <v>4529.0237500000003</v>
      </c>
    </row>
    <row r="284" spans="1:30">
      <c r="A284" t="s">
        <v>123</v>
      </c>
      <c r="B284" s="41" t="s">
        <v>30</v>
      </c>
      <c r="C284" s="39">
        <v>168.10137500000022</v>
      </c>
      <c r="D284" s="39">
        <v>356.8954999999998</v>
      </c>
      <c r="E284" s="39">
        <v>572.55774999999949</v>
      </c>
      <c r="F284" s="39">
        <v>816.62112500000046</v>
      </c>
      <c r="G284" s="39">
        <v>1092.261</v>
      </c>
      <c r="H284" s="39">
        <v>1394.5725</v>
      </c>
      <c r="I284" s="39">
        <v>1714.94875</v>
      </c>
      <c r="J284" s="39">
        <v>2048.9625000000001</v>
      </c>
      <c r="K284" s="39">
        <v>2395.3912500000001</v>
      </c>
      <c r="L284" s="39">
        <v>2746.42625</v>
      </c>
      <c r="M284" s="39">
        <v>3094.8687500000001</v>
      </c>
      <c r="N284" s="39">
        <v>3437.46</v>
      </c>
      <c r="O284" s="39">
        <v>3770.2287500000002</v>
      </c>
      <c r="P284" s="39">
        <v>4011.67875</v>
      </c>
      <c r="Q284" s="39">
        <v>4138.1750000000002</v>
      </c>
      <c r="R284" s="39">
        <v>4226.95</v>
      </c>
      <c r="S284" s="39">
        <v>4300.6037500000002</v>
      </c>
      <c r="T284" s="39">
        <v>4366.0725000000002</v>
      </c>
      <c r="U284" s="39">
        <v>4425.8787499999999</v>
      </c>
      <c r="V284" s="42">
        <v>4484.2737500000003</v>
      </c>
      <c r="W284" s="44">
        <v>13733.088359375</v>
      </c>
      <c r="X284" s="44">
        <v>236.69624999999996</v>
      </c>
      <c r="AA284" s="9" t="s">
        <v>30</v>
      </c>
      <c r="AB284" s="7">
        <v>1394.5725</v>
      </c>
      <c r="AC284" s="7">
        <v>3094.8687500000001</v>
      </c>
      <c r="AD284" s="7">
        <v>4484.2737500000003</v>
      </c>
    </row>
    <row r="285" spans="1:30">
      <c r="A285" t="s">
        <v>124</v>
      </c>
      <c r="B285" s="41" t="s">
        <v>7</v>
      </c>
      <c r="C285" s="39">
        <v>173.11062500000014</v>
      </c>
      <c r="D285" s="39">
        <v>366.87600000000015</v>
      </c>
      <c r="E285" s="39">
        <v>586.77212500000053</v>
      </c>
      <c r="F285" s="39">
        <v>833.89662500000009</v>
      </c>
      <c r="G285" s="39">
        <v>1111.2608749999999</v>
      </c>
      <c r="H285" s="39">
        <v>1413.4849999999999</v>
      </c>
      <c r="I285" s="39">
        <v>1731.7887499999999</v>
      </c>
      <c r="J285" s="39">
        <v>2061.8987499999998</v>
      </c>
      <c r="K285" s="39">
        <v>2402.9850000000001</v>
      </c>
      <c r="L285" s="39">
        <v>2747.48</v>
      </c>
      <c r="M285" s="39">
        <v>3088.6537499999999</v>
      </c>
      <c r="N285" s="39">
        <v>3423.80375</v>
      </c>
      <c r="O285" s="39">
        <v>3748.8049999999998</v>
      </c>
      <c r="P285" s="39">
        <v>3981.91</v>
      </c>
      <c r="Q285" s="39">
        <v>4099.5162499999997</v>
      </c>
      <c r="R285" s="39">
        <v>4178.8149999999996</v>
      </c>
      <c r="S285" s="39">
        <v>4244.0225</v>
      </c>
      <c r="T285" s="39">
        <v>4301.2075000000004</v>
      </c>
      <c r="U285" s="39">
        <v>4352.3462499999996</v>
      </c>
      <c r="V285" s="42">
        <v>4401.8424999999997</v>
      </c>
      <c r="W285" s="44">
        <v>13480.64265625</v>
      </c>
      <c r="X285" s="44">
        <v>154.26499999999942</v>
      </c>
      <c r="AA285" s="9" t="s">
        <v>7</v>
      </c>
      <c r="AB285" s="7">
        <v>1413.4849999999999</v>
      </c>
      <c r="AC285" s="7">
        <v>3088.6537499999999</v>
      </c>
      <c r="AD285" s="7">
        <v>4401.8424999999997</v>
      </c>
    </row>
    <row r="286" spans="1:30">
      <c r="A286" t="s">
        <v>122</v>
      </c>
      <c r="B286" s="41" t="s">
        <v>72</v>
      </c>
      <c r="C286" s="39">
        <v>174.9795000000002</v>
      </c>
      <c r="D286" s="39">
        <v>370.50749999999999</v>
      </c>
      <c r="E286" s="39">
        <v>592.77912499999968</v>
      </c>
      <c r="F286" s="39">
        <v>843.28362500000071</v>
      </c>
      <c r="G286" s="39">
        <v>1125.1624999999999</v>
      </c>
      <c r="H286" s="39">
        <v>1432.84</v>
      </c>
      <c r="I286" s="39">
        <v>1757.2149999999999</v>
      </c>
      <c r="J286" s="39">
        <v>2094.2399999999998</v>
      </c>
      <c r="K286" s="39">
        <v>2443.2662500000001</v>
      </c>
      <c r="L286" s="39">
        <v>2796.7024999999999</v>
      </c>
      <c r="M286" s="39">
        <v>3147.50875</v>
      </c>
      <c r="N286" s="39">
        <v>3492.3024999999998</v>
      </c>
      <c r="O286" s="39">
        <v>3827.0574999999999</v>
      </c>
      <c r="P286" s="39">
        <v>4070.2962499999999</v>
      </c>
      <c r="Q286" s="39">
        <v>4198.1087500000003</v>
      </c>
      <c r="R286" s="39">
        <v>4288.0587500000001</v>
      </c>
      <c r="S286" s="39">
        <v>4364.5112499999996</v>
      </c>
      <c r="T286" s="39">
        <v>4432.9962500000001</v>
      </c>
      <c r="U286" s="39">
        <v>4495.4350000000004</v>
      </c>
      <c r="V286" s="42">
        <v>4556.0587500000001</v>
      </c>
      <c r="W286" s="44">
        <v>13952.929921875</v>
      </c>
      <c r="X286" s="44">
        <v>308.48124999999982</v>
      </c>
      <c r="AA286" s="9" t="s">
        <v>72</v>
      </c>
      <c r="AB286" s="7">
        <v>1432.84</v>
      </c>
      <c r="AC286" s="7">
        <v>3147.50875</v>
      </c>
      <c r="AD286" s="7">
        <v>4556.0587500000001</v>
      </c>
    </row>
    <row r="287" spans="1:30">
      <c r="A287" t="s">
        <v>122</v>
      </c>
      <c r="B287" s="41" t="s">
        <v>65</v>
      </c>
      <c r="C287" s="39">
        <v>172.02375000000004</v>
      </c>
      <c r="D287" s="39">
        <v>364.92262499999975</v>
      </c>
      <c r="E287" s="39">
        <v>584.48712499999954</v>
      </c>
      <c r="F287" s="39">
        <v>832.04675000000032</v>
      </c>
      <c r="G287" s="39">
        <v>1110.6356249999999</v>
      </c>
      <c r="H287" s="39">
        <v>1414.9425000000001</v>
      </c>
      <c r="I287" s="39">
        <v>1736.095</v>
      </c>
      <c r="J287" s="39">
        <v>2069.9650000000001</v>
      </c>
      <c r="K287" s="39">
        <v>2415.7024999999999</v>
      </c>
      <c r="L287" s="39">
        <v>2765.7637500000001</v>
      </c>
      <c r="M287" s="39">
        <v>3113.0475000000001</v>
      </c>
      <c r="N287" s="39">
        <v>3454.2337499999999</v>
      </c>
      <c r="O287" s="39">
        <v>3785.3575000000001</v>
      </c>
      <c r="P287" s="39">
        <v>4025.0787500000001</v>
      </c>
      <c r="Q287" s="39">
        <v>4149.6087500000003</v>
      </c>
      <c r="R287" s="39">
        <v>4236.0550000000003</v>
      </c>
      <c r="S287" s="39">
        <v>4308.1374999999998</v>
      </c>
      <c r="T287" s="39">
        <v>4372.0200000000004</v>
      </c>
      <c r="U287" s="39">
        <v>4429.9037500000004</v>
      </c>
      <c r="V287" s="42">
        <v>4485.9637499999999</v>
      </c>
      <c r="W287" s="44">
        <v>13738.263984375</v>
      </c>
      <c r="X287" s="44">
        <v>238.38624999999956</v>
      </c>
      <c r="AA287" s="9" t="s">
        <v>65</v>
      </c>
      <c r="AB287" s="7">
        <v>1414.9425000000001</v>
      </c>
      <c r="AC287" s="7">
        <v>3113.0475000000001</v>
      </c>
      <c r="AD287" s="7">
        <v>4485.9637499999999</v>
      </c>
    </row>
    <row r="288" spans="1:30">
      <c r="A288" t="s">
        <v>123</v>
      </c>
      <c r="B288" s="41" t="s">
        <v>35</v>
      </c>
      <c r="C288" s="39">
        <v>170.7925000000001</v>
      </c>
      <c r="D288" s="39">
        <v>362.36974999999984</v>
      </c>
      <c r="E288" s="39">
        <v>580.64387499999953</v>
      </c>
      <c r="F288" s="39">
        <v>827.17137500000013</v>
      </c>
      <c r="G288" s="39">
        <v>1105.67075</v>
      </c>
      <c r="H288" s="39">
        <v>1412.14</v>
      </c>
      <c r="I288" s="39">
        <v>1736.50875</v>
      </c>
      <c r="J288" s="39">
        <v>2073.8200000000002</v>
      </c>
      <c r="K288" s="39">
        <v>2422.8512500000002</v>
      </c>
      <c r="L288" s="39">
        <v>2776.2987499999999</v>
      </c>
      <c r="M288" s="39">
        <v>3126.88</v>
      </c>
      <c r="N288" s="39">
        <v>3470.8474999999999</v>
      </c>
      <c r="O288" s="39">
        <v>3804.3462500000001</v>
      </c>
      <c r="P288" s="39">
        <v>4045.7237500000001</v>
      </c>
      <c r="Q288" s="39">
        <v>4171.76</v>
      </c>
      <c r="R288" s="39">
        <v>4259.8712500000001</v>
      </c>
      <c r="S288" s="39">
        <v>4334.5275000000001</v>
      </c>
      <c r="T288" s="39">
        <v>4401.5837499999998</v>
      </c>
      <c r="U288" s="39">
        <v>4462.9112500000001</v>
      </c>
      <c r="V288" s="42">
        <v>4522.71875</v>
      </c>
      <c r="W288" s="44">
        <v>13850.826171875</v>
      </c>
      <c r="X288" s="44">
        <v>275.14124999999967</v>
      </c>
      <c r="AA288" s="9" t="s">
        <v>35</v>
      </c>
      <c r="AB288" s="7">
        <v>1412.14</v>
      </c>
      <c r="AC288" s="7">
        <v>3126.88</v>
      </c>
      <c r="AD288" s="7">
        <v>4522.71875</v>
      </c>
    </row>
    <row r="289" spans="1:30">
      <c r="A289" t="s">
        <v>123</v>
      </c>
      <c r="B289" s="41" t="s">
        <v>36</v>
      </c>
      <c r="C289" s="39">
        <v>170.25037500000005</v>
      </c>
      <c r="D289" s="39">
        <v>361.42437499999971</v>
      </c>
      <c r="E289" s="39">
        <v>579.39312499999983</v>
      </c>
      <c r="F289" s="39">
        <v>825.60300000000018</v>
      </c>
      <c r="G289" s="39">
        <v>1102.353625</v>
      </c>
      <c r="H289" s="39">
        <v>1404.47</v>
      </c>
      <c r="I289" s="39">
        <v>1723.7750000000001</v>
      </c>
      <c r="J289" s="39">
        <v>2056.4425000000001</v>
      </c>
      <c r="K289" s="39">
        <v>2401.3462500000001</v>
      </c>
      <c r="L289" s="39">
        <v>2750.3850000000002</v>
      </c>
      <c r="M289" s="39">
        <v>3096.53125</v>
      </c>
      <c r="N289" s="39">
        <v>3436.4662499999999</v>
      </c>
      <c r="O289" s="39">
        <v>3766.3975</v>
      </c>
      <c r="P289" s="39">
        <v>4005.0287499999999</v>
      </c>
      <c r="Q289" s="39">
        <v>4128.9312499999996</v>
      </c>
      <c r="R289" s="39">
        <v>4215.2325000000001</v>
      </c>
      <c r="S289" s="39">
        <v>4287.4337500000001</v>
      </c>
      <c r="T289" s="39">
        <v>4351.8062499999996</v>
      </c>
      <c r="U289" s="39">
        <v>4410.5987500000001</v>
      </c>
      <c r="V289" s="42">
        <v>4468.0662499999999</v>
      </c>
      <c r="W289" s="44">
        <v>13683.452890625</v>
      </c>
      <c r="X289" s="44">
        <v>220.48874999999953</v>
      </c>
      <c r="AA289" s="9" t="s">
        <v>36</v>
      </c>
      <c r="AB289" s="7">
        <v>1404.47</v>
      </c>
      <c r="AC289" s="7">
        <v>3096.53125</v>
      </c>
      <c r="AD289" s="7">
        <v>4468.0662499999999</v>
      </c>
    </row>
    <row r="290" spans="1:30">
      <c r="A290" t="s">
        <v>121</v>
      </c>
      <c r="B290" s="41" t="s">
        <v>71</v>
      </c>
      <c r="C290" s="39">
        <v>151.57049999999981</v>
      </c>
      <c r="D290" s="39">
        <v>322.84524999999968</v>
      </c>
      <c r="E290" s="39">
        <v>519.36549999999977</v>
      </c>
      <c r="F290" s="39">
        <v>741.88362500000073</v>
      </c>
      <c r="G290" s="39">
        <v>992.63987500000042</v>
      </c>
      <c r="H290" s="39">
        <v>1268.1187500000001</v>
      </c>
      <c r="I290" s="39">
        <v>1561.3087499999999</v>
      </c>
      <c r="J290" s="39">
        <v>1868.0237500000001</v>
      </c>
      <c r="K290" s="39">
        <v>2186.9974999999999</v>
      </c>
      <c r="L290" s="39">
        <v>2510.69875</v>
      </c>
      <c r="M290" s="39">
        <v>2832.7824999999998</v>
      </c>
      <c r="N290" s="39">
        <v>3150.19625</v>
      </c>
      <c r="O290" s="39">
        <v>3459.0212499999998</v>
      </c>
      <c r="P290" s="39">
        <v>3676.9162500000002</v>
      </c>
      <c r="Q290" s="39">
        <v>3780.6224999999999</v>
      </c>
      <c r="R290" s="39">
        <v>3847.5137500000001</v>
      </c>
      <c r="S290" s="39">
        <v>3901.085</v>
      </c>
      <c r="T290" s="39">
        <v>3948.2637500000001</v>
      </c>
      <c r="U290" s="39">
        <v>3991.9037499999999</v>
      </c>
      <c r="V290" s="42">
        <v>4033.8087500000001</v>
      </c>
      <c r="W290" s="44">
        <v>12353.539296875</v>
      </c>
      <c r="X290" s="44">
        <v>-213.76875000000018</v>
      </c>
      <c r="AA290" s="9" t="s">
        <v>71</v>
      </c>
      <c r="AB290" s="7">
        <v>1268.1187500000001</v>
      </c>
      <c r="AC290" s="7">
        <v>2832.7824999999998</v>
      </c>
      <c r="AD290" s="7">
        <v>4033.8087500000001</v>
      </c>
    </row>
    <row r="291" spans="1:30">
      <c r="A291" t="s">
        <v>121</v>
      </c>
      <c r="B291" s="41" t="s">
        <v>78</v>
      </c>
      <c r="C291" s="39">
        <v>158.37287499999996</v>
      </c>
      <c r="D291" s="39">
        <v>336.12987499999969</v>
      </c>
      <c r="E291" s="39">
        <v>538.57800000000009</v>
      </c>
      <c r="F291" s="39">
        <v>767.40224999999975</v>
      </c>
      <c r="G291" s="39">
        <v>1025.5311249999995</v>
      </c>
      <c r="H291" s="39">
        <v>1308.6812500000001</v>
      </c>
      <c r="I291" s="39">
        <v>1609.1224999999999</v>
      </c>
      <c r="J291" s="39">
        <v>1922.74875</v>
      </c>
      <c r="K291" s="39">
        <v>2248.07375</v>
      </c>
      <c r="L291" s="39">
        <v>2577.17625</v>
      </c>
      <c r="M291" s="39">
        <v>2903.3812499999999</v>
      </c>
      <c r="N291" s="39">
        <v>3223.0675000000001</v>
      </c>
      <c r="O291" s="39">
        <v>3532.34</v>
      </c>
      <c r="P291" s="39">
        <v>3749.2125000000001</v>
      </c>
      <c r="Q291" s="39">
        <v>3851.2424999999998</v>
      </c>
      <c r="R291" s="39">
        <v>3915.6112499999999</v>
      </c>
      <c r="S291" s="39">
        <v>3967.1887499999998</v>
      </c>
      <c r="T291" s="39">
        <v>4011.9087500000001</v>
      </c>
      <c r="U291" s="39">
        <v>4051.4175</v>
      </c>
      <c r="V291" s="42">
        <v>4089.7112499999998</v>
      </c>
      <c r="W291" s="44">
        <v>12524.740703124999</v>
      </c>
      <c r="X291" s="44">
        <v>-157.86625000000049</v>
      </c>
      <c r="AA291" s="9" t="s">
        <v>78</v>
      </c>
      <c r="AB291" s="7">
        <v>1308.6812500000001</v>
      </c>
      <c r="AC291" s="7">
        <v>2903.3812499999999</v>
      </c>
      <c r="AD291" s="7">
        <v>4089.7112499999998</v>
      </c>
    </row>
    <row r="292" spans="1:30">
      <c r="A292" t="s">
        <v>121</v>
      </c>
      <c r="B292" s="41" t="s">
        <v>76</v>
      </c>
      <c r="C292" s="39">
        <v>156.42299999999994</v>
      </c>
      <c r="D292" s="39">
        <v>332.44300000000004</v>
      </c>
      <c r="E292" s="39">
        <v>533.39400000000035</v>
      </c>
      <c r="F292" s="39">
        <v>760.44700000000057</v>
      </c>
      <c r="G292" s="39">
        <v>1016.3537500000003</v>
      </c>
      <c r="H292" s="39">
        <v>1296.79375</v>
      </c>
      <c r="I292" s="39">
        <v>1594.1012499999999</v>
      </c>
      <c r="J292" s="39">
        <v>1903.6387500000001</v>
      </c>
      <c r="K292" s="39">
        <v>2224</v>
      </c>
      <c r="L292" s="39">
        <v>2547.4074999999998</v>
      </c>
      <c r="M292" s="39">
        <v>2866.835</v>
      </c>
      <c r="N292" s="39">
        <v>3179.0637499999998</v>
      </c>
      <c r="O292" s="39">
        <v>3480.0225</v>
      </c>
      <c r="P292" s="39">
        <v>3686.91</v>
      </c>
      <c r="Q292" s="39">
        <v>3776.9937500000001</v>
      </c>
      <c r="R292" s="39">
        <v>3828.36</v>
      </c>
      <c r="S292" s="39">
        <v>3867.2049999999999</v>
      </c>
      <c r="T292" s="39">
        <v>3898.17</v>
      </c>
      <c r="U292" s="39">
        <v>3923.2024999999999</v>
      </c>
      <c r="V292" s="42">
        <v>3945.61375</v>
      </c>
      <c r="W292" s="44">
        <v>12083.442109375001</v>
      </c>
      <c r="X292" s="44">
        <v>-301.96375000000035</v>
      </c>
      <c r="AA292" s="9" t="s">
        <v>76</v>
      </c>
      <c r="AB292" s="7">
        <v>1296.79375</v>
      </c>
      <c r="AC292" s="7">
        <v>2866.835</v>
      </c>
      <c r="AD292" s="7">
        <v>3945.61375</v>
      </c>
    </row>
    <row r="293" spans="1:30">
      <c r="A293" t="s">
        <v>123</v>
      </c>
      <c r="B293" s="41" t="s">
        <v>79</v>
      </c>
      <c r="C293" s="39">
        <v>154.89074999999997</v>
      </c>
      <c r="D293" s="39">
        <v>329.63712499999986</v>
      </c>
      <c r="E293" s="39">
        <v>529.75399999999934</v>
      </c>
      <c r="F293" s="39">
        <v>756.78462499999989</v>
      </c>
      <c r="G293" s="39">
        <v>1014.0199999999998</v>
      </c>
      <c r="H293" s="39">
        <v>1297.9580000000001</v>
      </c>
      <c r="I293" s="39">
        <v>1600.69875</v>
      </c>
      <c r="J293" s="39">
        <v>1917.69</v>
      </c>
      <c r="K293" s="39">
        <v>2247.7075</v>
      </c>
      <c r="L293" s="39">
        <v>2582.55375</v>
      </c>
      <c r="M293" s="39">
        <v>2915.3937500000002</v>
      </c>
      <c r="N293" s="39">
        <v>3242.13</v>
      </c>
      <c r="O293" s="39">
        <v>3558.8112500000002</v>
      </c>
      <c r="P293" s="39">
        <v>3783.4037499999999</v>
      </c>
      <c r="Q293" s="39">
        <v>3892.84</v>
      </c>
      <c r="R293" s="39">
        <v>3964.3462500000001</v>
      </c>
      <c r="S293" s="39">
        <v>4020.27</v>
      </c>
      <c r="T293" s="39">
        <v>4067.79</v>
      </c>
      <c r="U293" s="39">
        <v>4109.8112499999997</v>
      </c>
      <c r="V293" s="42">
        <v>4149.9475000000002</v>
      </c>
      <c r="W293" s="44">
        <v>12709.214218750001</v>
      </c>
      <c r="X293" s="44">
        <v>-97.630000000000109</v>
      </c>
      <c r="AA293" s="9" t="s">
        <v>79</v>
      </c>
      <c r="AB293" s="7">
        <v>1297.9580000000001</v>
      </c>
      <c r="AC293" s="7">
        <v>2915.3937500000002</v>
      </c>
      <c r="AD293" s="7">
        <v>4149.9475000000002</v>
      </c>
    </row>
    <row r="294" spans="1:30">
      <c r="A294" t="s">
        <v>121</v>
      </c>
      <c r="B294" s="41" t="s">
        <v>75</v>
      </c>
      <c r="C294" s="39">
        <v>173.08775000000011</v>
      </c>
      <c r="D294" s="39">
        <v>366.61162499999989</v>
      </c>
      <c r="E294" s="39">
        <v>586.49124999999958</v>
      </c>
      <c r="F294" s="39">
        <v>834.09699999999862</v>
      </c>
      <c r="G294" s="39">
        <v>1112.4512500000001</v>
      </c>
      <c r="H294" s="39">
        <v>1416.3025</v>
      </c>
      <c r="I294" s="39">
        <v>1737.00875</v>
      </c>
      <c r="J294" s="39">
        <v>2070.4650000000001</v>
      </c>
      <c r="K294" s="39">
        <v>2415.8125</v>
      </c>
      <c r="L294" s="39">
        <v>2765.335</v>
      </c>
      <c r="M294" s="39">
        <v>3112.0162500000001</v>
      </c>
      <c r="N294" s="39">
        <v>3452.8150000000001</v>
      </c>
      <c r="O294" s="39">
        <v>3783.605</v>
      </c>
      <c r="P294" s="39">
        <v>4022.9949999999999</v>
      </c>
      <c r="Q294" s="39">
        <v>4147.4250000000002</v>
      </c>
      <c r="R294" s="39">
        <v>4233.8412500000004</v>
      </c>
      <c r="S294" s="39">
        <v>4306.1987499999996</v>
      </c>
      <c r="T294" s="39">
        <v>4370.3975</v>
      </c>
      <c r="U294" s="39">
        <v>4428.46</v>
      </c>
      <c r="V294" s="42">
        <v>4484.5987500000001</v>
      </c>
      <c r="W294" s="44">
        <v>13734.083671875</v>
      </c>
      <c r="X294" s="44">
        <v>237.02124999999978</v>
      </c>
      <c r="AA294" s="9" t="s">
        <v>75</v>
      </c>
      <c r="AB294" s="7">
        <v>1416.3025</v>
      </c>
      <c r="AC294" s="7">
        <v>3112.0162500000001</v>
      </c>
      <c r="AD294" s="7">
        <v>4484.5987500000001</v>
      </c>
    </row>
    <row r="295" spans="1:30">
      <c r="A295" t="s">
        <v>123</v>
      </c>
      <c r="B295" s="41" t="s">
        <v>77</v>
      </c>
      <c r="C295" s="39">
        <v>170.44887500000016</v>
      </c>
      <c r="D295" s="39">
        <v>361.94937499999958</v>
      </c>
      <c r="E295" s="39">
        <v>579.90687499999967</v>
      </c>
      <c r="F295" s="39">
        <v>825.57399999999984</v>
      </c>
      <c r="G295" s="39">
        <v>1101.9939999999999</v>
      </c>
      <c r="H295" s="39">
        <v>1403.69875</v>
      </c>
      <c r="I295" s="39">
        <v>1721.8587500000001</v>
      </c>
      <c r="J295" s="39">
        <v>2052.2462500000001</v>
      </c>
      <c r="K295" s="39">
        <v>2393.9137500000002</v>
      </c>
      <c r="L295" s="39">
        <v>2739.2775000000001</v>
      </c>
      <c r="M295" s="39">
        <v>3081.4349999999999</v>
      </c>
      <c r="N295" s="39">
        <v>3417.38</v>
      </c>
      <c r="O295" s="39">
        <v>3743.3274999999999</v>
      </c>
      <c r="P295" s="39">
        <v>3977.5425</v>
      </c>
      <c r="Q295" s="39">
        <v>4096.7537499999999</v>
      </c>
      <c r="R295" s="39">
        <v>4178.3450000000003</v>
      </c>
      <c r="S295" s="39">
        <v>4245.9962500000001</v>
      </c>
      <c r="T295" s="39">
        <v>4306.1099999999997</v>
      </c>
      <c r="U295" s="39">
        <v>4361.0962499999996</v>
      </c>
      <c r="V295" s="42">
        <v>4414.9362499999997</v>
      </c>
      <c r="W295" s="44">
        <v>13520.742265625</v>
      </c>
      <c r="X295" s="44">
        <v>167.35874999999942</v>
      </c>
      <c r="AA295" s="9" t="s">
        <v>77</v>
      </c>
      <c r="AB295" s="7">
        <v>1403.69875</v>
      </c>
      <c r="AC295" s="7">
        <v>3081.4349999999999</v>
      </c>
      <c r="AD295" s="7">
        <v>4414.9362499999997</v>
      </c>
    </row>
    <row r="296" spans="1:30">
      <c r="A296" t="s">
        <v>121</v>
      </c>
      <c r="B296" s="41" t="s">
        <v>80</v>
      </c>
      <c r="C296" s="39">
        <v>149.11448750000002</v>
      </c>
      <c r="D296" s="39">
        <v>317.30862499999978</v>
      </c>
      <c r="E296" s="39">
        <v>510.15375000000017</v>
      </c>
      <c r="F296" s="39">
        <v>728.31975000000023</v>
      </c>
      <c r="G296" s="39">
        <v>974.3757500000014</v>
      </c>
      <c r="H296" s="39">
        <v>1245.06375</v>
      </c>
      <c r="I296" s="39">
        <v>1533.4375</v>
      </c>
      <c r="J296" s="39">
        <v>1835.1224999999999</v>
      </c>
      <c r="K296" s="39">
        <v>2149.0124999999998</v>
      </c>
      <c r="L296" s="39">
        <v>2467.3362499999998</v>
      </c>
      <c r="M296" s="39">
        <v>2783.1675</v>
      </c>
      <c r="N296" s="39">
        <v>3094.50875</v>
      </c>
      <c r="O296" s="39">
        <v>3397.7474999999999</v>
      </c>
      <c r="P296" s="39">
        <v>3611.2037500000001</v>
      </c>
      <c r="Q296" s="39">
        <v>3711.69625</v>
      </c>
      <c r="R296" s="39">
        <v>3776.0650000000001</v>
      </c>
      <c r="S296" s="39">
        <v>3829.55</v>
      </c>
      <c r="T296" s="39">
        <v>3878.2287500000002</v>
      </c>
      <c r="U296" s="39">
        <v>3925.44625</v>
      </c>
      <c r="V296" s="42">
        <v>3971.5662499999999</v>
      </c>
      <c r="W296" s="44">
        <v>12162.921640625</v>
      </c>
      <c r="X296" s="44">
        <v>-276.01125000000047</v>
      </c>
      <c r="AA296" s="9" t="s">
        <v>80</v>
      </c>
      <c r="AB296" s="7">
        <v>1245.06375</v>
      </c>
      <c r="AC296" s="7">
        <v>2783.1675</v>
      </c>
      <c r="AD296" s="7">
        <v>3971.5662499999999</v>
      </c>
    </row>
    <row r="297" spans="1:30">
      <c r="A297" t="s">
        <v>122</v>
      </c>
      <c r="B297" s="41" t="s">
        <v>81</v>
      </c>
      <c r="C297" s="39">
        <v>173.613</v>
      </c>
      <c r="D297" s="39">
        <v>368.11300000000006</v>
      </c>
      <c r="E297" s="39">
        <v>589.7474999999996</v>
      </c>
      <c r="F297" s="39">
        <v>840.16249999999798</v>
      </c>
      <c r="G297" s="39">
        <v>1122.56375</v>
      </c>
      <c r="H297" s="39">
        <v>1431.8712499999999</v>
      </c>
      <c r="I297" s="39">
        <v>1759.0962500000001</v>
      </c>
      <c r="J297" s="39">
        <v>2100.2024999999999</v>
      </c>
      <c r="K297" s="39">
        <v>2454.3200000000002</v>
      </c>
      <c r="L297" s="39">
        <v>2813.9124999999999</v>
      </c>
      <c r="M297" s="39">
        <v>3171.6487499999998</v>
      </c>
      <c r="N297" s="39">
        <v>3524.0725000000002</v>
      </c>
      <c r="O297" s="39">
        <v>3866.9850000000001</v>
      </c>
      <c r="P297" s="39">
        <v>4118.915</v>
      </c>
      <c r="Q297" s="39">
        <v>4255.9712499999996</v>
      </c>
      <c r="R297" s="39">
        <v>4356.05</v>
      </c>
      <c r="S297" s="39">
        <v>4442.7687500000002</v>
      </c>
      <c r="T297" s="39">
        <v>4521.6175000000003</v>
      </c>
      <c r="U297" s="39">
        <v>4594.6187499999996</v>
      </c>
      <c r="V297" s="42">
        <v>4665.9750000000004</v>
      </c>
      <c r="W297" s="44">
        <v>14289.548437500001</v>
      </c>
      <c r="X297" s="44">
        <v>418.39750000000004</v>
      </c>
      <c r="AA297" s="9" t="s">
        <v>81</v>
      </c>
      <c r="AB297" s="7">
        <v>1431.8712499999999</v>
      </c>
      <c r="AC297" s="7">
        <v>3171.6487499999998</v>
      </c>
      <c r="AD297" s="7">
        <v>4665.9750000000004</v>
      </c>
    </row>
    <row r="298" spans="1:30">
      <c r="A298" t="s">
        <v>122</v>
      </c>
      <c r="B298" s="41" t="s">
        <v>82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39">
        <v>0</v>
      </c>
      <c r="M298" s="39">
        <v>0</v>
      </c>
      <c r="N298" s="39">
        <v>0</v>
      </c>
      <c r="O298" s="39">
        <v>0</v>
      </c>
      <c r="P298" s="39">
        <v>0</v>
      </c>
      <c r="Q298" s="39">
        <v>0</v>
      </c>
      <c r="R298" s="39">
        <v>0</v>
      </c>
      <c r="S298" s="39">
        <v>0</v>
      </c>
      <c r="T298" s="39">
        <v>0</v>
      </c>
      <c r="U298" s="39">
        <v>0</v>
      </c>
      <c r="V298" s="42">
        <v>0</v>
      </c>
      <c r="W298" s="44">
        <v>0</v>
      </c>
      <c r="X298" s="44">
        <v>-4247.5775000000003</v>
      </c>
      <c r="AA298" s="9" t="s">
        <v>82</v>
      </c>
      <c r="AB298" s="7">
        <v>0</v>
      </c>
      <c r="AC298" s="7">
        <v>0</v>
      </c>
      <c r="AD298" s="7">
        <v>0</v>
      </c>
    </row>
    <row r="299" spans="1:30">
      <c r="A299" t="s">
        <v>122</v>
      </c>
      <c r="B299" s="41" t="s">
        <v>83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0</v>
      </c>
      <c r="I299" s="39">
        <v>0</v>
      </c>
      <c r="J299" s="39">
        <v>0</v>
      </c>
      <c r="K299" s="39">
        <v>0</v>
      </c>
      <c r="L299" s="39">
        <v>0</v>
      </c>
      <c r="M299" s="39">
        <v>0</v>
      </c>
      <c r="N299" s="39">
        <v>0</v>
      </c>
      <c r="O299" s="39">
        <v>0</v>
      </c>
      <c r="P299" s="39">
        <v>0</v>
      </c>
      <c r="Q299" s="39">
        <v>0</v>
      </c>
      <c r="R299" s="39">
        <v>0</v>
      </c>
      <c r="S299" s="39">
        <v>0</v>
      </c>
      <c r="T299" s="39">
        <v>0</v>
      </c>
      <c r="U299" s="39">
        <v>0</v>
      </c>
      <c r="V299" s="42">
        <v>0</v>
      </c>
      <c r="W299" s="44">
        <v>0</v>
      </c>
      <c r="X299" s="44">
        <v>-4247.5775000000003</v>
      </c>
      <c r="AA299" s="9" t="s">
        <v>83</v>
      </c>
      <c r="AB299" s="7">
        <v>0</v>
      </c>
      <c r="AC299" s="7">
        <v>0</v>
      </c>
      <c r="AD299" s="7">
        <v>0</v>
      </c>
    </row>
    <row r="300" spans="1:30">
      <c r="A300" t="s">
        <v>121</v>
      </c>
      <c r="B300" s="41" t="s">
        <v>84</v>
      </c>
      <c r="C300" s="39">
        <v>151.76199999999989</v>
      </c>
      <c r="D300" s="39">
        <v>322.12012500000031</v>
      </c>
      <c r="E300" s="39">
        <v>516.47537500000067</v>
      </c>
      <c r="F300" s="39">
        <v>736.37737500000014</v>
      </c>
      <c r="G300" s="39">
        <v>984.51962499999991</v>
      </c>
      <c r="H300" s="39">
        <v>1256.916125</v>
      </c>
      <c r="I300" s="39">
        <v>1547.0250000000001</v>
      </c>
      <c r="J300" s="39">
        <v>1850.82375</v>
      </c>
      <c r="K300" s="39">
        <v>2167.4</v>
      </c>
      <c r="L300" s="39">
        <v>2489.3412499999999</v>
      </c>
      <c r="M300" s="39">
        <v>2800.46</v>
      </c>
      <c r="N300" s="39">
        <v>3040.8175000000001</v>
      </c>
      <c r="O300" s="39">
        <v>3271.66</v>
      </c>
      <c r="P300" s="39">
        <v>3494.57375</v>
      </c>
      <c r="Q300" s="39">
        <v>3673.9862499999999</v>
      </c>
      <c r="R300" s="39">
        <v>3790.3825000000002</v>
      </c>
      <c r="S300" s="39">
        <v>3893.9737500000001</v>
      </c>
      <c r="T300" s="39">
        <v>3991.5912499999999</v>
      </c>
      <c r="U300" s="39">
        <v>4039.44875</v>
      </c>
      <c r="V300" s="42">
        <v>4073.1149999999998</v>
      </c>
      <c r="W300" s="44">
        <v>12473.914687499999</v>
      </c>
      <c r="X300" s="44">
        <v>-174.46250000000055</v>
      </c>
      <c r="AA300" s="9" t="s">
        <v>84</v>
      </c>
      <c r="AB300" s="7">
        <v>1256.916125</v>
      </c>
      <c r="AC300" s="7">
        <v>2800.46</v>
      </c>
      <c r="AD300" s="7">
        <v>4073.1149999999998</v>
      </c>
    </row>
    <row r="301" spans="1:30">
      <c r="A301" t="s">
        <v>121</v>
      </c>
      <c r="B301" s="41" t="s">
        <v>175</v>
      </c>
      <c r="C301" s="39">
        <v>102.81077499999996</v>
      </c>
      <c r="D301" s="39">
        <v>215.59375000000003</v>
      </c>
      <c r="E301" s="39">
        <v>340.69075000000004</v>
      </c>
      <c r="F301" s="39">
        <v>477.42762500000032</v>
      </c>
      <c r="G301" s="39">
        <v>626.75774999999987</v>
      </c>
      <c r="H301" s="39">
        <v>791.51012500000058</v>
      </c>
      <c r="I301" s="39">
        <v>971.96650000000022</v>
      </c>
      <c r="J301" s="39">
        <v>1163.7890000000004</v>
      </c>
      <c r="K301" s="39">
        <v>1369.9140000000009</v>
      </c>
      <c r="L301" s="39">
        <v>1587.29375</v>
      </c>
      <c r="M301" s="39">
        <v>1812.5425</v>
      </c>
      <c r="N301" s="39">
        <v>2045.9849999999999</v>
      </c>
      <c r="O301" s="39">
        <v>2283.2325000000001</v>
      </c>
      <c r="P301" s="39">
        <v>2510.2712499999998</v>
      </c>
      <c r="Q301" s="39">
        <v>2650.5450000000001</v>
      </c>
      <c r="R301" s="39">
        <v>2753.9137500000002</v>
      </c>
      <c r="S301" s="39">
        <v>2835.3874999999998</v>
      </c>
      <c r="T301" s="39">
        <v>2907.1587500000001</v>
      </c>
      <c r="U301" s="39">
        <v>2975.6062499999998</v>
      </c>
      <c r="V301" s="39">
        <v>3037.1862500000002</v>
      </c>
      <c r="W301" s="44">
        <v>9301.3828906250001</v>
      </c>
      <c r="X301" s="44">
        <v>-1210.3912500000001</v>
      </c>
      <c r="AA301" s="9" t="s">
        <v>175</v>
      </c>
      <c r="AB301" s="7">
        <v>791.51012500000058</v>
      </c>
      <c r="AC301" s="7">
        <v>1812.5425</v>
      </c>
      <c r="AD301" s="7">
        <v>3037.1862500000002</v>
      </c>
    </row>
    <row r="302" spans="1:30" ht="12.6" customHeight="1" thickBot="1">
      <c r="B302" s="10"/>
      <c r="AA302" s="25"/>
    </row>
    <row r="303" spans="1:30" ht="13.8" thickBot="1">
      <c r="A303" t="s">
        <v>120</v>
      </c>
      <c r="B303" s="40" t="s">
        <v>24</v>
      </c>
      <c r="C303" s="23">
        <v>2016</v>
      </c>
      <c r="D303" s="4">
        <v>2017</v>
      </c>
      <c r="E303" s="4">
        <v>2018</v>
      </c>
      <c r="F303" s="4">
        <v>2019</v>
      </c>
      <c r="G303" s="4">
        <v>2020</v>
      </c>
      <c r="H303" s="4">
        <v>2021</v>
      </c>
      <c r="I303" s="4">
        <v>2022</v>
      </c>
      <c r="J303" s="4">
        <v>2023</v>
      </c>
      <c r="K303" s="4">
        <v>2024</v>
      </c>
      <c r="L303" s="4">
        <v>2025</v>
      </c>
      <c r="M303" s="4">
        <v>2026</v>
      </c>
      <c r="N303" s="4">
        <v>2027</v>
      </c>
      <c r="O303" s="4">
        <v>2028</v>
      </c>
      <c r="P303" s="4">
        <v>2029</v>
      </c>
      <c r="Q303" s="4">
        <v>2030</v>
      </c>
      <c r="R303" s="4">
        <v>2031</v>
      </c>
      <c r="S303" s="4">
        <v>2032</v>
      </c>
      <c r="T303" s="4">
        <v>2033</v>
      </c>
      <c r="U303" s="4">
        <v>2034</v>
      </c>
      <c r="V303" s="31">
        <v>2035</v>
      </c>
      <c r="X303" t="s">
        <v>158</v>
      </c>
      <c r="AA303" s="13" t="s">
        <v>24</v>
      </c>
      <c r="AB303" s="26">
        <v>2021</v>
      </c>
      <c r="AC303" s="26">
        <v>2026</v>
      </c>
      <c r="AD303" s="26">
        <v>2035</v>
      </c>
    </row>
    <row r="304" spans="1:30">
      <c r="A304" t="s">
        <v>121</v>
      </c>
      <c r="B304" s="126" t="s">
        <v>134</v>
      </c>
      <c r="C304" s="9">
        <v>0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16</v>
      </c>
      <c r="N304" s="9">
        <v>132</v>
      </c>
      <c r="O304" s="9">
        <v>174</v>
      </c>
      <c r="P304" s="9">
        <v>180</v>
      </c>
      <c r="Q304" s="9">
        <v>180</v>
      </c>
      <c r="R304" s="9">
        <v>180</v>
      </c>
      <c r="S304" s="9">
        <v>180</v>
      </c>
      <c r="T304" s="9">
        <v>180</v>
      </c>
      <c r="U304" s="9">
        <v>180</v>
      </c>
      <c r="V304" s="9">
        <v>197</v>
      </c>
      <c r="X304" s="44">
        <v>-142.54124999999976</v>
      </c>
      <c r="AA304" s="9" t="s">
        <v>134</v>
      </c>
      <c r="AB304" s="7">
        <v>0</v>
      </c>
      <c r="AC304" s="7">
        <v>16</v>
      </c>
      <c r="AD304" s="7">
        <v>197</v>
      </c>
    </row>
    <row r="305" spans="1:30">
      <c r="A305" t="s">
        <v>121</v>
      </c>
      <c r="B305" s="41" t="s">
        <v>28</v>
      </c>
      <c r="C305" s="39">
        <v>0</v>
      </c>
      <c r="D305" s="39">
        <v>0</v>
      </c>
      <c r="E305" s="39">
        <v>0</v>
      </c>
      <c r="F305" s="39">
        <v>1.3299999999999272</v>
      </c>
      <c r="G305" s="39">
        <v>1.8524999999999636</v>
      </c>
      <c r="H305" s="39">
        <v>1.8712500000001455</v>
      </c>
      <c r="I305" s="39">
        <v>1.9287500000000364</v>
      </c>
      <c r="J305" s="39">
        <v>1.9749999999999091</v>
      </c>
      <c r="K305" s="39">
        <v>2.1824999999998909</v>
      </c>
      <c r="L305" s="39">
        <v>14.889999999999873</v>
      </c>
      <c r="M305" s="39">
        <v>60.953750000000127</v>
      </c>
      <c r="N305" s="39">
        <v>109.39750000000004</v>
      </c>
      <c r="O305" s="39">
        <v>138.5</v>
      </c>
      <c r="P305" s="39">
        <v>152.79124999999976</v>
      </c>
      <c r="Q305" s="39">
        <v>158.61374999999998</v>
      </c>
      <c r="R305" s="39">
        <v>161.79125000000022</v>
      </c>
      <c r="S305" s="39">
        <v>168.28375000000005</v>
      </c>
      <c r="T305" s="39">
        <v>191.78874999999971</v>
      </c>
      <c r="U305" s="39">
        <v>250.09625000000005</v>
      </c>
      <c r="V305" s="42">
        <v>339.54124999999976</v>
      </c>
      <c r="X305" s="44">
        <v>0</v>
      </c>
      <c r="AA305" s="9" t="s">
        <v>28</v>
      </c>
      <c r="AB305" s="7">
        <v>1.8712500000001455</v>
      </c>
      <c r="AC305" s="7">
        <v>60.953750000000127</v>
      </c>
      <c r="AD305" s="7">
        <v>339.54124999999976</v>
      </c>
    </row>
    <row r="306" spans="1:30">
      <c r="A306" t="s">
        <v>122</v>
      </c>
      <c r="B306" s="41" t="s">
        <v>29</v>
      </c>
      <c r="C306" s="39">
        <v>0</v>
      </c>
      <c r="D306" s="39">
        <v>0</v>
      </c>
      <c r="E306" s="39">
        <v>0</v>
      </c>
      <c r="F306" s="39">
        <v>1.2249999999999091</v>
      </c>
      <c r="G306" s="39">
        <v>1.7062500000001819</v>
      </c>
      <c r="H306" s="39">
        <v>1.7287500000002183</v>
      </c>
      <c r="I306" s="39">
        <v>1.7662500000001273</v>
      </c>
      <c r="J306" s="39">
        <v>1.8112500000002001</v>
      </c>
      <c r="K306" s="39">
        <v>1.9100000000003092</v>
      </c>
      <c r="L306" s="39">
        <v>11.180000000000291</v>
      </c>
      <c r="M306" s="39">
        <v>50.400000000000091</v>
      </c>
      <c r="N306" s="39">
        <v>96.603750000000218</v>
      </c>
      <c r="O306" s="39">
        <v>125.84875000000011</v>
      </c>
      <c r="P306" s="39">
        <v>141.04250000000002</v>
      </c>
      <c r="Q306" s="39">
        <v>148.17500000000018</v>
      </c>
      <c r="R306" s="39">
        <v>151.96624999999995</v>
      </c>
      <c r="S306" s="39">
        <v>156.54250000000002</v>
      </c>
      <c r="T306" s="39">
        <v>175.02750000000015</v>
      </c>
      <c r="U306" s="39">
        <v>224.89750000000004</v>
      </c>
      <c r="V306" s="42">
        <v>304.25750000000016</v>
      </c>
      <c r="X306" s="44">
        <v>-35.2837499999996</v>
      </c>
      <c r="AA306" s="9" t="s">
        <v>29</v>
      </c>
      <c r="AB306" s="7">
        <v>1.7287500000002183</v>
      </c>
      <c r="AC306" s="7">
        <v>50.400000000000091</v>
      </c>
      <c r="AD306" s="7">
        <v>304.25750000000016</v>
      </c>
    </row>
    <row r="307" spans="1:30">
      <c r="A307" t="s">
        <v>123</v>
      </c>
      <c r="B307" s="41" t="s">
        <v>30</v>
      </c>
      <c r="C307" s="39">
        <v>0</v>
      </c>
      <c r="D307" s="39">
        <v>0</v>
      </c>
      <c r="E307" s="39">
        <v>0</v>
      </c>
      <c r="F307" s="39">
        <v>1.5050000000001091</v>
      </c>
      <c r="G307" s="39">
        <v>2.0962500000000546</v>
      </c>
      <c r="H307" s="39">
        <v>2.1150000000002365</v>
      </c>
      <c r="I307" s="39">
        <v>2.1687500000002728</v>
      </c>
      <c r="J307" s="39">
        <v>2.2012500000000728</v>
      </c>
      <c r="K307" s="39">
        <v>2.2762499999998909</v>
      </c>
      <c r="L307" s="39">
        <v>10.308750000000146</v>
      </c>
      <c r="M307" s="39">
        <v>46.756249999999909</v>
      </c>
      <c r="N307" s="39">
        <v>92.505000000000109</v>
      </c>
      <c r="O307" s="39">
        <v>121.70375000000013</v>
      </c>
      <c r="P307" s="39">
        <v>137.48000000000002</v>
      </c>
      <c r="Q307" s="39">
        <v>145.19249999999965</v>
      </c>
      <c r="R307" s="39">
        <v>149.36500000000024</v>
      </c>
      <c r="S307" s="39">
        <v>154.57749999999987</v>
      </c>
      <c r="T307" s="39">
        <v>170.83874999999989</v>
      </c>
      <c r="U307" s="39">
        <v>218.51875000000018</v>
      </c>
      <c r="V307" s="42">
        <v>294.82250000000022</v>
      </c>
      <c r="X307" s="44">
        <v>-44.718749999999545</v>
      </c>
      <c r="AA307" s="9" t="s">
        <v>30</v>
      </c>
      <c r="AB307" s="7">
        <v>2.1150000000002365</v>
      </c>
      <c r="AC307" s="7">
        <v>46.756249999999909</v>
      </c>
      <c r="AD307" s="7">
        <v>294.82250000000022</v>
      </c>
    </row>
    <row r="308" spans="1:30">
      <c r="A308" t="s">
        <v>124</v>
      </c>
      <c r="B308" s="41" t="s">
        <v>7</v>
      </c>
      <c r="C308" s="39">
        <v>0</v>
      </c>
      <c r="D308" s="39">
        <v>0</v>
      </c>
      <c r="E308" s="39">
        <v>0</v>
      </c>
      <c r="F308" s="39">
        <v>1.2224999999998545</v>
      </c>
      <c r="G308" s="39">
        <v>1.7074999999999818</v>
      </c>
      <c r="H308" s="39">
        <v>1.9175000000000182</v>
      </c>
      <c r="I308" s="39">
        <v>2.3087500000001455</v>
      </c>
      <c r="J308" s="39">
        <v>2.46875</v>
      </c>
      <c r="K308" s="39">
        <v>2.5562500000000909</v>
      </c>
      <c r="L308" s="39">
        <v>10.964999999999691</v>
      </c>
      <c r="M308" s="39">
        <v>49.266250000000127</v>
      </c>
      <c r="N308" s="39">
        <v>95.7787500000004</v>
      </c>
      <c r="O308" s="39">
        <v>125.22499999999991</v>
      </c>
      <c r="P308" s="39">
        <v>146.08624999999984</v>
      </c>
      <c r="Q308" s="39">
        <v>155.45124999999962</v>
      </c>
      <c r="R308" s="39">
        <v>205.50250000000005</v>
      </c>
      <c r="S308" s="39">
        <v>222.62750000000005</v>
      </c>
      <c r="T308" s="39">
        <v>231.81875000000036</v>
      </c>
      <c r="U308" s="39">
        <v>261.62125000000015</v>
      </c>
      <c r="V308" s="42">
        <v>336.69624999999996</v>
      </c>
      <c r="X308" s="44">
        <v>-2.8449999999997999</v>
      </c>
      <c r="AA308" s="9" t="s">
        <v>7</v>
      </c>
      <c r="AB308" s="7">
        <v>1.9175000000000182</v>
      </c>
      <c r="AC308" s="7">
        <v>49.266250000000127</v>
      </c>
      <c r="AD308" s="7">
        <v>336.69624999999996</v>
      </c>
    </row>
    <row r="309" spans="1:30">
      <c r="A309" t="s">
        <v>122</v>
      </c>
      <c r="B309" s="41" t="s">
        <v>72</v>
      </c>
      <c r="C309" s="39">
        <v>0</v>
      </c>
      <c r="D309" s="39">
        <v>0</v>
      </c>
      <c r="E309" s="39">
        <v>0</v>
      </c>
      <c r="F309" s="39">
        <v>2.2049999999999272</v>
      </c>
      <c r="G309" s="39">
        <v>3.0712499999999636</v>
      </c>
      <c r="H309" s="39">
        <v>3.0974999999998545</v>
      </c>
      <c r="I309" s="39">
        <v>3.1487499999998363</v>
      </c>
      <c r="J309" s="39">
        <v>3.2199999999997999</v>
      </c>
      <c r="K309" s="39">
        <v>3.2950000000000728</v>
      </c>
      <c r="L309" s="39">
        <v>10.800000000000182</v>
      </c>
      <c r="M309" s="39">
        <v>45.6237500000002</v>
      </c>
      <c r="N309" s="39">
        <v>90.940000000000055</v>
      </c>
      <c r="O309" s="39">
        <v>120.48874999999998</v>
      </c>
      <c r="P309" s="39">
        <v>136.34124999999995</v>
      </c>
      <c r="Q309" s="39">
        <v>144.28874999999971</v>
      </c>
      <c r="R309" s="39">
        <v>148.83374999999978</v>
      </c>
      <c r="S309" s="39">
        <v>154.04374999999982</v>
      </c>
      <c r="T309" s="39">
        <v>169.61625000000004</v>
      </c>
      <c r="U309" s="39">
        <v>216.24250000000029</v>
      </c>
      <c r="V309" s="42">
        <v>290.3449999999998</v>
      </c>
      <c r="X309" s="44">
        <v>-49.196249999999964</v>
      </c>
      <c r="AA309" s="9" t="s">
        <v>72</v>
      </c>
      <c r="AB309" s="7">
        <v>3.0974999999998545</v>
      </c>
      <c r="AC309" s="7">
        <v>45.6237500000002</v>
      </c>
      <c r="AD309" s="7">
        <v>290.3449999999998</v>
      </c>
    </row>
    <row r="310" spans="1:30">
      <c r="A310" t="s">
        <v>122</v>
      </c>
      <c r="B310" s="41" t="s">
        <v>65</v>
      </c>
      <c r="C310" s="39">
        <v>0</v>
      </c>
      <c r="D310" s="39">
        <v>0</v>
      </c>
      <c r="E310" s="39">
        <v>0</v>
      </c>
      <c r="F310" s="39">
        <v>4.7600000000002183</v>
      </c>
      <c r="G310" s="39">
        <v>6.6300000000001091</v>
      </c>
      <c r="H310" s="39">
        <v>6.7274999999999636</v>
      </c>
      <c r="I310" s="39">
        <v>6.8562500000002728</v>
      </c>
      <c r="J310" s="39">
        <v>6.9412500000003092</v>
      </c>
      <c r="K310" s="39">
        <v>7.0150000000003274</v>
      </c>
      <c r="L310" s="39">
        <v>12.447500000000218</v>
      </c>
      <c r="M310" s="39">
        <v>43.298749999999927</v>
      </c>
      <c r="N310" s="39">
        <v>91.006250000000364</v>
      </c>
      <c r="O310" s="39">
        <v>123.19124999999985</v>
      </c>
      <c r="P310" s="39">
        <v>140.21250000000009</v>
      </c>
      <c r="Q310" s="39">
        <v>148.31624999999985</v>
      </c>
      <c r="R310" s="39">
        <v>152.65000000000009</v>
      </c>
      <c r="S310" s="39">
        <v>157.62125000000015</v>
      </c>
      <c r="T310" s="39">
        <v>172.46124999999984</v>
      </c>
      <c r="U310" s="39">
        <v>213.59375</v>
      </c>
      <c r="V310" s="42">
        <v>289.82124999999996</v>
      </c>
      <c r="X310" s="44">
        <v>-49.7199999999998</v>
      </c>
      <c r="AA310" s="9" t="s">
        <v>65</v>
      </c>
      <c r="AB310" s="7">
        <v>6.7274999999999636</v>
      </c>
      <c r="AC310" s="7">
        <v>43.298749999999927</v>
      </c>
      <c r="AD310" s="7">
        <v>289.82124999999996</v>
      </c>
    </row>
    <row r="311" spans="1:30">
      <c r="A311" t="s">
        <v>123</v>
      </c>
      <c r="B311" s="41" t="s">
        <v>35</v>
      </c>
      <c r="C311" s="39">
        <v>0</v>
      </c>
      <c r="D311" s="39">
        <v>0</v>
      </c>
      <c r="E311" s="39">
        <v>0</v>
      </c>
      <c r="F311" s="39">
        <v>1.2600000000002183</v>
      </c>
      <c r="G311" s="39">
        <v>1.7550000000001091</v>
      </c>
      <c r="H311" s="39">
        <v>1.773750000000291</v>
      </c>
      <c r="I311" s="39">
        <v>1.8162500000003092</v>
      </c>
      <c r="J311" s="39">
        <v>1.84375</v>
      </c>
      <c r="K311" s="39">
        <v>1.9400000000000546</v>
      </c>
      <c r="L311" s="39">
        <v>10.548749999999927</v>
      </c>
      <c r="M311" s="39">
        <v>47.976249999999709</v>
      </c>
      <c r="N311" s="39">
        <v>93.664999999999964</v>
      </c>
      <c r="O311" s="39">
        <v>122.91749999999956</v>
      </c>
      <c r="P311" s="39">
        <v>138.31874999999991</v>
      </c>
      <c r="Q311" s="39">
        <v>145.80375000000004</v>
      </c>
      <c r="R311" s="39">
        <v>149.70374999999967</v>
      </c>
      <c r="S311" s="39">
        <v>154.67250000000013</v>
      </c>
      <c r="T311" s="39">
        <v>172.52125000000024</v>
      </c>
      <c r="U311" s="39">
        <v>220.65875000000005</v>
      </c>
      <c r="V311" s="42">
        <v>296.71500000000015</v>
      </c>
      <c r="X311" s="44">
        <v>-42.826249999999618</v>
      </c>
      <c r="AA311" s="9" t="s">
        <v>35</v>
      </c>
      <c r="AB311" s="7">
        <v>1.773750000000291</v>
      </c>
      <c r="AC311" s="7">
        <v>47.976249999999709</v>
      </c>
      <c r="AD311" s="7">
        <v>296.71500000000015</v>
      </c>
    </row>
    <row r="312" spans="1:30">
      <c r="A312" t="s">
        <v>123</v>
      </c>
      <c r="B312" s="41" t="s">
        <v>36</v>
      </c>
      <c r="C312" s="39">
        <v>0</v>
      </c>
      <c r="D312" s="39">
        <v>0</v>
      </c>
      <c r="E312" s="39">
        <v>0</v>
      </c>
      <c r="F312" s="39">
        <v>1.1900000000000546</v>
      </c>
      <c r="G312" s="39">
        <v>1.6574999999997999</v>
      </c>
      <c r="H312" s="39">
        <v>1.6724999999996726</v>
      </c>
      <c r="I312" s="39">
        <v>1.7112499999998363</v>
      </c>
      <c r="J312" s="39">
        <v>1.7412499999995816</v>
      </c>
      <c r="K312" s="39">
        <v>1.8374999999996362</v>
      </c>
      <c r="L312" s="39">
        <v>10.841249999999945</v>
      </c>
      <c r="M312" s="39">
        <v>49.806250000000091</v>
      </c>
      <c r="N312" s="39">
        <v>96.091249999999945</v>
      </c>
      <c r="O312" s="39">
        <v>125.27499999999964</v>
      </c>
      <c r="P312" s="39">
        <v>140.83624999999984</v>
      </c>
      <c r="Q312" s="39">
        <v>148.14625000000024</v>
      </c>
      <c r="R312" s="39">
        <v>151.94124999999985</v>
      </c>
      <c r="S312" s="39">
        <v>156.96749999999975</v>
      </c>
      <c r="T312" s="39">
        <v>175.63125000000036</v>
      </c>
      <c r="U312" s="39">
        <v>226.03375000000005</v>
      </c>
      <c r="V312" s="42">
        <v>305.44000000000005</v>
      </c>
      <c r="X312" s="44">
        <v>-34.101249999999709</v>
      </c>
      <c r="AA312" s="9" t="s">
        <v>36</v>
      </c>
      <c r="AB312" s="7">
        <v>1.6724999999996726</v>
      </c>
      <c r="AC312" s="7">
        <v>49.806250000000091</v>
      </c>
      <c r="AD312" s="7">
        <v>305.44000000000005</v>
      </c>
    </row>
    <row r="313" spans="1:30">
      <c r="A313" t="s">
        <v>121</v>
      </c>
      <c r="B313" s="41" t="s">
        <v>71</v>
      </c>
      <c r="C313" s="39">
        <v>0</v>
      </c>
      <c r="D313" s="39">
        <v>0</v>
      </c>
      <c r="E313" s="39">
        <v>0</v>
      </c>
      <c r="F313" s="39">
        <v>0</v>
      </c>
      <c r="G313" s="39">
        <v>0</v>
      </c>
      <c r="H313" s="39">
        <v>0</v>
      </c>
      <c r="I313" s="39">
        <v>1.4999999999872671E-2</v>
      </c>
      <c r="J313" s="39">
        <v>2.6249999999890861E-2</v>
      </c>
      <c r="K313" s="39">
        <v>0.63625000000001819</v>
      </c>
      <c r="L313" s="39">
        <v>15.183750000000146</v>
      </c>
      <c r="M313" s="39">
        <v>56.838749999999891</v>
      </c>
      <c r="N313" s="39">
        <v>100.13625000000002</v>
      </c>
      <c r="O313" s="39">
        <v>145.98750000000018</v>
      </c>
      <c r="P313" s="39">
        <v>172.14624999999978</v>
      </c>
      <c r="Q313" s="39">
        <v>177.4375</v>
      </c>
      <c r="R313" s="39">
        <v>180.60500000000002</v>
      </c>
      <c r="S313" s="39">
        <v>184.4375</v>
      </c>
      <c r="T313" s="39">
        <v>190.96624999999995</v>
      </c>
      <c r="U313" s="39">
        <v>203.95499999999993</v>
      </c>
      <c r="V313" s="42">
        <v>231.51875000000018</v>
      </c>
      <c r="X313" s="44">
        <v>-108.02249999999958</v>
      </c>
      <c r="AA313" s="9" t="s">
        <v>71</v>
      </c>
      <c r="AB313" s="7">
        <v>0</v>
      </c>
      <c r="AC313" s="7">
        <v>56.838749999999891</v>
      </c>
      <c r="AD313" s="7">
        <v>231.51875000000018</v>
      </c>
    </row>
    <row r="314" spans="1:30">
      <c r="A314" t="s">
        <v>121</v>
      </c>
      <c r="B314" s="41" t="s">
        <v>78</v>
      </c>
      <c r="C314" s="39">
        <v>0</v>
      </c>
      <c r="D314" s="39">
        <v>0</v>
      </c>
      <c r="E314" s="39">
        <v>0</v>
      </c>
      <c r="F314" s="39">
        <v>1.3299999999999272</v>
      </c>
      <c r="G314" s="39">
        <v>1.8524999999999636</v>
      </c>
      <c r="H314" s="39">
        <v>1.875</v>
      </c>
      <c r="I314" s="39">
        <v>1.9324999999998909</v>
      </c>
      <c r="J314" s="39">
        <v>1.9949999999998909</v>
      </c>
      <c r="K314" s="39">
        <v>2.1787500000000364</v>
      </c>
      <c r="L314" s="39">
        <v>15.102499999999964</v>
      </c>
      <c r="M314" s="39">
        <v>62.197500000000218</v>
      </c>
      <c r="N314" s="39">
        <v>111.80625000000009</v>
      </c>
      <c r="O314" s="39">
        <v>141.48999999999978</v>
      </c>
      <c r="P314" s="39">
        <v>155.89249999999993</v>
      </c>
      <c r="Q314" s="39">
        <v>161.74625000000015</v>
      </c>
      <c r="R314" s="39">
        <v>164.95875000000024</v>
      </c>
      <c r="S314" s="39">
        <v>172.36625000000004</v>
      </c>
      <c r="T314" s="39">
        <v>198.85375000000022</v>
      </c>
      <c r="U314" s="39">
        <v>261.71250000000009</v>
      </c>
      <c r="V314" s="42">
        <v>356.15124999999989</v>
      </c>
      <c r="X314" s="44">
        <v>16.610000000000127</v>
      </c>
      <c r="AA314" s="9" t="s">
        <v>78</v>
      </c>
      <c r="AB314" s="7">
        <v>1.875</v>
      </c>
      <c r="AC314" s="7">
        <v>62.197500000000218</v>
      </c>
      <c r="AD314" s="7">
        <v>356.15124999999989</v>
      </c>
    </row>
    <row r="315" spans="1:30">
      <c r="A315" t="s">
        <v>121</v>
      </c>
      <c r="B315" s="41" t="s">
        <v>76</v>
      </c>
      <c r="C315" s="39">
        <v>0</v>
      </c>
      <c r="D315" s="39">
        <v>0</v>
      </c>
      <c r="E315" s="39">
        <v>0</v>
      </c>
      <c r="F315" s="39">
        <v>26.25</v>
      </c>
      <c r="G315" s="39">
        <v>36.5625</v>
      </c>
      <c r="H315" s="39">
        <v>36.802499999999782</v>
      </c>
      <c r="I315" s="39">
        <v>37.119999999999891</v>
      </c>
      <c r="J315" s="39">
        <v>37.396249999999782</v>
      </c>
      <c r="K315" s="39">
        <v>37.628749999999854</v>
      </c>
      <c r="L315" s="39">
        <v>40.271250000000236</v>
      </c>
      <c r="M315" s="39">
        <v>53.925000000000182</v>
      </c>
      <c r="N315" s="39">
        <v>81.024999999999636</v>
      </c>
      <c r="O315" s="39">
        <v>108.01125000000002</v>
      </c>
      <c r="P315" s="39">
        <v>126.10000000000036</v>
      </c>
      <c r="Q315" s="39">
        <v>136.99874999999975</v>
      </c>
      <c r="R315" s="39">
        <v>145.58000000000038</v>
      </c>
      <c r="S315" s="39">
        <v>153.20625000000018</v>
      </c>
      <c r="T315" s="39">
        <v>168.23374999999987</v>
      </c>
      <c r="U315" s="39">
        <v>197.60625000000027</v>
      </c>
      <c r="V315" s="42">
        <v>251.71374999999989</v>
      </c>
      <c r="X315" s="44">
        <v>-87.827499999999873</v>
      </c>
      <c r="AA315" s="9" t="s">
        <v>76</v>
      </c>
      <c r="AB315" s="7">
        <v>36.802499999999782</v>
      </c>
      <c r="AC315" s="7">
        <v>53.925000000000182</v>
      </c>
      <c r="AD315" s="7">
        <v>251.71374999999989</v>
      </c>
    </row>
    <row r="316" spans="1:30">
      <c r="A316" t="s">
        <v>123</v>
      </c>
      <c r="B316" s="41" t="s">
        <v>79</v>
      </c>
      <c r="C316" s="39">
        <v>0</v>
      </c>
      <c r="D316" s="39">
        <v>0</v>
      </c>
      <c r="E316" s="39">
        <v>0</v>
      </c>
      <c r="F316" s="39">
        <v>1.3299999999999272</v>
      </c>
      <c r="G316" s="39">
        <v>1.8524999999999636</v>
      </c>
      <c r="H316" s="39">
        <v>1.875</v>
      </c>
      <c r="I316" s="39">
        <v>1.9162499999997635</v>
      </c>
      <c r="J316" s="39">
        <v>1.9474999999997635</v>
      </c>
      <c r="K316" s="39">
        <v>2.1675000000000182</v>
      </c>
      <c r="L316" s="39">
        <v>15.475000000000364</v>
      </c>
      <c r="M316" s="39">
        <v>62.401250000000346</v>
      </c>
      <c r="N316" s="39">
        <v>112.29500000000007</v>
      </c>
      <c r="O316" s="39">
        <v>141.64875000000029</v>
      </c>
      <c r="P316" s="39">
        <v>155.45874999999978</v>
      </c>
      <c r="Q316" s="39">
        <v>161.18499999999995</v>
      </c>
      <c r="R316" s="39">
        <v>164.33500000000004</v>
      </c>
      <c r="S316" s="39">
        <v>171.07625000000007</v>
      </c>
      <c r="T316" s="39">
        <v>197.61374999999998</v>
      </c>
      <c r="U316" s="39">
        <v>258.32875000000013</v>
      </c>
      <c r="V316" s="42">
        <v>349.66250000000036</v>
      </c>
      <c r="X316" s="44">
        <v>10.1212500000006</v>
      </c>
      <c r="AA316" s="9" t="s">
        <v>79</v>
      </c>
      <c r="AB316" s="7">
        <v>1.875</v>
      </c>
      <c r="AC316" s="7">
        <v>62.401250000000346</v>
      </c>
      <c r="AD316" s="7">
        <v>349.66250000000036</v>
      </c>
    </row>
    <row r="317" spans="1:30">
      <c r="A317" t="s">
        <v>121</v>
      </c>
      <c r="B317" s="41" t="s">
        <v>75</v>
      </c>
      <c r="C317" s="39">
        <v>0</v>
      </c>
      <c r="D317" s="39">
        <v>0</v>
      </c>
      <c r="E317" s="39">
        <v>0</v>
      </c>
      <c r="F317" s="39">
        <v>0</v>
      </c>
      <c r="G317" s="39">
        <v>0</v>
      </c>
      <c r="H317" s="39">
        <v>0</v>
      </c>
      <c r="I317" s="39">
        <v>5.0000000001091394E-3</v>
      </c>
      <c r="J317" s="39">
        <v>1.749999999992724E-2</v>
      </c>
      <c r="K317" s="39">
        <v>0.45375000000012733</v>
      </c>
      <c r="L317" s="39">
        <v>12.293749999999818</v>
      </c>
      <c r="M317" s="39">
        <v>50.272500000000036</v>
      </c>
      <c r="N317" s="39">
        <v>94.458749999999782</v>
      </c>
      <c r="O317" s="39">
        <v>122.51875000000018</v>
      </c>
      <c r="P317" s="39">
        <v>137.91000000000031</v>
      </c>
      <c r="Q317" s="39">
        <v>145.22624999999971</v>
      </c>
      <c r="R317" s="39">
        <v>149.3449999999998</v>
      </c>
      <c r="S317" s="39">
        <v>156.77375000000029</v>
      </c>
      <c r="T317" s="39">
        <v>176.94374999999991</v>
      </c>
      <c r="U317" s="39">
        <v>227.26750000000038</v>
      </c>
      <c r="V317" s="42">
        <v>304.85375000000022</v>
      </c>
      <c r="X317" s="44">
        <v>-34.687499999999545</v>
      </c>
      <c r="AA317" s="9" t="s">
        <v>75</v>
      </c>
      <c r="AB317" s="7">
        <v>0</v>
      </c>
      <c r="AC317" s="7">
        <v>50.272500000000036</v>
      </c>
      <c r="AD317" s="7">
        <v>304.85375000000022</v>
      </c>
    </row>
    <row r="318" spans="1:30">
      <c r="A318" t="s">
        <v>123</v>
      </c>
      <c r="B318" s="41" t="s">
        <v>77</v>
      </c>
      <c r="C318" s="39">
        <v>0</v>
      </c>
      <c r="D318" s="39">
        <v>0</v>
      </c>
      <c r="E318" s="39">
        <v>0</v>
      </c>
      <c r="F318" s="39">
        <v>0</v>
      </c>
      <c r="G318" s="39">
        <v>0</v>
      </c>
      <c r="H318" s="39">
        <v>0</v>
      </c>
      <c r="I318" s="39">
        <v>5.0000000001091394E-3</v>
      </c>
      <c r="J318" s="39">
        <v>2.5000000000090949E-2</v>
      </c>
      <c r="K318" s="39">
        <v>0.48500000000012733</v>
      </c>
      <c r="L318" s="39">
        <v>12.463749999999891</v>
      </c>
      <c r="M318" s="39">
        <v>51.639999999999873</v>
      </c>
      <c r="N318" s="39">
        <v>96.829999999999927</v>
      </c>
      <c r="O318" s="39">
        <v>125.83125000000018</v>
      </c>
      <c r="P318" s="39">
        <v>141.36374999999998</v>
      </c>
      <c r="Q318" s="39">
        <v>148.57124999999996</v>
      </c>
      <c r="R318" s="39">
        <v>152.58374999999978</v>
      </c>
      <c r="S318" s="39">
        <v>159.78375000000005</v>
      </c>
      <c r="T318" s="39">
        <v>181.15000000000009</v>
      </c>
      <c r="U318" s="39">
        <v>232.35500000000002</v>
      </c>
      <c r="V318" s="42">
        <v>312.15250000000015</v>
      </c>
      <c r="X318" s="44">
        <v>-27.388749999999618</v>
      </c>
      <c r="AA318" s="9" t="s">
        <v>77</v>
      </c>
      <c r="AB318" s="7">
        <v>0</v>
      </c>
      <c r="AC318" s="7">
        <v>51.639999999999873</v>
      </c>
      <c r="AD318" s="7">
        <v>312.15250000000015</v>
      </c>
    </row>
    <row r="319" spans="1:30">
      <c r="A319" t="s">
        <v>121</v>
      </c>
      <c r="B319" s="41" t="s">
        <v>80</v>
      </c>
      <c r="C319" s="39">
        <v>0</v>
      </c>
      <c r="D319" s="39">
        <v>2.1612500000001091</v>
      </c>
      <c r="E319" s="39">
        <v>31.739999999999782</v>
      </c>
      <c r="F319" s="39">
        <v>81.233749999999873</v>
      </c>
      <c r="G319" s="39">
        <v>167.47375000000011</v>
      </c>
      <c r="H319" s="39">
        <v>859.1875</v>
      </c>
      <c r="I319" s="39">
        <v>1366.1937499999999</v>
      </c>
      <c r="J319" s="39">
        <v>1703.0587500000001</v>
      </c>
      <c r="K319" s="39">
        <v>2040.3537500000002</v>
      </c>
      <c r="L319" s="39">
        <v>2446.9487499999996</v>
      </c>
      <c r="M319" s="39">
        <v>2873.6087500000003</v>
      </c>
      <c r="N319" s="39">
        <v>2910.1125000000002</v>
      </c>
      <c r="O319" s="39">
        <v>2910.4262500000004</v>
      </c>
      <c r="P319" s="39">
        <v>2910.4262500000004</v>
      </c>
      <c r="Q319" s="39">
        <v>2910.4262500000004</v>
      </c>
      <c r="R319" s="39">
        <v>2910.4262500000004</v>
      </c>
      <c r="S319" s="39">
        <v>2910.4262500000004</v>
      </c>
      <c r="T319" s="39">
        <v>2910.4262500000004</v>
      </c>
      <c r="U319" s="39">
        <v>2910.4262500000004</v>
      </c>
      <c r="V319" s="42">
        <v>2910.4262500000004</v>
      </c>
      <c r="X319" s="44">
        <v>2570.8850000000007</v>
      </c>
      <c r="AA319" s="9" t="s">
        <v>80</v>
      </c>
      <c r="AB319" s="7">
        <v>859.1875</v>
      </c>
      <c r="AC319" s="7">
        <v>2873.6087500000003</v>
      </c>
      <c r="AD319" s="7">
        <v>2910.4262500000004</v>
      </c>
    </row>
    <row r="320" spans="1:30">
      <c r="A320" t="s">
        <v>122</v>
      </c>
      <c r="B320" s="41" t="s">
        <v>81</v>
      </c>
      <c r="C320" s="39">
        <v>0</v>
      </c>
      <c r="D320" s="39">
        <v>0</v>
      </c>
      <c r="E320" s="39">
        <v>0</v>
      </c>
      <c r="F320" s="39">
        <v>1.3299999999999272</v>
      </c>
      <c r="G320" s="39">
        <v>1.8524999999999636</v>
      </c>
      <c r="H320" s="39">
        <v>1.8787499999998545</v>
      </c>
      <c r="I320" s="39">
        <v>1.9387499999997999</v>
      </c>
      <c r="J320" s="39">
        <v>1.9787499999997635</v>
      </c>
      <c r="K320" s="39">
        <v>2.1662499999997635</v>
      </c>
      <c r="L320" s="39">
        <v>15.848750000000109</v>
      </c>
      <c r="M320" s="39">
        <v>64.363749999999982</v>
      </c>
      <c r="N320" s="39">
        <v>114.64375000000018</v>
      </c>
      <c r="O320" s="39">
        <v>144.42124999999987</v>
      </c>
      <c r="P320" s="39">
        <v>158.82250000000022</v>
      </c>
      <c r="Q320" s="39">
        <v>164.46374999999989</v>
      </c>
      <c r="R320" s="39">
        <v>167.85374999999976</v>
      </c>
      <c r="S320" s="39">
        <v>176.11250000000018</v>
      </c>
      <c r="T320" s="39">
        <v>205.70374999999967</v>
      </c>
      <c r="U320" s="39">
        <v>273.67875000000004</v>
      </c>
      <c r="V320" s="42">
        <v>370.99375000000009</v>
      </c>
      <c r="X320" s="44">
        <v>31.452500000000327</v>
      </c>
      <c r="AA320" s="9" t="s">
        <v>81</v>
      </c>
      <c r="AB320" s="7">
        <v>1.8787499999998545</v>
      </c>
      <c r="AC320" s="7">
        <v>64.363749999999982</v>
      </c>
      <c r="AD320" s="7">
        <v>370.99375000000009</v>
      </c>
    </row>
    <row r="321" spans="1:30">
      <c r="A321" t="s">
        <v>122</v>
      </c>
      <c r="B321" s="41" t="s">
        <v>82</v>
      </c>
      <c r="C321" s="39">
        <v>0</v>
      </c>
      <c r="D321" s="39">
        <v>0</v>
      </c>
      <c r="E321" s="39">
        <v>0</v>
      </c>
      <c r="F321" s="39">
        <v>0</v>
      </c>
      <c r="G321" s="39">
        <v>0.38625000000001819</v>
      </c>
      <c r="H321" s="39">
        <v>0.82625000000007276</v>
      </c>
      <c r="I321" s="39">
        <v>1.1100000000001273</v>
      </c>
      <c r="J321" s="39">
        <v>1.4587499999997817</v>
      </c>
      <c r="K321" s="39">
        <v>47.576250000000073</v>
      </c>
      <c r="L321" s="39">
        <v>202.7512499999998</v>
      </c>
      <c r="M321" s="39">
        <v>300.11749999999984</v>
      </c>
      <c r="N321" s="39">
        <v>325.21500000000015</v>
      </c>
      <c r="O321" s="39">
        <v>331.52374999999984</v>
      </c>
      <c r="P321" s="39">
        <v>340.7175000000002</v>
      </c>
      <c r="Q321" s="39">
        <v>366.78125</v>
      </c>
      <c r="R321" s="39">
        <v>485.82875000000013</v>
      </c>
      <c r="S321" s="39">
        <v>694.4074999999998</v>
      </c>
      <c r="T321" s="39">
        <v>877.29375000000027</v>
      </c>
      <c r="U321" s="39">
        <v>970.78625000000011</v>
      </c>
      <c r="V321" s="42">
        <v>1015.04</v>
      </c>
      <c r="X321" s="44">
        <v>675.4987500000002</v>
      </c>
      <c r="AA321" s="9" t="s">
        <v>82</v>
      </c>
      <c r="AB321" s="7">
        <v>0.82625000000007276</v>
      </c>
      <c r="AC321" s="7">
        <v>300.11749999999984</v>
      </c>
      <c r="AD321" s="7">
        <v>1015.04</v>
      </c>
    </row>
    <row r="322" spans="1:30">
      <c r="A322" t="s">
        <v>122</v>
      </c>
      <c r="B322" s="41" t="s">
        <v>83</v>
      </c>
      <c r="C322" s="39">
        <v>0</v>
      </c>
      <c r="D322" s="39">
        <v>0</v>
      </c>
      <c r="E322" s="39">
        <v>0</v>
      </c>
      <c r="F322" s="39">
        <v>68.599999999999909</v>
      </c>
      <c r="G322" s="39">
        <v>187.32375000000002</v>
      </c>
      <c r="H322" s="39">
        <v>333.48624999999993</v>
      </c>
      <c r="I322" s="39">
        <v>463.40124999999989</v>
      </c>
      <c r="J322" s="39">
        <v>495.93124999999964</v>
      </c>
      <c r="K322" s="39">
        <v>500.78250000000025</v>
      </c>
      <c r="L322" s="39">
        <v>689.48874999999998</v>
      </c>
      <c r="M322" s="39">
        <v>742.77</v>
      </c>
      <c r="N322" s="39">
        <v>769.24874999999975</v>
      </c>
      <c r="O322" s="39">
        <v>798.75375000000031</v>
      </c>
      <c r="P322" s="39">
        <v>913.72875000000022</v>
      </c>
      <c r="Q322" s="39">
        <v>990.72125000000005</v>
      </c>
      <c r="R322" s="39">
        <v>1039.0762500000001</v>
      </c>
      <c r="S322" s="39">
        <v>1093.5450000000001</v>
      </c>
      <c r="T322" s="39">
        <v>1196.5625</v>
      </c>
      <c r="U322" s="39">
        <v>1214.57375</v>
      </c>
      <c r="V322" s="42">
        <v>1266.9000000000001</v>
      </c>
      <c r="X322" s="44">
        <v>927.35875000000033</v>
      </c>
      <c r="AA322" s="9" t="s">
        <v>83</v>
      </c>
      <c r="AB322" s="7">
        <v>333.48624999999993</v>
      </c>
      <c r="AC322" s="7">
        <v>742.77</v>
      </c>
      <c r="AD322" s="7">
        <v>1266.9000000000001</v>
      </c>
    </row>
    <row r="323" spans="1:30">
      <c r="A323" t="s">
        <v>121</v>
      </c>
      <c r="B323" s="41" t="s">
        <v>84</v>
      </c>
      <c r="C323" s="39">
        <v>0</v>
      </c>
      <c r="D323" s="39">
        <v>0</v>
      </c>
      <c r="E323" s="39">
        <v>0</v>
      </c>
      <c r="F323" s="39">
        <v>2.2049999999999272</v>
      </c>
      <c r="G323" s="39">
        <v>3.0712499999999636</v>
      </c>
      <c r="H323" s="39">
        <v>3.1050000000000182</v>
      </c>
      <c r="I323" s="39">
        <v>3.1662499999997635</v>
      </c>
      <c r="J323" s="39">
        <v>3.2074999999999818</v>
      </c>
      <c r="K323" s="39">
        <v>3.4837499999998727</v>
      </c>
      <c r="L323" s="39">
        <v>17.039999999999964</v>
      </c>
      <c r="M323" s="39">
        <v>68.404999999999745</v>
      </c>
      <c r="N323" s="39">
        <v>120.90374999999995</v>
      </c>
      <c r="O323" s="39">
        <v>152.66999999999962</v>
      </c>
      <c r="P323" s="39">
        <v>167.79374999999982</v>
      </c>
      <c r="Q323" s="39">
        <v>173.69124999999985</v>
      </c>
      <c r="R323" s="39">
        <v>177.61249999999973</v>
      </c>
      <c r="S323" s="39">
        <v>185.80124999999998</v>
      </c>
      <c r="T323" s="39">
        <v>215.09249999999975</v>
      </c>
      <c r="U323" s="39">
        <v>281.94374999999991</v>
      </c>
      <c r="V323" s="42">
        <v>375.58999999999969</v>
      </c>
      <c r="X323" s="44">
        <v>36.048749999999927</v>
      </c>
      <c r="AA323" s="9" t="s">
        <v>84</v>
      </c>
      <c r="AB323" s="7">
        <v>3.1050000000000182</v>
      </c>
      <c r="AC323" s="7">
        <v>68.404999999999745</v>
      </c>
      <c r="AD323" s="7">
        <v>375.58999999999969</v>
      </c>
    </row>
    <row r="324" spans="1:30">
      <c r="A324" t="s">
        <v>121</v>
      </c>
      <c r="B324" s="41" t="s">
        <v>175</v>
      </c>
      <c r="C324" s="39">
        <v>0</v>
      </c>
      <c r="D324" s="39">
        <v>0</v>
      </c>
      <c r="E324" s="39">
        <v>0</v>
      </c>
      <c r="F324" s="39">
        <v>8.0850000000000364</v>
      </c>
      <c r="G324" s="39">
        <v>11.347499999999854</v>
      </c>
      <c r="H324" s="39">
        <v>11.496249999999691</v>
      </c>
      <c r="I324" s="39">
        <v>11.721250000000055</v>
      </c>
      <c r="J324" s="39">
        <v>11.858749999999873</v>
      </c>
      <c r="K324" s="39">
        <v>13.386250000000018</v>
      </c>
      <c r="L324" s="39">
        <v>55.2475000000004</v>
      </c>
      <c r="M324" s="39">
        <v>149.47374999999965</v>
      </c>
      <c r="N324" s="39">
        <v>210.33750000000009</v>
      </c>
      <c r="O324" s="39">
        <v>230.69124999999985</v>
      </c>
      <c r="P324" s="39">
        <v>237.09625000000005</v>
      </c>
      <c r="Q324" s="39">
        <v>240.02874999999995</v>
      </c>
      <c r="R324" s="39">
        <v>245.98750000000018</v>
      </c>
      <c r="S324" s="39">
        <v>270.57375000000002</v>
      </c>
      <c r="T324" s="39">
        <v>351.70374999999967</v>
      </c>
      <c r="U324" s="39">
        <v>470.80375000000004</v>
      </c>
      <c r="V324" s="42">
        <v>589.58500000000004</v>
      </c>
      <c r="X324" s="44">
        <v>250.04375000000027</v>
      </c>
      <c r="AA324" s="9" t="s">
        <v>175</v>
      </c>
      <c r="AB324" s="7">
        <v>11.496249999999691</v>
      </c>
      <c r="AC324" s="7">
        <v>149.47374999999965</v>
      </c>
      <c r="AD324" s="7">
        <v>589.58500000000004</v>
      </c>
    </row>
    <row r="325" spans="1:30" ht="13.8" thickBot="1">
      <c r="B325" s="10"/>
    </row>
    <row r="326" spans="1:30" ht="13.8" thickBot="1">
      <c r="A326" t="s">
        <v>120</v>
      </c>
      <c r="B326" s="43" t="s">
        <v>125</v>
      </c>
      <c r="C326" s="23">
        <v>2016</v>
      </c>
      <c r="D326" s="4">
        <v>2017</v>
      </c>
      <c r="E326" s="4">
        <v>2018</v>
      </c>
      <c r="F326" s="4">
        <v>2019</v>
      </c>
      <c r="G326" s="4">
        <v>2020</v>
      </c>
      <c r="H326" s="4">
        <v>2021</v>
      </c>
      <c r="I326" s="4">
        <v>2022</v>
      </c>
      <c r="J326" s="4">
        <v>2023</v>
      </c>
      <c r="K326" s="4">
        <v>2024</v>
      </c>
      <c r="L326" s="4">
        <v>2025</v>
      </c>
      <c r="M326" s="4">
        <v>2026</v>
      </c>
      <c r="N326" s="4">
        <v>2027</v>
      </c>
      <c r="O326" s="4">
        <v>2028</v>
      </c>
      <c r="P326" s="4">
        <v>2029</v>
      </c>
      <c r="Q326" s="4">
        <v>2030</v>
      </c>
      <c r="R326" s="4">
        <v>2031</v>
      </c>
      <c r="S326" s="4">
        <v>2032</v>
      </c>
      <c r="T326" s="4">
        <v>2033</v>
      </c>
      <c r="U326" s="4">
        <v>2034</v>
      </c>
      <c r="V326" s="5">
        <v>2035</v>
      </c>
      <c r="X326" t="s">
        <v>158</v>
      </c>
      <c r="AA326" s="13" t="s">
        <v>125</v>
      </c>
      <c r="AB326" s="26">
        <v>2021</v>
      </c>
      <c r="AC326" s="26">
        <v>2026</v>
      </c>
      <c r="AD326" s="27">
        <v>2035</v>
      </c>
    </row>
    <row r="327" spans="1:30">
      <c r="A327" t="s">
        <v>121</v>
      </c>
      <c r="B327" s="126" t="s">
        <v>134</v>
      </c>
      <c r="C327" s="9">
        <v>501</v>
      </c>
      <c r="D327" s="9">
        <v>606</v>
      </c>
      <c r="E327" s="9">
        <v>606</v>
      </c>
      <c r="F327" s="9">
        <v>606</v>
      </c>
      <c r="G327" s="9">
        <v>606</v>
      </c>
      <c r="H327" s="9">
        <v>606</v>
      </c>
      <c r="I327" s="9">
        <v>606</v>
      </c>
      <c r="J327" s="9">
        <v>606</v>
      </c>
      <c r="K327" s="9">
        <v>606</v>
      </c>
      <c r="L327" s="9">
        <v>606</v>
      </c>
      <c r="M327" s="9">
        <v>606</v>
      </c>
      <c r="N327" s="9">
        <v>606</v>
      </c>
      <c r="O327" s="9">
        <v>606</v>
      </c>
      <c r="P327" s="9">
        <v>606</v>
      </c>
      <c r="Q327" s="9">
        <v>606</v>
      </c>
      <c r="R327" s="9">
        <v>606</v>
      </c>
      <c r="S327" s="9">
        <v>606</v>
      </c>
      <c r="T327" s="9">
        <v>606</v>
      </c>
      <c r="U327" s="9">
        <v>606</v>
      </c>
      <c r="V327" s="9">
        <v>606</v>
      </c>
      <c r="X327" s="44">
        <v>-124.47625000000005</v>
      </c>
      <c r="AA327" s="9" t="s">
        <v>134</v>
      </c>
      <c r="AB327" s="7">
        <v>606</v>
      </c>
      <c r="AC327" s="7">
        <v>606</v>
      </c>
      <c r="AD327" s="7">
        <v>606</v>
      </c>
    </row>
    <row r="328" spans="1:30">
      <c r="A328" t="s">
        <v>121</v>
      </c>
      <c r="B328" s="24" t="s">
        <v>28</v>
      </c>
      <c r="C328" s="39">
        <v>429.64</v>
      </c>
      <c r="D328" s="39">
        <v>641.53</v>
      </c>
      <c r="E328" s="39">
        <v>692.45624999999995</v>
      </c>
      <c r="F328" s="39">
        <v>700.78375000000005</v>
      </c>
      <c r="G328" s="39">
        <v>715.84249999999997</v>
      </c>
      <c r="H328" s="39">
        <v>715.97500000000002</v>
      </c>
      <c r="I328" s="39">
        <v>715.97500000000002</v>
      </c>
      <c r="J328" s="39">
        <v>716.8175</v>
      </c>
      <c r="K328" s="39">
        <v>716.8175</v>
      </c>
      <c r="L328" s="39">
        <v>718.34124999999995</v>
      </c>
      <c r="M328" s="39">
        <v>718.34124999999995</v>
      </c>
      <c r="N328" s="39">
        <v>718.59375</v>
      </c>
      <c r="O328" s="39">
        <v>718.59375</v>
      </c>
      <c r="P328" s="39">
        <v>718.59375</v>
      </c>
      <c r="Q328" s="39">
        <v>718.59375</v>
      </c>
      <c r="R328" s="39">
        <v>719.84</v>
      </c>
      <c r="S328" s="39">
        <v>719.84</v>
      </c>
      <c r="T328" s="39">
        <v>730.47625000000005</v>
      </c>
      <c r="U328" s="39">
        <v>730.47625000000005</v>
      </c>
      <c r="V328" s="39">
        <v>730.47625000000005</v>
      </c>
      <c r="X328" s="44">
        <v>0</v>
      </c>
      <c r="AA328" s="9" t="s">
        <v>28</v>
      </c>
      <c r="AB328" s="7">
        <v>715.97500000000002</v>
      </c>
      <c r="AC328" s="7">
        <v>718.34124999999995</v>
      </c>
      <c r="AD328" s="7">
        <v>730.47625000000005</v>
      </c>
    </row>
    <row r="329" spans="1:30">
      <c r="A329" t="s">
        <v>122</v>
      </c>
      <c r="B329" s="24" t="s">
        <v>29</v>
      </c>
      <c r="C329" s="39">
        <v>429.64</v>
      </c>
      <c r="D329" s="39">
        <v>631.58249999999998</v>
      </c>
      <c r="E329" s="39">
        <v>677.01874999999995</v>
      </c>
      <c r="F329" s="39">
        <v>684.19124999999997</v>
      </c>
      <c r="G329" s="39">
        <v>695.83124999999995</v>
      </c>
      <c r="H329" s="39">
        <v>695.83124999999995</v>
      </c>
      <c r="I329" s="39">
        <v>695.83124999999995</v>
      </c>
      <c r="J329" s="39">
        <v>696.36874999999998</v>
      </c>
      <c r="K329" s="39">
        <v>696.36874999999998</v>
      </c>
      <c r="L329" s="39">
        <v>697.36625000000004</v>
      </c>
      <c r="M329" s="39">
        <v>697.36625000000004</v>
      </c>
      <c r="N329" s="39">
        <v>697.36625000000004</v>
      </c>
      <c r="O329" s="39">
        <v>697.36625000000004</v>
      </c>
      <c r="P329" s="39">
        <v>697.36625000000004</v>
      </c>
      <c r="Q329" s="39">
        <v>697.36625000000004</v>
      </c>
      <c r="R329" s="39">
        <v>697.36625000000004</v>
      </c>
      <c r="S329" s="39">
        <v>697.36625000000004</v>
      </c>
      <c r="T329" s="39">
        <v>698.11374999999998</v>
      </c>
      <c r="U329" s="39">
        <v>698.11374999999998</v>
      </c>
      <c r="V329" s="39">
        <v>698.11374999999998</v>
      </c>
      <c r="X329" s="44">
        <v>-32.362500000000068</v>
      </c>
      <c r="AA329" s="9" t="s">
        <v>29</v>
      </c>
      <c r="AB329" s="7">
        <v>695.83124999999995</v>
      </c>
      <c r="AC329" s="7">
        <v>697.36625000000004</v>
      </c>
      <c r="AD329" s="7">
        <v>698.11374999999998</v>
      </c>
    </row>
    <row r="330" spans="1:30">
      <c r="A330" t="s">
        <v>123</v>
      </c>
      <c r="B330" s="24" t="s">
        <v>30</v>
      </c>
      <c r="C330" s="39">
        <v>429.64</v>
      </c>
      <c r="D330" s="39">
        <v>635.28250000000003</v>
      </c>
      <c r="E330" s="39">
        <v>682.66875000000005</v>
      </c>
      <c r="F330" s="39">
        <v>690.32500000000005</v>
      </c>
      <c r="G330" s="39">
        <v>702.77250000000004</v>
      </c>
      <c r="H330" s="39">
        <v>702.77250000000004</v>
      </c>
      <c r="I330" s="39">
        <v>702.77250000000004</v>
      </c>
      <c r="J330" s="39">
        <v>703.46875</v>
      </c>
      <c r="K330" s="39">
        <v>703.46875</v>
      </c>
      <c r="L330" s="39">
        <v>704.92375000000004</v>
      </c>
      <c r="M330" s="39">
        <v>704.92375000000004</v>
      </c>
      <c r="N330" s="39">
        <v>704.92375000000004</v>
      </c>
      <c r="O330" s="39">
        <v>704.92375000000004</v>
      </c>
      <c r="P330" s="39">
        <v>704.92375000000004</v>
      </c>
      <c r="Q330" s="39">
        <v>704.92375000000004</v>
      </c>
      <c r="R330" s="39">
        <v>704.92375000000004</v>
      </c>
      <c r="S330" s="39">
        <v>704.92375000000004</v>
      </c>
      <c r="T330" s="39">
        <v>708.22375</v>
      </c>
      <c r="U330" s="39">
        <v>708.22375</v>
      </c>
      <c r="V330" s="39">
        <v>708.22375</v>
      </c>
      <c r="X330" s="44">
        <v>-22.252500000000055</v>
      </c>
      <c r="AA330" s="9" t="s">
        <v>30</v>
      </c>
      <c r="AB330" s="7">
        <v>702.77250000000004</v>
      </c>
      <c r="AC330" s="7">
        <v>704.92375000000004</v>
      </c>
      <c r="AD330" s="7">
        <v>708.22375</v>
      </c>
    </row>
    <row r="331" spans="1:30">
      <c r="A331" t="s">
        <v>124</v>
      </c>
      <c r="B331" s="24" t="s">
        <v>7</v>
      </c>
      <c r="C331" s="20">
        <v>429.64</v>
      </c>
      <c r="D331" s="20">
        <v>632.27625</v>
      </c>
      <c r="E331" s="20">
        <v>678.13374999999996</v>
      </c>
      <c r="F331" s="20">
        <v>682.76</v>
      </c>
      <c r="G331" s="20">
        <v>693.24874999999997</v>
      </c>
      <c r="H331" s="20">
        <v>693.41499999999996</v>
      </c>
      <c r="I331" s="20">
        <v>693.41499999999996</v>
      </c>
      <c r="J331" s="20">
        <v>732.22500000000002</v>
      </c>
      <c r="K331" s="20">
        <v>732.22500000000002</v>
      </c>
      <c r="L331" s="20">
        <v>834.89</v>
      </c>
      <c r="M331" s="20">
        <v>834.89</v>
      </c>
      <c r="N331" s="20">
        <v>847.53250000000003</v>
      </c>
      <c r="O331" s="20">
        <v>847.53250000000003</v>
      </c>
      <c r="P331" s="20">
        <v>850.08875</v>
      </c>
      <c r="Q331" s="20">
        <v>850.08875</v>
      </c>
      <c r="R331" s="20">
        <v>860.56875000000002</v>
      </c>
      <c r="S331" s="20">
        <v>860.56875000000002</v>
      </c>
      <c r="T331" s="20">
        <v>873.66875000000005</v>
      </c>
      <c r="U331" s="20">
        <v>873.66875000000005</v>
      </c>
      <c r="V331" s="20">
        <v>874.21624999999995</v>
      </c>
      <c r="X331" s="44">
        <v>143.7399999999999</v>
      </c>
      <c r="AA331" s="9" t="s">
        <v>7</v>
      </c>
      <c r="AB331" s="7">
        <v>693.41499999999996</v>
      </c>
      <c r="AC331" s="7">
        <v>834.89</v>
      </c>
      <c r="AD331" s="7">
        <v>874.21624999999995</v>
      </c>
    </row>
    <row r="332" spans="1:30">
      <c r="A332" t="s">
        <v>122</v>
      </c>
      <c r="B332" s="8" t="s">
        <v>72</v>
      </c>
      <c r="C332" s="20">
        <v>430.89249999999998</v>
      </c>
      <c r="D332" s="20">
        <v>650.91250000000002</v>
      </c>
      <c r="E332" s="20">
        <v>732.99749999999995</v>
      </c>
      <c r="F332" s="20">
        <v>754.50374999999997</v>
      </c>
      <c r="G332" s="20">
        <v>784.9375</v>
      </c>
      <c r="H332" s="20">
        <v>784.9375</v>
      </c>
      <c r="I332" s="20">
        <v>784.9375</v>
      </c>
      <c r="J332" s="20">
        <v>787.11125000000004</v>
      </c>
      <c r="K332" s="20">
        <v>787.11125000000004</v>
      </c>
      <c r="L332" s="20">
        <v>789.95124999999996</v>
      </c>
      <c r="M332" s="20">
        <v>789.95124999999996</v>
      </c>
      <c r="N332" s="20">
        <v>791.58124999999995</v>
      </c>
      <c r="O332" s="20">
        <v>791.58124999999995</v>
      </c>
      <c r="P332" s="20">
        <v>791.58124999999995</v>
      </c>
      <c r="Q332" s="20">
        <v>791.58124999999995</v>
      </c>
      <c r="R332" s="20">
        <v>791.58124999999995</v>
      </c>
      <c r="S332" s="20">
        <v>791.58124999999995</v>
      </c>
      <c r="T332" s="20">
        <v>792.46</v>
      </c>
      <c r="U332" s="20">
        <v>792.46</v>
      </c>
      <c r="V332" s="20">
        <v>794.3</v>
      </c>
      <c r="X332" s="44">
        <v>63.823749999999905</v>
      </c>
      <c r="AA332" s="9" t="s">
        <v>72</v>
      </c>
      <c r="AB332" s="7">
        <v>784.9375</v>
      </c>
      <c r="AC332" s="7">
        <v>789.95124999999996</v>
      </c>
      <c r="AD332" s="7">
        <v>794.3</v>
      </c>
    </row>
    <row r="333" spans="1:30">
      <c r="A333" t="s">
        <v>122</v>
      </c>
      <c r="B333" s="8" t="s">
        <v>65</v>
      </c>
      <c r="C333" s="20">
        <v>480.06625000000003</v>
      </c>
      <c r="D333" s="20">
        <v>805.16624999999999</v>
      </c>
      <c r="E333" s="20">
        <v>943.03499999999997</v>
      </c>
      <c r="F333" s="20">
        <v>974.22500000000002</v>
      </c>
      <c r="G333" s="20">
        <v>1014.0075000000001</v>
      </c>
      <c r="H333" s="20">
        <v>1014.0075000000001</v>
      </c>
      <c r="I333" s="20">
        <v>1014.0075000000001</v>
      </c>
      <c r="J333" s="20">
        <v>1014.6575</v>
      </c>
      <c r="K333" s="20">
        <v>1014.6575</v>
      </c>
      <c r="L333" s="20">
        <v>1018.645</v>
      </c>
      <c r="M333" s="20">
        <v>1018.645</v>
      </c>
      <c r="N333" s="20">
        <v>1018.645</v>
      </c>
      <c r="O333" s="20">
        <v>1018.645</v>
      </c>
      <c r="P333" s="20">
        <v>1018.645</v>
      </c>
      <c r="Q333" s="20">
        <v>1018.645</v>
      </c>
      <c r="R333" s="20">
        <v>1018.645</v>
      </c>
      <c r="S333" s="20">
        <v>1018.645</v>
      </c>
      <c r="T333" s="20">
        <v>1018.645</v>
      </c>
      <c r="U333" s="20">
        <v>1018.645</v>
      </c>
      <c r="V333" s="20">
        <v>1018.645</v>
      </c>
      <c r="X333" s="44">
        <v>288.16874999999993</v>
      </c>
      <c r="AA333" s="9" t="s">
        <v>65</v>
      </c>
      <c r="AB333" s="7">
        <v>1014.0075000000001</v>
      </c>
      <c r="AC333" s="7">
        <v>1018.645</v>
      </c>
      <c r="AD333" s="7">
        <v>1018.645</v>
      </c>
    </row>
    <row r="334" spans="1:30">
      <c r="A334" t="s">
        <v>123</v>
      </c>
      <c r="B334" s="8" t="s">
        <v>35</v>
      </c>
      <c r="C334" s="20">
        <v>429.71</v>
      </c>
      <c r="D334" s="20">
        <v>633.84749999999997</v>
      </c>
      <c r="E334" s="20">
        <v>680.71624999999995</v>
      </c>
      <c r="F334" s="20">
        <v>688.81624999999997</v>
      </c>
      <c r="G334" s="20">
        <v>702.17</v>
      </c>
      <c r="H334" s="20">
        <v>702.17</v>
      </c>
      <c r="I334" s="20">
        <v>702.17</v>
      </c>
      <c r="J334" s="20">
        <v>702.92499999999995</v>
      </c>
      <c r="K334" s="20">
        <v>702.92499999999995</v>
      </c>
      <c r="L334" s="20">
        <v>703.98</v>
      </c>
      <c r="M334" s="20">
        <v>703.98</v>
      </c>
      <c r="N334" s="20">
        <v>703.98</v>
      </c>
      <c r="O334" s="20">
        <v>703.98</v>
      </c>
      <c r="P334" s="20">
        <v>703.98</v>
      </c>
      <c r="Q334" s="20">
        <v>703.98</v>
      </c>
      <c r="R334" s="20">
        <v>703.98</v>
      </c>
      <c r="S334" s="20">
        <v>703.98</v>
      </c>
      <c r="T334" s="20">
        <v>708.37874999999997</v>
      </c>
      <c r="U334" s="20">
        <v>708.37874999999997</v>
      </c>
      <c r="V334" s="20">
        <v>708.37874999999997</v>
      </c>
      <c r="X334" s="44">
        <v>-22.097500000000082</v>
      </c>
      <c r="AA334" s="9" t="s">
        <v>35</v>
      </c>
      <c r="AB334" s="7">
        <v>702.17</v>
      </c>
      <c r="AC334" s="7">
        <v>703.98</v>
      </c>
      <c r="AD334" s="7">
        <v>708.37874999999997</v>
      </c>
    </row>
    <row r="335" spans="1:30">
      <c r="A335" t="s">
        <v>123</v>
      </c>
      <c r="B335" s="8" t="s">
        <v>36</v>
      </c>
      <c r="C335" s="20">
        <v>430.65625</v>
      </c>
      <c r="D335" s="20">
        <v>635.89</v>
      </c>
      <c r="E335" s="20">
        <v>682.25625000000002</v>
      </c>
      <c r="F335" s="20">
        <v>689.35874999999999</v>
      </c>
      <c r="G335" s="20">
        <v>700.48</v>
      </c>
      <c r="H335" s="20">
        <v>700.48</v>
      </c>
      <c r="I335" s="20">
        <v>700.48</v>
      </c>
      <c r="J335" s="20">
        <v>701.07875000000001</v>
      </c>
      <c r="K335" s="20">
        <v>701.07875000000001</v>
      </c>
      <c r="L335" s="20">
        <v>702.36249999999995</v>
      </c>
      <c r="M335" s="20">
        <v>702.36249999999995</v>
      </c>
      <c r="N335" s="20">
        <v>702.36249999999995</v>
      </c>
      <c r="O335" s="20">
        <v>702.36249999999995</v>
      </c>
      <c r="P335" s="20">
        <v>702.36249999999995</v>
      </c>
      <c r="Q335" s="20">
        <v>702.36249999999995</v>
      </c>
      <c r="R335" s="20">
        <v>702.36249999999995</v>
      </c>
      <c r="S335" s="20">
        <v>702.36249999999995</v>
      </c>
      <c r="T335" s="20">
        <v>702.36249999999995</v>
      </c>
      <c r="U335" s="20">
        <v>702.36249999999995</v>
      </c>
      <c r="V335" s="20">
        <v>702.36249999999995</v>
      </c>
      <c r="X335" s="44">
        <v>-28.113750000000095</v>
      </c>
      <c r="AA335" s="9" t="s">
        <v>36</v>
      </c>
      <c r="AB335" s="7">
        <v>700.48</v>
      </c>
      <c r="AC335" s="7">
        <v>702.36249999999995</v>
      </c>
      <c r="AD335" s="7">
        <v>702.36249999999995</v>
      </c>
    </row>
    <row r="336" spans="1:30">
      <c r="A336" t="s">
        <v>121</v>
      </c>
      <c r="B336" s="8" t="s">
        <v>71</v>
      </c>
      <c r="C336" s="20">
        <v>69.78</v>
      </c>
      <c r="D336" s="20">
        <v>83.942499999999995</v>
      </c>
      <c r="E336" s="20">
        <v>86.431250000000006</v>
      </c>
      <c r="F336" s="20">
        <v>88.441249999999997</v>
      </c>
      <c r="G336" s="20">
        <v>95.836250000000007</v>
      </c>
      <c r="H336" s="20">
        <v>95.944999999999993</v>
      </c>
      <c r="I336" s="20">
        <v>95.944999999999993</v>
      </c>
      <c r="J336" s="20">
        <v>96.591250000000002</v>
      </c>
      <c r="K336" s="20">
        <v>96.591250000000002</v>
      </c>
      <c r="L336" s="20">
        <v>98.318749999999994</v>
      </c>
      <c r="M336" s="20">
        <v>98.318749999999994</v>
      </c>
      <c r="N336" s="20">
        <v>98.318749999999994</v>
      </c>
      <c r="O336" s="20">
        <v>98.318749999999994</v>
      </c>
      <c r="P336" s="20">
        <v>98.318749999999994</v>
      </c>
      <c r="Q336" s="20">
        <v>98.318749999999994</v>
      </c>
      <c r="R336" s="20">
        <v>99.784999999999997</v>
      </c>
      <c r="S336" s="20">
        <v>99.784999999999997</v>
      </c>
      <c r="T336" s="20">
        <v>109.8125</v>
      </c>
      <c r="U336" s="20">
        <v>109.8125</v>
      </c>
      <c r="V336" s="20">
        <v>109.8125</v>
      </c>
      <c r="X336" s="44">
        <v>-620.66375000000005</v>
      </c>
      <c r="AA336" s="9" t="s">
        <v>71</v>
      </c>
      <c r="AB336" s="7">
        <v>95.944999999999993</v>
      </c>
      <c r="AC336" s="7">
        <v>98.318749999999994</v>
      </c>
      <c r="AD336" s="7">
        <v>109.8125</v>
      </c>
    </row>
    <row r="337" spans="1:30">
      <c r="A337" t="s">
        <v>121</v>
      </c>
      <c r="B337" s="8" t="s">
        <v>78</v>
      </c>
      <c r="C337" s="20">
        <v>429.64</v>
      </c>
      <c r="D337" s="20">
        <v>641.47874999999999</v>
      </c>
      <c r="E337" s="20">
        <v>692.20749999999998</v>
      </c>
      <c r="F337" s="20">
        <v>699.30875000000003</v>
      </c>
      <c r="G337" s="20">
        <v>699.69500000000005</v>
      </c>
      <c r="H337" s="20">
        <v>699.69500000000005</v>
      </c>
      <c r="I337" s="20">
        <v>699.69500000000005</v>
      </c>
      <c r="J337" s="20">
        <v>699.69500000000005</v>
      </c>
      <c r="K337" s="20">
        <v>699.69500000000005</v>
      </c>
      <c r="L337" s="20">
        <v>699.98374999999999</v>
      </c>
      <c r="M337" s="20">
        <v>699.98374999999999</v>
      </c>
      <c r="N337" s="20">
        <v>700.04624999999999</v>
      </c>
      <c r="O337" s="20">
        <v>700.04624999999999</v>
      </c>
      <c r="P337" s="20">
        <v>700.04624999999999</v>
      </c>
      <c r="Q337" s="20">
        <v>700.04624999999999</v>
      </c>
      <c r="R337" s="20">
        <v>701.19375000000002</v>
      </c>
      <c r="S337" s="20">
        <v>701.19375000000002</v>
      </c>
      <c r="T337" s="20">
        <v>703.45875000000001</v>
      </c>
      <c r="U337" s="20">
        <v>703.45875000000001</v>
      </c>
      <c r="V337" s="20">
        <v>703.45875000000001</v>
      </c>
      <c r="X337" s="44">
        <v>-27.017500000000041</v>
      </c>
      <c r="AA337" s="9" t="s">
        <v>78</v>
      </c>
      <c r="AB337" s="7">
        <v>699.69500000000005</v>
      </c>
      <c r="AC337" s="7">
        <v>699.98374999999999</v>
      </c>
      <c r="AD337" s="7">
        <v>703.45875000000001</v>
      </c>
    </row>
    <row r="338" spans="1:30">
      <c r="A338" t="s">
        <v>121</v>
      </c>
      <c r="B338" s="8" t="s">
        <v>76</v>
      </c>
      <c r="C338" s="20">
        <v>429.64</v>
      </c>
      <c r="D338" s="20">
        <v>642.66875000000005</v>
      </c>
      <c r="E338" s="20">
        <v>694.16624999999999</v>
      </c>
      <c r="F338" s="20">
        <v>702.52625</v>
      </c>
      <c r="G338" s="20">
        <v>717.92624999999998</v>
      </c>
      <c r="H338" s="20">
        <v>718.08249999999998</v>
      </c>
      <c r="I338" s="20">
        <v>718.08249999999998</v>
      </c>
      <c r="J338" s="20">
        <v>718.84</v>
      </c>
      <c r="K338" s="20">
        <v>718.84</v>
      </c>
      <c r="L338" s="20">
        <v>720.57875000000001</v>
      </c>
      <c r="M338" s="20">
        <v>720.57875000000001</v>
      </c>
      <c r="N338" s="20">
        <v>720.84500000000003</v>
      </c>
      <c r="O338" s="20">
        <v>720.84500000000003</v>
      </c>
      <c r="P338" s="20">
        <v>720.84500000000003</v>
      </c>
      <c r="Q338" s="20">
        <v>720.84500000000003</v>
      </c>
      <c r="R338" s="20">
        <v>722.52250000000004</v>
      </c>
      <c r="S338" s="20">
        <v>722.52250000000004</v>
      </c>
      <c r="T338" s="20">
        <v>733.37874999999997</v>
      </c>
      <c r="U338" s="20">
        <v>733.37874999999997</v>
      </c>
      <c r="V338" s="20">
        <v>733.37874999999997</v>
      </c>
      <c r="X338" s="44">
        <v>2.9024999999999181</v>
      </c>
      <c r="AA338" s="9" t="s">
        <v>76</v>
      </c>
      <c r="AB338" s="7">
        <v>718.08249999999998</v>
      </c>
      <c r="AC338" s="7">
        <v>720.57875000000001</v>
      </c>
      <c r="AD338" s="7">
        <v>733.37874999999997</v>
      </c>
    </row>
    <row r="339" spans="1:30">
      <c r="A339" t="s">
        <v>123</v>
      </c>
      <c r="B339" s="8" t="s">
        <v>79</v>
      </c>
      <c r="C339" s="20">
        <v>430.65625</v>
      </c>
      <c r="D339" s="20">
        <v>635.89</v>
      </c>
      <c r="E339" s="20">
        <v>682.25625000000002</v>
      </c>
      <c r="F339" s="20">
        <v>689.35874999999999</v>
      </c>
      <c r="G339" s="20">
        <v>700.48</v>
      </c>
      <c r="H339" s="20">
        <v>700.48</v>
      </c>
      <c r="I339" s="20">
        <v>700.48</v>
      </c>
      <c r="J339" s="20">
        <v>701.07875000000001</v>
      </c>
      <c r="K339" s="20">
        <v>701.07875000000001</v>
      </c>
      <c r="L339" s="20">
        <v>702.36249999999995</v>
      </c>
      <c r="M339" s="20">
        <v>702.36249999999995</v>
      </c>
      <c r="N339" s="20">
        <v>702.36249999999995</v>
      </c>
      <c r="O339" s="20">
        <v>702.36249999999995</v>
      </c>
      <c r="P339" s="20">
        <v>702.36249999999995</v>
      </c>
      <c r="Q339" s="20">
        <v>702.36249999999995</v>
      </c>
      <c r="R339" s="20">
        <v>702.36249999999995</v>
      </c>
      <c r="S339" s="20">
        <v>702.36249999999995</v>
      </c>
      <c r="T339" s="20">
        <v>702.36249999999995</v>
      </c>
      <c r="U339" s="20">
        <v>702.36249999999995</v>
      </c>
      <c r="V339" s="20">
        <v>702.36249999999995</v>
      </c>
      <c r="X339" s="44">
        <v>-28.113750000000095</v>
      </c>
      <c r="AA339" s="9" t="s">
        <v>79</v>
      </c>
      <c r="AB339" s="7">
        <v>700.48</v>
      </c>
      <c r="AC339" s="7">
        <v>702.36249999999995</v>
      </c>
      <c r="AD339" s="7">
        <v>702.36249999999995</v>
      </c>
    </row>
    <row r="340" spans="1:30">
      <c r="A340" t="s">
        <v>121</v>
      </c>
      <c r="B340" s="8" t="s">
        <v>75</v>
      </c>
      <c r="C340" s="20">
        <v>0</v>
      </c>
      <c r="D340" s="20">
        <v>0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  <c r="S340" s="20">
        <v>0</v>
      </c>
      <c r="T340" s="20">
        <v>0</v>
      </c>
      <c r="U340" s="20">
        <v>0</v>
      </c>
      <c r="V340" s="20">
        <v>0</v>
      </c>
      <c r="X340" s="44">
        <v>-730.47625000000005</v>
      </c>
      <c r="AA340" s="9" t="s">
        <v>75</v>
      </c>
      <c r="AB340" s="7">
        <v>0</v>
      </c>
      <c r="AC340" s="7">
        <v>0</v>
      </c>
      <c r="AD340" s="7">
        <v>0</v>
      </c>
    </row>
    <row r="341" spans="1:30">
      <c r="A341" t="s">
        <v>123</v>
      </c>
      <c r="B341" s="8" t="s">
        <v>77</v>
      </c>
      <c r="C341" s="20">
        <v>0</v>
      </c>
      <c r="D341" s="20">
        <v>0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0</v>
      </c>
      <c r="T341" s="20">
        <v>0</v>
      </c>
      <c r="U341" s="20">
        <v>0</v>
      </c>
      <c r="V341" s="20">
        <v>0</v>
      </c>
      <c r="X341" s="44">
        <v>-730.47625000000005</v>
      </c>
      <c r="AA341" s="9" t="s">
        <v>77</v>
      </c>
      <c r="AB341" s="7">
        <v>0</v>
      </c>
      <c r="AC341" s="7">
        <v>0</v>
      </c>
      <c r="AD341" s="7">
        <v>0</v>
      </c>
    </row>
    <row r="342" spans="1:30">
      <c r="A342" t="s">
        <v>121</v>
      </c>
      <c r="B342" s="8" t="s">
        <v>80</v>
      </c>
      <c r="C342" s="20">
        <v>429.61500000000001</v>
      </c>
      <c r="D342" s="20">
        <v>647.00250000000005</v>
      </c>
      <c r="E342" s="20">
        <v>700.9325</v>
      </c>
      <c r="F342" s="20">
        <v>709.90875000000005</v>
      </c>
      <c r="G342" s="20">
        <v>727.70500000000004</v>
      </c>
      <c r="H342" s="20">
        <v>727.70500000000004</v>
      </c>
      <c r="I342" s="20">
        <v>727.70500000000004</v>
      </c>
      <c r="J342" s="20">
        <v>728.12625000000003</v>
      </c>
      <c r="K342" s="20">
        <v>728.12625000000003</v>
      </c>
      <c r="L342" s="20">
        <v>728.42499999999995</v>
      </c>
      <c r="M342" s="20">
        <v>728.42499999999995</v>
      </c>
      <c r="N342" s="20">
        <v>728.42499999999995</v>
      </c>
      <c r="O342" s="20">
        <v>728.42499999999995</v>
      </c>
      <c r="P342" s="20">
        <v>728.42499999999995</v>
      </c>
      <c r="Q342" s="20">
        <v>728.42499999999995</v>
      </c>
      <c r="R342" s="20">
        <v>733.44375000000002</v>
      </c>
      <c r="S342" s="20">
        <v>733.44375000000002</v>
      </c>
      <c r="T342" s="20">
        <v>741.26499999999999</v>
      </c>
      <c r="U342" s="20">
        <v>741.26499999999999</v>
      </c>
      <c r="V342" s="20">
        <v>741.26499999999999</v>
      </c>
      <c r="X342" s="44">
        <v>10.788749999999936</v>
      </c>
      <c r="AA342" s="9" t="s">
        <v>80</v>
      </c>
      <c r="AB342" s="7">
        <v>727.70500000000004</v>
      </c>
      <c r="AC342" s="7">
        <v>728.42499999999995</v>
      </c>
      <c r="AD342" s="7">
        <v>741.26499999999999</v>
      </c>
    </row>
    <row r="343" spans="1:30">
      <c r="A343" t="s">
        <v>122</v>
      </c>
      <c r="B343" s="8" t="s">
        <v>81</v>
      </c>
      <c r="C343" s="20">
        <v>429.64</v>
      </c>
      <c r="D343" s="20">
        <v>631.90374999999995</v>
      </c>
      <c r="E343" s="20">
        <v>677.05375000000004</v>
      </c>
      <c r="F343" s="20">
        <v>683.77625</v>
      </c>
      <c r="G343" s="20">
        <v>693.80624999999998</v>
      </c>
      <c r="H343" s="20">
        <v>693.80624999999998</v>
      </c>
      <c r="I343" s="20">
        <v>693.80624999999998</v>
      </c>
      <c r="J343" s="20">
        <v>693.85374999999999</v>
      </c>
      <c r="K343" s="20">
        <v>693.85374999999999</v>
      </c>
      <c r="L343" s="20">
        <v>694.47749999999996</v>
      </c>
      <c r="M343" s="20">
        <v>694.47749999999996</v>
      </c>
      <c r="N343" s="20">
        <v>694.47749999999996</v>
      </c>
      <c r="O343" s="20">
        <v>694.47749999999996</v>
      </c>
      <c r="P343" s="20">
        <v>694.47749999999996</v>
      </c>
      <c r="Q343" s="20">
        <v>694.47749999999996</v>
      </c>
      <c r="R343" s="20">
        <v>694.47749999999996</v>
      </c>
      <c r="S343" s="20">
        <v>694.47749999999996</v>
      </c>
      <c r="T343" s="20">
        <v>694.47749999999996</v>
      </c>
      <c r="U343" s="20">
        <v>694.47749999999996</v>
      </c>
      <c r="V343" s="20">
        <v>694.47749999999996</v>
      </c>
      <c r="X343" s="44">
        <v>-35.998750000000086</v>
      </c>
      <c r="AA343" s="9" t="s">
        <v>81</v>
      </c>
      <c r="AB343" s="7">
        <v>693.80624999999998</v>
      </c>
      <c r="AC343" s="7">
        <v>694.47749999999996</v>
      </c>
      <c r="AD343" s="7">
        <v>694.47749999999996</v>
      </c>
    </row>
    <row r="344" spans="1:30">
      <c r="A344" t="s">
        <v>122</v>
      </c>
      <c r="B344" s="8" t="s">
        <v>82</v>
      </c>
      <c r="C344" s="20">
        <v>429.64</v>
      </c>
      <c r="D344" s="20">
        <v>745.73</v>
      </c>
      <c r="E344" s="20">
        <v>858.69875000000002</v>
      </c>
      <c r="F344" s="20">
        <v>858.69875000000002</v>
      </c>
      <c r="G344" s="20">
        <v>858.69875000000002</v>
      </c>
      <c r="H344" s="20">
        <v>889.16750000000002</v>
      </c>
      <c r="I344" s="20">
        <v>889.16750000000002</v>
      </c>
      <c r="J344" s="20">
        <v>904.01125000000002</v>
      </c>
      <c r="K344" s="20">
        <v>904.01125000000002</v>
      </c>
      <c r="L344" s="20">
        <v>963.98874999999998</v>
      </c>
      <c r="M344" s="20">
        <v>963.98874999999998</v>
      </c>
      <c r="N344" s="20">
        <v>1055.96875</v>
      </c>
      <c r="O344" s="20">
        <v>1055.96875</v>
      </c>
      <c r="P344" s="20">
        <v>1095.7325000000001</v>
      </c>
      <c r="Q344" s="20">
        <v>1095.7325000000001</v>
      </c>
      <c r="R344" s="20">
        <v>1117.1637499999999</v>
      </c>
      <c r="S344" s="20">
        <v>1117.1637499999999</v>
      </c>
      <c r="T344" s="20">
        <v>1133.31</v>
      </c>
      <c r="U344" s="20">
        <v>1133.31</v>
      </c>
      <c r="V344" s="20">
        <v>1163.7774999999999</v>
      </c>
      <c r="X344" s="44">
        <v>433.30124999999987</v>
      </c>
      <c r="AA344" s="9" t="s">
        <v>82</v>
      </c>
      <c r="AB344" s="7">
        <v>889.16750000000002</v>
      </c>
      <c r="AC344" s="7">
        <v>963.98874999999998</v>
      </c>
      <c r="AD344" s="7">
        <v>1163.7774999999999</v>
      </c>
    </row>
    <row r="345" spans="1:30">
      <c r="A345" t="s">
        <v>122</v>
      </c>
      <c r="B345" s="8" t="s">
        <v>83</v>
      </c>
      <c r="C345" s="20">
        <v>12.18</v>
      </c>
      <c r="D345" s="20">
        <v>176.655</v>
      </c>
      <c r="E345" s="20">
        <v>294.21375</v>
      </c>
      <c r="F345" s="20">
        <v>401.15375</v>
      </c>
      <c r="G345" s="20">
        <v>451.82499999999999</v>
      </c>
      <c r="H345" s="20">
        <v>477.76125000000002</v>
      </c>
      <c r="I345" s="20">
        <v>477.76125000000002</v>
      </c>
      <c r="J345" s="20">
        <v>478.40499999999997</v>
      </c>
      <c r="K345" s="20">
        <v>478.40499999999997</v>
      </c>
      <c r="L345" s="20">
        <v>486.87625000000003</v>
      </c>
      <c r="M345" s="20">
        <v>486.87625000000003</v>
      </c>
      <c r="N345" s="20">
        <v>489.86250000000001</v>
      </c>
      <c r="O345" s="20">
        <v>489.86250000000001</v>
      </c>
      <c r="P345" s="20">
        <v>490.6875</v>
      </c>
      <c r="Q345" s="20">
        <v>490.6875</v>
      </c>
      <c r="R345" s="20">
        <v>491.28625</v>
      </c>
      <c r="S345" s="20">
        <v>491.28625</v>
      </c>
      <c r="T345" s="20">
        <v>491.42874999999998</v>
      </c>
      <c r="U345" s="20">
        <v>491.42874999999998</v>
      </c>
      <c r="V345" s="20">
        <v>491.56375000000003</v>
      </c>
      <c r="X345" s="44">
        <v>-238.91250000000002</v>
      </c>
      <c r="AA345" s="9" t="s">
        <v>83</v>
      </c>
      <c r="AB345" s="7">
        <v>477.76125000000002</v>
      </c>
      <c r="AC345" s="7">
        <v>486.87625000000003</v>
      </c>
      <c r="AD345" s="7">
        <v>491.56375000000003</v>
      </c>
    </row>
    <row r="346" spans="1:30">
      <c r="A346" t="s">
        <v>121</v>
      </c>
      <c r="B346" s="8" t="s">
        <v>84</v>
      </c>
      <c r="C346" s="20">
        <v>440.46625</v>
      </c>
      <c r="D346" s="20">
        <v>682.23874999999998</v>
      </c>
      <c r="E346" s="20">
        <v>752.49125000000004</v>
      </c>
      <c r="F346" s="20">
        <v>767.84375</v>
      </c>
      <c r="G346" s="20">
        <v>801.64499999999998</v>
      </c>
      <c r="H346" s="20">
        <v>802.55499999999995</v>
      </c>
      <c r="I346" s="20">
        <v>802.55499999999995</v>
      </c>
      <c r="J346" s="20">
        <v>806.35125000000005</v>
      </c>
      <c r="K346" s="20">
        <v>806.35125000000005</v>
      </c>
      <c r="L346" s="20">
        <v>810.77625</v>
      </c>
      <c r="M346" s="20">
        <v>810.77625</v>
      </c>
      <c r="N346" s="20">
        <v>814.25</v>
      </c>
      <c r="O346" s="20">
        <v>814.25</v>
      </c>
      <c r="P346" s="20">
        <v>814.25</v>
      </c>
      <c r="Q346" s="20">
        <v>814.25</v>
      </c>
      <c r="R346" s="20">
        <v>815.37374999999997</v>
      </c>
      <c r="S346" s="20">
        <v>815.37374999999997</v>
      </c>
      <c r="T346" s="20">
        <v>824.67375000000004</v>
      </c>
      <c r="U346" s="20">
        <v>824.67375000000004</v>
      </c>
      <c r="V346" s="20">
        <v>824.67375000000004</v>
      </c>
      <c r="X346" s="44">
        <v>94.197499999999991</v>
      </c>
      <c r="AA346" s="9" t="s">
        <v>84</v>
      </c>
      <c r="AB346" s="7">
        <v>802.55499999999995</v>
      </c>
      <c r="AC346" s="7">
        <v>810.77625</v>
      </c>
      <c r="AD346" s="7">
        <v>824.67375000000004</v>
      </c>
    </row>
    <row r="347" spans="1:30">
      <c r="A347" t="s">
        <v>121</v>
      </c>
      <c r="B347" s="8" t="s">
        <v>175</v>
      </c>
      <c r="C347" s="20">
        <v>471.52875</v>
      </c>
      <c r="D347" s="20">
        <v>822.05499999999995</v>
      </c>
      <c r="E347" s="20">
        <v>1033.08</v>
      </c>
      <c r="F347" s="20">
        <v>1168.11625</v>
      </c>
      <c r="G347" s="20">
        <v>1317.07375</v>
      </c>
      <c r="H347" s="20">
        <v>1386.2537500000001</v>
      </c>
      <c r="I347" s="20">
        <v>1386.2537500000001</v>
      </c>
      <c r="J347" s="20">
        <v>1630.3387499999999</v>
      </c>
      <c r="K347" s="20">
        <v>1630.3387499999999</v>
      </c>
      <c r="L347" s="20">
        <v>1728.2962500000001</v>
      </c>
      <c r="M347" s="20">
        <v>1728.2962500000001</v>
      </c>
      <c r="N347" s="20">
        <v>1869.1949999999999</v>
      </c>
      <c r="O347" s="20">
        <v>1869.1949999999999</v>
      </c>
      <c r="P347" s="20">
        <v>1977.2662499999999</v>
      </c>
      <c r="Q347" s="20">
        <v>1977.2662499999999</v>
      </c>
      <c r="R347" s="20">
        <v>2054.5875000000001</v>
      </c>
      <c r="S347" s="20">
        <v>2054.5875000000001</v>
      </c>
      <c r="T347" s="20">
        <v>2090.9737500000001</v>
      </c>
      <c r="U347" s="20">
        <v>2090.9737500000001</v>
      </c>
      <c r="V347" s="20">
        <v>2093.5725000000002</v>
      </c>
      <c r="X347" s="44">
        <v>1363.0962500000001</v>
      </c>
      <c r="AA347" s="9" t="s">
        <v>175</v>
      </c>
      <c r="AB347" s="7">
        <v>1386.2537500000001</v>
      </c>
      <c r="AC347" s="7">
        <v>1728.2962500000001</v>
      </c>
      <c r="AD347" s="7">
        <v>2093.5725000000002</v>
      </c>
    </row>
    <row r="348" spans="1:30" ht="13.8" thickBot="1">
      <c r="B348" s="10"/>
    </row>
    <row r="349" spans="1:30" ht="13.8" thickBot="1">
      <c r="A349" t="s">
        <v>120</v>
      </c>
      <c r="B349" s="43" t="s">
        <v>126</v>
      </c>
      <c r="C349" s="23">
        <v>2016</v>
      </c>
      <c r="D349" s="4">
        <v>2017</v>
      </c>
      <c r="E349" s="4">
        <v>2018</v>
      </c>
      <c r="F349" s="4">
        <v>2019</v>
      </c>
      <c r="G349" s="4">
        <v>2020</v>
      </c>
      <c r="H349" s="4">
        <v>2021</v>
      </c>
      <c r="I349" s="4">
        <v>2022</v>
      </c>
      <c r="J349" s="4">
        <v>2023</v>
      </c>
      <c r="K349" s="4">
        <v>2024</v>
      </c>
      <c r="L349" s="4">
        <v>2025</v>
      </c>
      <c r="M349" s="4">
        <v>2026</v>
      </c>
      <c r="N349" s="4">
        <v>2027</v>
      </c>
      <c r="O349" s="4">
        <v>2028</v>
      </c>
      <c r="P349" s="4">
        <v>2029</v>
      </c>
      <c r="Q349" s="4">
        <v>2030</v>
      </c>
      <c r="R349" s="4">
        <v>2031</v>
      </c>
      <c r="S349" s="4">
        <v>2032</v>
      </c>
      <c r="T349" s="4">
        <v>2033</v>
      </c>
      <c r="U349" s="4">
        <v>2034</v>
      </c>
      <c r="V349" s="5">
        <v>2035</v>
      </c>
      <c r="X349" t="s">
        <v>158</v>
      </c>
      <c r="AA349" s="13" t="s">
        <v>126</v>
      </c>
      <c r="AB349" s="26">
        <v>2021</v>
      </c>
      <c r="AC349" s="26">
        <v>2026</v>
      </c>
      <c r="AD349" s="27">
        <v>2035</v>
      </c>
    </row>
    <row r="350" spans="1:30">
      <c r="A350" t="s">
        <v>121</v>
      </c>
      <c r="B350" s="126" t="s">
        <v>134</v>
      </c>
      <c r="C350" s="9">
        <v>5448</v>
      </c>
      <c r="D350" s="9">
        <v>5464</v>
      </c>
      <c r="E350" s="9">
        <v>5460</v>
      </c>
      <c r="F350" s="9">
        <v>5485</v>
      </c>
      <c r="G350" s="9">
        <v>5548</v>
      </c>
      <c r="H350" s="9">
        <v>4856</v>
      </c>
      <c r="I350" s="9">
        <v>4597</v>
      </c>
      <c r="J350" s="9">
        <v>4606</v>
      </c>
      <c r="K350" s="9">
        <v>4612</v>
      </c>
      <c r="L350" s="9">
        <v>4659</v>
      </c>
      <c r="M350" s="9">
        <v>3936</v>
      </c>
      <c r="N350" s="9">
        <v>3687</v>
      </c>
      <c r="O350" s="9">
        <v>3682</v>
      </c>
      <c r="P350" s="9">
        <v>3689</v>
      </c>
      <c r="Q350" s="9">
        <v>3698</v>
      </c>
      <c r="R350" s="9">
        <v>3709</v>
      </c>
      <c r="S350" s="9">
        <v>3713</v>
      </c>
      <c r="T350" s="9">
        <v>3717</v>
      </c>
      <c r="U350" s="9">
        <v>3716</v>
      </c>
      <c r="V350" s="9">
        <v>3718</v>
      </c>
      <c r="X350" s="44">
        <v>482.66499999999996</v>
      </c>
      <c r="AA350" s="9" t="s">
        <v>134</v>
      </c>
      <c r="AB350" s="7">
        <v>4856</v>
      </c>
      <c r="AC350" s="7">
        <v>3936</v>
      </c>
      <c r="AD350" s="7">
        <v>3718</v>
      </c>
    </row>
    <row r="351" spans="1:30">
      <c r="A351" t="s">
        <v>121</v>
      </c>
      <c r="B351" s="8" t="s">
        <v>28</v>
      </c>
      <c r="C351" s="42">
        <v>4545.4387500000003</v>
      </c>
      <c r="D351" s="42">
        <v>4565.0337499999996</v>
      </c>
      <c r="E351" s="42">
        <v>4506.8275000000003</v>
      </c>
      <c r="F351" s="42">
        <v>4519.2612499999996</v>
      </c>
      <c r="G351" s="42">
        <v>4539.3537500000002</v>
      </c>
      <c r="H351" s="42">
        <v>4000.06</v>
      </c>
      <c r="I351" s="42">
        <v>3801.02</v>
      </c>
      <c r="J351" s="42">
        <v>3797.0349999999999</v>
      </c>
      <c r="K351" s="42">
        <v>3842.9625000000001</v>
      </c>
      <c r="L351" s="42">
        <v>3842.83</v>
      </c>
      <c r="M351" s="42">
        <v>3353.7162499999999</v>
      </c>
      <c r="N351" s="42">
        <v>3116.82125</v>
      </c>
      <c r="O351" s="42">
        <v>3085.48875</v>
      </c>
      <c r="P351" s="42">
        <v>3094.0075000000002</v>
      </c>
      <c r="Q351" s="42">
        <v>3120.31</v>
      </c>
      <c r="R351" s="42">
        <v>3118.9425000000001</v>
      </c>
      <c r="S351" s="42">
        <v>3138.6374999999998</v>
      </c>
      <c r="T351" s="42">
        <v>3176.4437499999999</v>
      </c>
      <c r="U351" s="42">
        <v>3195.2512499999998</v>
      </c>
      <c r="V351" s="42">
        <v>3235.335</v>
      </c>
      <c r="X351" s="44">
        <v>0</v>
      </c>
      <c r="AA351" s="9" t="s">
        <v>28</v>
      </c>
      <c r="AB351" s="7">
        <v>4000.06</v>
      </c>
      <c r="AC351" s="7">
        <v>3353.7162499999999</v>
      </c>
      <c r="AD351" s="7">
        <v>3235.335</v>
      </c>
    </row>
    <row r="352" spans="1:30">
      <c r="A352" t="s">
        <v>122</v>
      </c>
      <c r="B352" s="8" t="s">
        <v>29</v>
      </c>
      <c r="C352" s="42">
        <v>1264</v>
      </c>
      <c r="D352" s="42">
        <v>1247.0287499999999</v>
      </c>
      <c r="E352" s="42">
        <v>1243.0975000000001</v>
      </c>
      <c r="F352" s="42">
        <v>1191.8025</v>
      </c>
      <c r="G352" s="42">
        <v>1246.2275</v>
      </c>
      <c r="H352" s="42">
        <v>1132.2362499999999</v>
      </c>
      <c r="I352" s="42">
        <v>1032.365</v>
      </c>
      <c r="J352" s="42">
        <v>1048.96</v>
      </c>
      <c r="K352" s="42">
        <v>1083.1300000000001</v>
      </c>
      <c r="L352" s="42">
        <v>1067.0425</v>
      </c>
      <c r="M352" s="42">
        <v>971.86874999999998</v>
      </c>
      <c r="N352" s="42">
        <v>932.69375000000002</v>
      </c>
      <c r="O352" s="42">
        <v>923.58500000000004</v>
      </c>
      <c r="P352" s="42">
        <v>930.33124999999995</v>
      </c>
      <c r="Q352" s="42">
        <v>995.86125000000004</v>
      </c>
      <c r="R352" s="42">
        <v>1020.0675</v>
      </c>
      <c r="S352" s="42">
        <v>1051.1412499999999</v>
      </c>
      <c r="T352" s="42">
        <v>1072.06125</v>
      </c>
      <c r="U352" s="42">
        <v>1078.58375</v>
      </c>
      <c r="V352" s="42">
        <v>1148.2887499999999</v>
      </c>
      <c r="X352" s="44">
        <v>-2087.0462500000003</v>
      </c>
      <c r="AA352" s="9" t="s">
        <v>29</v>
      </c>
      <c r="AB352" s="7">
        <v>1132.2362499999999</v>
      </c>
      <c r="AC352" s="7">
        <v>971.86874999999998</v>
      </c>
      <c r="AD352" s="7">
        <v>1148.2887499999999</v>
      </c>
    </row>
    <row r="353" spans="1:34">
      <c r="A353" t="s">
        <v>123</v>
      </c>
      <c r="B353" s="8" t="s">
        <v>30</v>
      </c>
      <c r="C353" s="42">
        <v>4521.7</v>
      </c>
      <c r="D353" s="42">
        <v>4260.7924999999996</v>
      </c>
      <c r="E353" s="42">
        <v>3759.5987500000001</v>
      </c>
      <c r="F353" s="42">
        <v>3288.61375</v>
      </c>
      <c r="G353" s="42">
        <v>2936.3924999999999</v>
      </c>
      <c r="H353" s="42">
        <v>2390.3625000000002</v>
      </c>
      <c r="I353" s="42">
        <v>2087.4962500000001</v>
      </c>
      <c r="J353" s="42">
        <v>2004.25875</v>
      </c>
      <c r="K353" s="42">
        <v>1954.0425</v>
      </c>
      <c r="L353" s="42">
        <v>1880.7012500000001</v>
      </c>
      <c r="M353" s="42">
        <v>1650.2425000000001</v>
      </c>
      <c r="N353" s="42">
        <v>1536.12625</v>
      </c>
      <c r="O353" s="42">
        <v>1524.4949999999999</v>
      </c>
      <c r="P353" s="42">
        <v>1532.2837500000001</v>
      </c>
      <c r="Q353" s="42">
        <v>1588.3575000000001</v>
      </c>
      <c r="R353" s="42">
        <v>1593.99875</v>
      </c>
      <c r="S353" s="42">
        <v>1617.8675000000001</v>
      </c>
      <c r="T353" s="42">
        <v>1654.2887499999999</v>
      </c>
      <c r="U353" s="42">
        <v>1692.83</v>
      </c>
      <c r="V353" s="42">
        <v>1746.75</v>
      </c>
      <c r="X353" s="44">
        <v>-1488.585</v>
      </c>
      <c r="AA353" s="9" t="s">
        <v>30</v>
      </c>
      <c r="AB353" s="7">
        <v>2390.3625000000002</v>
      </c>
      <c r="AC353" s="7">
        <v>1650.2425000000001</v>
      </c>
      <c r="AD353" s="7">
        <v>1746.75</v>
      </c>
    </row>
    <row r="354" spans="1:34">
      <c r="A354" t="s">
        <v>124</v>
      </c>
      <c r="B354" s="8" t="s">
        <v>7</v>
      </c>
      <c r="C354" s="42">
        <v>4544.4324999999999</v>
      </c>
      <c r="D354" s="42">
        <v>4561.0012500000003</v>
      </c>
      <c r="E354" s="42">
        <v>4500.1762500000004</v>
      </c>
      <c r="F354" s="42">
        <v>4508.45</v>
      </c>
      <c r="G354" s="42">
        <v>4524.3962499999998</v>
      </c>
      <c r="H354" s="42">
        <v>3986.8375000000001</v>
      </c>
      <c r="I354" s="42">
        <v>3784.86</v>
      </c>
      <c r="J354" s="42">
        <v>3778.1475</v>
      </c>
      <c r="K354" s="42">
        <v>3820.1224999999999</v>
      </c>
      <c r="L354" s="42">
        <v>3812.4612499999998</v>
      </c>
      <c r="M354" s="42">
        <v>1063.3475000000001</v>
      </c>
      <c r="N354" s="42">
        <v>0</v>
      </c>
      <c r="O354" s="42">
        <v>0</v>
      </c>
      <c r="P354" s="42">
        <v>0</v>
      </c>
      <c r="Q354" s="42">
        <v>0</v>
      </c>
      <c r="R354" s="42">
        <v>0</v>
      </c>
      <c r="S354" s="42">
        <v>0</v>
      </c>
      <c r="T354" s="42">
        <v>0</v>
      </c>
      <c r="U354" s="42">
        <v>0</v>
      </c>
      <c r="V354" s="42">
        <v>0</v>
      </c>
      <c r="X354" s="44">
        <v>-3235.335</v>
      </c>
      <c r="AA354" s="9" t="s">
        <v>7</v>
      </c>
      <c r="AB354" s="7">
        <v>3986.8375000000001</v>
      </c>
      <c r="AC354" s="7">
        <v>1063.3475000000001</v>
      </c>
      <c r="AD354" s="7">
        <v>0</v>
      </c>
    </row>
    <row r="355" spans="1:34">
      <c r="A355" t="s">
        <v>122</v>
      </c>
      <c r="B355" s="8" t="s">
        <v>72</v>
      </c>
      <c r="C355" s="42">
        <v>1265.1324999999999</v>
      </c>
      <c r="D355" s="42">
        <v>1250.5962500000001</v>
      </c>
      <c r="E355" s="42">
        <v>1250.3887500000001</v>
      </c>
      <c r="F355" s="42">
        <v>1200.7449999999999</v>
      </c>
      <c r="G355" s="42">
        <v>1259.9212500000001</v>
      </c>
      <c r="H355" s="42">
        <v>1146.3325</v>
      </c>
      <c r="I355" s="42">
        <v>1048.55375</v>
      </c>
      <c r="J355" s="42">
        <v>1070.7550000000001</v>
      </c>
      <c r="K355" s="42">
        <v>1114.2212500000001</v>
      </c>
      <c r="L355" s="42">
        <v>1101.175</v>
      </c>
      <c r="M355" s="42">
        <v>998.24625000000003</v>
      </c>
      <c r="N355" s="42">
        <v>964.34875</v>
      </c>
      <c r="O355" s="42">
        <v>957.62125000000003</v>
      </c>
      <c r="P355" s="42">
        <v>968.47125000000005</v>
      </c>
      <c r="Q355" s="42">
        <v>1037.01</v>
      </c>
      <c r="R355" s="42">
        <v>1060.8387499999999</v>
      </c>
      <c r="S355" s="42">
        <v>1088.60375</v>
      </c>
      <c r="T355" s="42">
        <v>1109.5037500000001</v>
      </c>
      <c r="U355" s="42">
        <v>1114.5675000000001</v>
      </c>
      <c r="V355" s="42">
        <v>1189.25875</v>
      </c>
      <c r="X355" s="44">
        <v>-2046.0762500000001</v>
      </c>
      <c r="AA355" s="9" t="s">
        <v>72</v>
      </c>
      <c r="AB355" s="7">
        <v>1146.3325</v>
      </c>
      <c r="AC355" s="7">
        <v>998.24625000000003</v>
      </c>
      <c r="AD355" s="7">
        <v>1189.25875</v>
      </c>
    </row>
    <row r="356" spans="1:34">
      <c r="A356" t="s">
        <v>122</v>
      </c>
      <c r="B356" s="8" t="s">
        <v>65</v>
      </c>
      <c r="C356" s="42">
        <v>1273.3262500000001</v>
      </c>
      <c r="D356" s="42">
        <v>1258.7137499999999</v>
      </c>
      <c r="E356" s="42">
        <v>1254.8362500000001</v>
      </c>
      <c r="F356" s="42">
        <v>1213.2725</v>
      </c>
      <c r="G356" s="42">
        <v>1275.9212500000001</v>
      </c>
      <c r="H356" s="42">
        <v>1156.345</v>
      </c>
      <c r="I356" s="42">
        <v>1064.375</v>
      </c>
      <c r="J356" s="42">
        <v>1084.5037500000001</v>
      </c>
      <c r="K356" s="42">
        <v>1124.7137499999999</v>
      </c>
      <c r="L356" s="42">
        <v>1122.42875</v>
      </c>
      <c r="M356" s="42">
        <v>1016.40125</v>
      </c>
      <c r="N356" s="42">
        <v>978.8125</v>
      </c>
      <c r="O356" s="42">
        <v>970.04250000000002</v>
      </c>
      <c r="P356" s="42">
        <v>977.93</v>
      </c>
      <c r="Q356" s="42">
        <v>1043.4825000000001</v>
      </c>
      <c r="R356" s="42">
        <v>1064.74</v>
      </c>
      <c r="S356" s="42">
        <v>1096.98</v>
      </c>
      <c r="T356" s="42">
        <v>1113.585</v>
      </c>
      <c r="U356" s="42">
        <v>1113.91875</v>
      </c>
      <c r="V356" s="42">
        <v>1187.5825</v>
      </c>
      <c r="X356" s="44">
        <v>-2047.7525000000001</v>
      </c>
      <c r="AA356" s="9" t="s">
        <v>65</v>
      </c>
      <c r="AB356" s="7">
        <v>1156.345</v>
      </c>
      <c r="AC356" s="7">
        <v>1016.40125</v>
      </c>
      <c r="AD356" s="7">
        <v>1187.5825</v>
      </c>
    </row>
    <row r="357" spans="1:34">
      <c r="A357" t="s">
        <v>123</v>
      </c>
      <c r="B357" s="8" t="s">
        <v>35</v>
      </c>
      <c r="C357" s="42">
        <v>4521.6312500000004</v>
      </c>
      <c r="D357" s="42">
        <v>4259.9212500000003</v>
      </c>
      <c r="E357" s="42">
        <v>3758.73</v>
      </c>
      <c r="F357" s="42">
        <v>3287.9324999999999</v>
      </c>
      <c r="G357" s="42">
        <v>2934.9562500000002</v>
      </c>
      <c r="H357" s="42">
        <v>2389.1350000000002</v>
      </c>
      <c r="I357" s="42">
        <v>2086.05375</v>
      </c>
      <c r="J357" s="42">
        <v>2002.5962500000001</v>
      </c>
      <c r="K357" s="42">
        <v>1951.6424999999999</v>
      </c>
      <c r="L357" s="42">
        <v>1878.2337500000001</v>
      </c>
      <c r="M357" s="42">
        <v>1648.1487500000001</v>
      </c>
      <c r="N357" s="42">
        <v>1534.39</v>
      </c>
      <c r="O357" s="42">
        <v>1522.23</v>
      </c>
      <c r="P357" s="42">
        <v>1530.2574999999999</v>
      </c>
      <c r="Q357" s="42">
        <v>1585.7962500000001</v>
      </c>
      <c r="R357" s="42">
        <v>1591.7249999999999</v>
      </c>
      <c r="S357" s="42">
        <v>1615.7887499999999</v>
      </c>
      <c r="T357" s="42">
        <v>1652.0975000000001</v>
      </c>
      <c r="U357" s="42">
        <v>1690.1087500000001</v>
      </c>
      <c r="V357" s="42">
        <v>1744.6475</v>
      </c>
      <c r="X357" s="44">
        <v>-1490.6875</v>
      </c>
      <c r="AA357" s="9" t="s">
        <v>35</v>
      </c>
      <c r="AB357" s="7">
        <v>2389.1350000000002</v>
      </c>
      <c r="AC357" s="7">
        <v>1648.1487500000001</v>
      </c>
      <c r="AD357" s="7">
        <v>1744.6475</v>
      </c>
    </row>
    <row r="358" spans="1:34">
      <c r="A358" t="s">
        <v>123</v>
      </c>
      <c r="B358" s="8" t="s">
        <v>36</v>
      </c>
      <c r="C358" s="42">
        <v>4521.67875</v>
      </c>
      <c r="D358" s="42">
        <v>4259.9512500000001</v>
      </c>
      <c r="E358" s="42">
        <v>3759.09</v>
      </c>
      <c r="F358" s="42">
        <v>3288.1525000000001</v>
      </c>
      <c r="G358" s="42">
        <v>2935.0162500000001</v>
      </c>
      <c r="H358" s="42">
        <v>2389.4037499999999</v>
      </c>
      <c r="I358" s="42">
        <v>2086.6075000000001</v>
      </c>
      <c r="J358" s="42">
        <v>2003.7037499999999</v>
      </c>
      <c r="K358" s="42">
        <v>1953.38375</v>
      </c>
      <c r="L358" s="42">
        <v>1880.1287500000001</v>
      </c>
      <c r="M358" s="42">
        <v>1650.2787499999999</v>
      </c>
      <c r="N358" s="42">
        <v>1536.04</v>
      </c>
      <c r="O358" s="42">
        <v>1524.4637499999999</v>
      </c>
      <c r="P358" s="42">
        <v>1532.5225</v>
      </c>
      <c r="Q358" s="42">
        <v>1588.68</v>
      </c>
      <c r="R358" s="42">
        <v>1594.53125</v>
      </c>
      <c r="S358" s="42">
        <v>1618.8162500000001</v>
      </c>
      <c r="T358" s="42">
        <v>1655.5274999999999</v>
      </c>
      <c r="U358" s="42">
        <v>1694.03</v>
      </c>
      <c r="V358" s="42">
        <v>1746.9837500000001</v>
      </c>
      <c r="X358" s="44">
        <v>-1488.3512499999999</v>
      </c>
      <c r="AA358" s="9" t="s">
        <v>36</v>
      </c>
      <c r="AB358" s="7">
        <v>2389.4037499999999</v>
      </c>
      <c r="AC358" s="7">
        <v>1650.2787499999999</v>
      </c>
      <c r="AD358" s="7">
        <v>1746.9837500000001</v>
      </c>
    </row>
    <row r="359" spans="1:34">
      <c r="A359" t="s">
        <v>121</v>
      </c>
      <c r="B359" s="8" t="s">
        <v>71</v>
      </c>
      <c r="C359" s="42">
        <v>4545.6612500000001</v>
      </c>
      <c r="D359" s="42">
        <v>4566.8374999999996</v>
      </c>
      <c r="E359" s="42">
        <v>4509.1637499999997</v>
      </c>
      <c r="F359" s="42">
        <v>4523.50875</v>
      </c>
      <c r="G359" s="42">
        <v>4543.6637499999997</v>
      </c>
      <c r="H359" s="42">
        <v>4004.5324999999998</v>
      </c>
      <c r="I359" s="42">
        <v>3807.9225000000001</v>
      </c>
      <c r="J359" s="42">
        <v>3804.99125</v>
      </c>
      <c r="K359" s="42">
        <v>3855.61</v>
      </c>
      <c r="L359" s="42">
        <v>3855.32125</v>
      </c>
      <c r="M359" s="42">
        <v>3366.3412499999999</v>
      </c>
      <c r="N359" s="42">
        <v>3131.4949999999999</v>
      </c>
      <c r="O359" s="42">
        <v>3101.9312500000001</v>
      </c>
      <c r="P359" s="42">
        <v>3114.1812500000001</v>
      </c>
      <c r="Q359" s="42">
        <v>3142.49</v>
      </c>
      <c r="R359" s="42">
        <v>3141.2787499999999</v>
      </c>
      <c r="S359" s="42">
        <v>3160.5237499999998</v>
      </c>
      <c r="T359" s="42">
        <v>3201.2287500000002</v>
      </c>
      <c r="U359" s="42">
        <v>3217.9112500000001</v>
      </c>
      <c r="V359" s="42">
        <v>3256.2750000000001</v>
      </c>
      <c r="X359" s="44">
        <v>20.940000000000055</v>
      </c>
      <c r="AA359" s="9" t="s">
        <v>71</v>
      </c>
      <c r="AB359" s="7">
        <v>4004.5324999999998</v>
      </c>
      <c r="AC359" s="7">
        <v>3366.3412499999999</v>
      </c>
      <c r="AD359" s="7">
        <v>3256.2750000000001</v>
      </c>
    </row>
    <row r="360" spans="1:34">
      <c r="A360" t="s">
        <v>121</v>
      </c>
      <c r="B360" s="8" t="s">
        <v>78</v>
      </c>
      <c r="C360" s="42">
        <v>4545.3900000000003</v>
      </c>
      <c r="D360" s="42">
        <v>4565.2437499999996</v>
      </c>
      <c r="E360" s="42">
        <v>4506.6012499999997</v>
      </c>
      <c r="F360" s="42">
        <v>4519.1949999999997</v>
      </c>
      <c r="G360" s="42">
        <v>4539.3100000000004</v>
      </c>
      <c r="H360" s="42">
        <v>4521.55</v>
      </c>
      <c r="I360" s="42">
        <v>4551.6237499999997</v>
      </c>
      <c r="J360" s="42">
        <v>4538.4575000000004</v>
      </c>
      <c r="K360" s="42">
        <v>4587.1949999999997</v>
      </c>
      <c r="L360" s="42">
        <v>4572.2025000000003</v>
      </c>
      <c r="M360" s="42">
        <v>4596.5162499999997</v>
      </c>
      <c r="N360" s="42">
        <v>4583.7049999999999</v>
      </c>
      <c r="O360" s="42">
        <v>4528.6949999999997</v>
      </c>
      <c r="P360" s="42">
        <v>4551.5237500000003</v>
      </c>
      <c r="Q360" s="42">
        <v>4587.3912499999997</v>
      </c>
      <c r="R360" s="42">
        <v>4599.3599999999997</v>
      </c>
      <c r="S360" s="42">
        <v>4645.6025</v>
      </c>
      <c r="T360" s="42">
        <v>4714.4274999999998</v>
      </c>
      <c r="U360" s="42">
        <v>4760.8850000000002</v>
      </c>
      <c r="V360" s="42">
        <v>4821.8975</v>
      </c>
      <c r="X360" s="44">
        <v>1586.5625</v>
      </c>
      <c r="AA360" s="9" t="s">
        <v>78</v>
      </c>
      <c r="AB360" s="7">
        <v>4521.55</v>
      </c>
      <c r="AC360" s="7">
        <v>4596.5162499999997</v>
      </c>
      <c r="AD360" s="7">
        <v>4821.8975</v>
      </c>
      <c r="AF360" s="55"/>
      <c r="AG360" s="55"/>
      <c r="AH360" s="55"/>
    </row>
    <row r="361" spans="1:34">
      <c r="A361" t="s">
        <v>121</v>
      </c>
      <c r="B361" s="8" t="s">
        <v>76</v>
      </c>
      <c r="C361" s="42">
        <v>2127.3975</v>
      </c>
      <c r="D361" s="42">
        <v>2159.0700000000002</v>
      </c>
      <c r="E361" s="42">
        <v>2156.0124999999998</v>
      </c>
      <c r="F361" s="42">
        <v>2069.2950000000001</v>
      </c>
      <c r="G361" s="42">
        <v>2057.4375</v>
      </c>
      <c r="H361" s="42">
        <v>2187.0500000000002</v>
      </c>
      <c r="I361" s="42">
        <v>2151.5475000000001</v>
      </c>
      <c r="J361" s="42">
        <v>2130.0662499999999</v>
      </c>
      <c r="K361" s="42">
        <v>2133.0524999999998</v>
      </c>
      <c r="L361" s="42">
        <v>2031.0787499999999</v>
      </c>
      <c r="M361" s="42">
        <v>2203.5212499999998</v>
      </c>
      <c r="N361" s="42">
        <v>2229.4812499999998</v>
      </c>
      <c r="O361" s="42">
        <v>2169.9087500000001</v>
      </c>
      <c r="P361" s="42">
        <v>2144.9850000000001</v>
      </c>
      <c r="Q361" s="42">
        <v>2153.9299999999998</v>
      </c>
      <c r="R361" s="42">
        <v>2124.6950000000002</v>
      </c>
      <c r="S361" s="42">
        <v>2111.2887500000002</v>
      </c>
      <c r="T361" s="42">
        <v>2134.2937499999998</v>
      </c>
      <c r="U361" s="42">
        <v>2083.3687500000001</v>
      </c>
      <c r="V361" s="42">
        <v>2182.5912499999999</v>
      </c>
      <c r="X361" s="44">
        <v>-1052.7437500000001</v>
      </c>
      <c r="AA361" s="9" t="s">
        <v>76</v>
      </c>
      <c r="AB361" s="7">
        <v>2187.0500000000002</v>
      </c>
      <c r="AC361" s="7">
        <v>2203.5212499999998</v>
      </c>
      <c r="AD361" s="7">
        <v>2182.5912499999999</v>
      </c>
      <c r="AF361" s="55"/>
      <c r="AG361" s="55"/>
      <c r="AH361" s="55"/>
    </row>
    <row r="362" spans="1:34">
      <c r="A362" t="s">
        <v>123</v>
      </c>
      <c r="B362" s="8" t="s">
        <v>79</v>
      </c>
      <c r="C362" s="42">
        <v>4119.375</v>
      </c>
      <c r="D362" s="42">
        <v>3777.94875</v>
      </c>
      <c r="E362" s="42">
        <v>3239.92625</v>
      </c>
      <c r="F362" s="42">
        <v>2691.7062500000002</v>
      </c>
      <c r="G362" s="42">
        <v>2348.9825000000001</v>
      </c>
      <c r="H362" s="42">
        <v>1835.37625</v>
      </c>
      <c r="I362" s="42">
        <v>1520.2212500000001</v>
      </c>
      <c r="J362" s="42">
        <v>1387.92875</v>
      </c>
      <c r="K362" s="42">
        <v>1278.8462500000001</v>
      </c>
      <c r="L362" s="42">
        <v>1184.2987499999999</v>
      </c>
      <c r="M362" s="42">
        <v>985.66375000000005</v>
      </c>
      <c r="N362" s="42">
        <v>842.79750000000001</v>
      </c>
      <c r="O362" s="42">
        <v>789.76625000000001</v>
      </c>
      <c r="P362" s="42">
        <v>732.94749999999999</v>
      </c>
      <c r="Q362" s="42">
        <v>746.16375000000005</v>
      </c>
      <c r="R362" s="42">
        <v>711.51250000000005</v>
      </c>
      <c r="S362" s="42">
        <v>662.03875000000005</v>
      </c>
      <c r="T362" s="42">
        <v>629.04875000000004</v>
      </c>
      <c r="U362" s="42">
        <v>586.92999999999995</v>
      </c>
      <c r="V362" s="42">
        <v>578.14125000000001</v>
      </c>
      <c r="X362" s="44">
        <v>-2657.1937499999999</v>
      </c>
      <c r="AA362" s="9" t="s">
        <v>79</v>
      </c>
      <c r="AB362" s="7">
        <v>1835.37625</v>
      </c>
      <c r="AC362" s="7">
        <v>985.66375000000005</v>
      </c>
      <c r="AD362" s="7">
        <v>578.14125000000001</v>
      </c>
      <c r="AF362" s="55"/>
      <c r="AG362" s="55"/>
      <c r="AH362" s="55"/>
    </row>
    <row r="363" spans="1:34">
      <c r="A363" t="s">
        <v>121</v>
      </c>
      <c r="B363" s="8" t="s">
        <v>75</v>
      </c>
      <c r="C363" s="42">
        <v>4544.4174999999996</v>
      </c>
      <c r="D363" s="42">
        <v>4560.8787499999999</v>
      </c>
      <c r="E363" s="42">
        <v>4500.2787500000004</v>
      </c>
      <c r="F363" s="42">
        <v>4508.7987499999999</v>
      </c>
      <c r="G363" s="42">
        <v>4524.3412500000004</v>
      </c>
      <c r="H363" s="42">
        <v>3986.9124999999999</v>
      </c>
      <c r="I363" s="42">
        <v>3784.855</v>
      </c>
      <c r="J363" s="42">
        <v>3777.4575</v>
      </c>
      <c r="K363" s="42">
        <v>3818.2962499999999</v>
      </c>
      <c r="L363" s="42">
        <v>3811.84</v>
      </c>
      <c r="M363" s="42">
        <v>3329.9349999999999</v>
      </c>
      <c r="N363" s="42">
        <v>3092.63</v>
      </c>
      <c r="O363" s="42">
        <v>3058.5137500000001</v>
      </c>
      <c r="P363" s="42">
        <v>3066.4924999999998</v>
      </c>
      <c r="Q363" s="42">
        <v>3091.125</v>
      </c>
      <c r="R363" s="42">
        <v>3087.72</v>
      </c>
      <c r="S363" s="42">
        <v>3108.25875</v>
      </c>
      <c r="T363" s="42">
        <v>3146.4312500000001</v>
      </c>
      <c r="U363" s="42">
        <v>3165.34375</v>
      </c>
      <c r="V363" s="42">
        <v>3208.1574999999998</v>
      </c>
      <c r="X363" s="44">
        <v>-27.177500000000236</v>
      </c>
      <c r="AA363" s="9" t="s">
        <v>75</v>
      </c>
      <c r="AB363" s="7">
        <v>3986.9124999999999</v>
      </c>
      <c r="AC363" s="7">
        <v>3329.9349999999999</v>
      </c>
      <c r="AD363" s="7">
        <v>3208.1574999999998</v>
      </c>
      <c r="AF363" s="55"/>
      <c r="AG363" s="55"/>
      <c r="AH363" s="55"/>
    </row>
    <row r="364" spans="1:34">
      <c r="A364" t="s">
        <v>123</v>
      </c>
      <c r="B364" s="8" t="s">
        <v>77</v>
      </c>
      <c r="C364" s="42">
        <v>4521.6537500000004</v>
      </c>
      <c r="D364" s="42">
        <v>4260.38375</v>
      </c>
      <c r="E364" s="42">
        <v>3758.8187499999999</v>
      </c>
      <c r="F364" s="42">
        <v>3288.3187499999999</v>
      </c>
      <c r="G364" s="42">
        <v>2931.3887500000001</v>
      </c>
      <c r="H364" s="42">
        <v>2386.5974999999999</v>
      </c>
      <c r="I364" s="42">
        <v>2083.82125</v>
      </c>
      <c r="J364" s="42">
        <v>1999.05125</v>
      </c>
      <c r="K364" s="42">
        <v>1947.5975000000001</v>
      </c>
      <c r="L364" s="42">
        <v>1876.00125</v>
      </c>
      <c r="M364" s="42">
        <v>1644.8587500000001</v>
      </c>
      <c r="N364" s="42">
        <v>1533.4612500000001</v>
      </c>
      <c r="O364" s="42">
        <v>1521.67875</v>
      </c>
      <c r="P364" s="42">
        <v>1529.7737500000001</v>
      </c>
      <c r="Q364" s="42">
        <v>1587.5462500000001</v>
      </c>
      <c r="R364" s="42">
        <v>1593.93625</v>
      </c>
      <c r="S364" s="42">
        <v>1618.38625</v>
      </c>
      <c r="T364" s="42">
        <v>1653.0425</v>
      </c>
      <c r="U364" s="42">
        <v>1683.80375</v>
      </c>
      <c r="V364" s="42">
        <v>1738.41875</v>
      </c>
      <c r="X364" s="44">
        <v>-1496.91625</v>
      </c>
      <c r="AA364" s="9" t="s">
        <v>77</v>
      </c>
      <c r="AB364" s="7">
        <v>2386.5974999999999</v>
      </c>
      <c r="AC364" s="7">
        <v>1644.8587500000001</v>
      </c>
      <c r="AD364" s="7">
        <v>1738.41875</v>
      </c>
      <c r="AF364" s="55"/>
      <c r="AG364" s="55"/>
      <c r="AH364" s="55"/>
    </row>
    <row r="365" spans="1:34">
      <c r="A365" t="s">
        <v>121</v>
      </c>
      <c r="B365" s="8" t="s">
        <v>80</v>
      </c>
      <c r="C365" s="42">
        <v>4545.8362500000003</v>
      </c>
      <c r="D365" s="42">
        <v>4567.4799999999996</v>
      </c>
      <c r="E365" s="42">
        <v>4504.4712499999996</v>
      </c>
      <c r="F365" s="42">
        <v>4508.8824999999997</v>
      </c>
      <c r="G365" s="42">
        <v>4513.71</v>
      </c>
      <c r="H365" s="42">
        <v>3839.9050000000002</v>
      </c>
      <c r="I365" s="42">
        <v>3518.09375</v>
      </c>
      <c r="J365" s="42">
        <v>3407.6975000000002</v>
      </c>
      <c r="K365" s="42">
        <v>3337.7775000000001</v>
      </c>
      <c r="L365" s="42">
        <v>3182.8924999999999</v>
      </c>
      <c r="M365" s="42">
        <v>2733.28</v>
      </c>
      <c r="N365" s="42">
        <v>2542.3375000000001</v>
      </c>
      <c r="O365" s="42">
        <v>2512.1737499999999</v>
      </c>
      <c r="P365" s="42">
        <v>2536.1187500000001</v>
      </c>
      <c r="Q365" s="42">
        <v>2557.1262499999998</v>
      </c>
      <c r="R365" s="42">
        <v>2581.7012500000001</v>
      </c>
      <c r="S365" s="42">
        <v>2612.9112500000001</v>
      </c>
      <c r="T365" s="42">
        <v>2670.0749999999998</v>
      </c>
      <c r="U365" s="42">
        <v>2723.6424999999999</v>
      </c>
      <c r="V365" s="42">
        <v>2782.3375000000001</v>
      </c>
      <c r="X365" s="44">
        <v>-452.99749999999995</v>
      </c>
      <c r="AA365" s="9" t="s">
        <v>80</v>
      </c>
      <c r="AB365" s="7">
        <v>3839.9050000000002</v>
      </c>
      <c r="AC365" s="7">
        <v>2733.28</v>
      </c>
      <c r="AD365" s="7">
        <v>2782.3375000000001</v>
      </c>
    </row>
    <row r="366" spans="1:34">
      <c r="A366" t="s">
        <v>122</v>
      </c>
      <c r="B366" s="8" t="s">
        <v>81</v>
      </c>
      <c r="C366" s="42">
        <v>266.78500000000003</v>
      </c>
      <c r="D366" s="42">
        <v>261.51499999999999</v>
      </c>
      <c r="E366" s="42">
        <v>262.04874999999998</v>
      </c>
      <c r="F366" s="42">
        <v>252.79875000000001</v>
      </c>
      <c r="G366" s="42">
        <v>260.42624999999998</v>
      </c>
      <c r="H366" s="42">
        <v>230.39625000000001</v>
      </c>
      <c r="I366" s="42">
        <v>202.16874999999999</v>
      </c>
      <c r="J366" s="42">
        <v>203.94874999999999</v>
      </c>
      <c r="K366" s="42">
        <v>210.94374999999999</v>
      </c>
      <c r="L366" s="42">
        <v>204.89</v>
      </c>
      <c r="M366" s="42">
        <v>184.32</v>
      </c>
      <c r="N366" s="42">
        <v>174.43625</v>
      </c>
      <c r="O366" s="42">
        <v>172.245</v>
      </c>
      <c r="P366" s="42">
        <v>172.04624999999999</v>
      </c>
      <c r="Q366" s="42">
        <v>186.08375000000001</v>
      </c>
      <c r="R366" s="42">
        <v>187.755</v>
      </c>
      <c r="S366" s="42">
        <v>190.6</v>
      </c>
      <c r="T366" s="42">
        <v>192.67</v>
      </c>
      <c r="U366" s="42">
        <v>154.375</v>
      </c>
      <c r="V366" s="42">
        <v>172.28</v>
      </c>
      <c r="X366" s="44">
        <v>-3063.0549999999998</v>
      </c>
      <c r="AA366" s="9" t="s">
        <v>81</v>
      </c>
      <c r="AB366" s="7">
        <v>230.39625000000001</v>
      </c>
      <c r="AC366" s="7">
        <v>184.32</v>
      </c>
      <c r="AD366" s="7">
        <v>172.28</v>
      </c>
      <c r="AF366" s="55"/>
      <c r="AG366" s="55"/>
      <c r="AH366" s="55"/>
    </row>
    <row r="367" spans="1:34">
      <c r="A367" t="s">
        <v>122</v>
      </c>
      <c r="B367" s="8" t="s">
        <v>82</v>
      </c>
      <c r="C367" s="42">
        <v>1266.97875</v>
      </c>
      <c r="D367" s="42">
        <v>1261.5237500000001</v>
      </c>
      <c r="E367" s="42">
        <v>1269.9024999999999</v>
      </c>
      <c r="F367" s="42">
        <v>1233.1975</v>
      </c>
      <c r="G367" s="42">
        <v>1302.0037500000001</v>
      </c>
      <c r="H367" s="42">
        <v>1178.9212500000001</v>
      </c>
      <c r="I367" s="42">
        <v>1072.83125</v>
      </c>
      <c r="J367" s="42">
        <v>1095.6187500000001</v>
      </c>
      <c r="K367" s="42">
        <v>1152.4675</v>
      </c>
      <c r="L367" s="42">
        <v>1155.1537499999999</v>
      </c>
      <c r="M367" s="42">
        <v>1036.92625</v>
      </c>
      <c r="N367" s="42">
        <v>1012.4225</v>
      </c>
      <c r="O367" s="42">
        <v>1011.83875</v>
      </c>
      <c r="P367" s="42">
        <v>1034.07375</v>
      </c>
      <c r="Q367" s="42">
        <v>1105.08</v>
      </c>
      <c r="R367" s="42">
        <v>1121.3399999999999</v>
      </c>
      <c r="S367" s="42">
        <v>1119.48125</v>
      </c>
      <c r="T367" s="42">
        <v>1132.8150000000001</v>
      </c>
      <c r="U367" s="42">
        <v>1129.5925</v>
      </c>
      <c r="V367" s="42">
        <v>1200.9175</v>
      </c>
      <c r="X367" s="44">
        <v>-2034.4175</v>
      </c>
      <c r="AA367" s="9" t="s">
        <v>82</v>
      </c>
      <c r="AB367" s="7">
        <v>1178.9212500000001</v>
      </c>
      <c r="AC367" s="7">
        <v>1036.92625</v>
      </c>
      <c r="AD367" s="7">
        <v>1200.9175</v>
      </c>
      <c r="AF367" s="55"/>
      <c r="AG367" s="55"/>
      <c r="AH367" s="55"/>
    </row>
    <row r="368" spans="1:34">
      <c r="A368" t="s">
        <v>122</v>
      </c>
      <c r="B368" s="8" t="s">
        <v>83</v>
      </c>
      <c r="C368" s="42">
        <v>267.42874999999998</v>
      </c>
      <c r="D368" s="42">
        <v>264.08875</v>
      </c>
      <c r="E368" s="42">
        <v>266.77125000000001</v>
      </c>
      <c r="F368" s="42">
        <v>259.58999999999997</v>
      </c>
      <c r="G368" s="42">
        <v>268.62625000000003</v>
      </c>
      <c r="H368" s="42">
        <v>237.185</v>
      </c>
      <c r="I368" s="42">
        <v>213.40625</v>
      </c>
      <c r="J368" s="42">
        <v>204.46250000000001</v>
      </c>
      <c r="K368" s="42">
        <v>212.21250000000001</v>
      </c>
      <c r="L368" s="42">
        <v>205.31874999999999</v>
      </c>
      <c r="M368" s="42">
        <v>163.55375000000001</v>
      </c>
      <c r="N368" s="42">
        <v>162.08000000000001</v>
      </c>
      <c r="O368" s="42">
        <v>161.15375</v>
      </c>
      <c r="P368" s="42">
        <v>167.3775</v>
      </c>
      <c r="Q368" s="42">
        <v>176.98750000000001</v>
      </c>
      <c r="R368" s="42">
        <v>181.12</v>
      </c>
      <c r="S368" s="42">
        <v>178.60499999999999</v>
      </c>
      <c r="T368" s="42">
        <v>186.9375</v>
      </c>
      <c r="U368" s="42">
        <v>186.42124999999999</v>
      </c>
      <c r="V368" s="42">
        <v>204.63749999999999</v>
      </c>
      <c r="X368" s="44">
        <v>-3030.6975000000002</v>
      </c>
      <c r="AA368" s="9" t="s">
        <v>83</v>
      </c>
      <c r="AB368" s="7">
        <v>237.185</v>
      </c>
      <c r="AC368" s="7">
        <v>163.55375000000001</v>
      </c>
      <c r="AD368" s="7">
        <v>204.63749999999999</v>
      </c>
      <c r="AF368" s="55"/>
      <c r="AG368" s="55"/>
      <c r="AH368" s="55"/>
    </row>
    <row r="369" spans="1:34">
      <c r="A369" t="s">
        <v>121</v>
      </c>
      <c r="B369" s="8" t="s">
        <v>84</v>
      </c>
      <c r="C369" s="42">
        <v>4545.7375000000002</v>
      </c>
      <c r="D369" s="42">
        <v>4566.9362499999997</v>
      </c>
      <c r="E369" s="42">
        <v>4509.68</v>
      </c>
      <c r="F369" s="42">
        <v>4524.3012500000004</v>
      </c>
      <c r="G369" s="42">
        <v>4545.5</v>
      </c>
      <c r="H369" s="42">
        <v>4006.3537500000002</v>
      </c>
      <c r="I369" s="42">
        <v>3809.8425000000002</v>
      </c>
      <c r="J369" s="42">
        <v>3808.2550000000001</v>
      </c>
      <c r="K369" s="42">
        <v>3859.7725</v>
      </c>
      <c r="L369" s="42">
        <v>3861.55</v>
      </c>
      <c r="M369" s="42">
        <v>3370.4175</v>
      </c>
      <c r="N369" s="42">
        <v>3140.5387500000002</v>
      </c>
      <c r="O369" s="42">
        <v>3121.30125</v>
      </c>
      <c r="P369" s="42">
        <v>3140.2112499999998</v>
      </c>
      <c r="Q369" s="42">
        <v>3162.8175000000001</v>
      </c>
      <c r="R369" s="42">
        <v>3153.2449999999999</v>
      </c>
      <c r="S369" s="42">
        <v>3164.7</v>
      </c>
      <c r="T369" s="42">
        <v>3201.1125000000002</v>
      </c>
      <c r="U369" s="42">
        <v>3210.1062499999998</v>
      </c>
      <c r="V369" s="42">
        <v>3250.2112499999998</v>
      </c>
      <c r="X369" s="44">
        <v>14.8762499999998</v>
      </c>
      <c r="AA369" s="9" t="s">
        <v>84</v>
      </c>
      <c r="AB369" s="7">
        <v>4006.3537500000002</v>
      </c>
      <c r="AC369" s="7">
        <v>3370.4175</v>
      </c>
      <c r="AD369" s="7">
        <v>3250.2112499999998</v>
      </c>
      <c r="AF369" s="55"/>
      <c r="AG369" s="55"/>
      <c r="AH369" s="55"/>
    </row>
    <row r="370" spans="1:34">
      <c r="A370" t="s">
        <v>121</v>
      </c>
      <c r="B370" s="8" t="s">
        <v>175</v>
      </c>
      <c r="C370" s="42">
        <v>4548.74125</v>
      </c>
      <c r="D370" s="42">
        <v>4577.3712500000001</v>
      </c>
      <c r="E370" s="42">
        <v>4530.8599999999997</v>
      </c>
      <c r="F370" s="42">
        <v>4557.7275</v>
      </c>
      <c r="G370" s="42">
        <v>4594.6087500000003</v>
      </c>
      <c r="H370" s="42">
        <v>4054.6887499999998</v>
      </c>
      <c r="I370" s="42">
        <v>3873.1387500000001</v>
      </c>
      <c r="J370" s="42">
        <v>3892.69625</v>
      </c>
      <c r="K370" s="42">
        <v>3956.1212500000001</v>
      </c>
      <c r="L370" s="42">
        <v>3982.87</v>
      </c>
      <c r="M370" s="42">
        <v>3459.3762499999998</v>
      </c>
      <c r="N370" s="42">
        <v>3233.42</v>
      </c>
      <c r="O370" s="42">
        <v>3215.3449999999998</v>
      </c>
      <c r="P370" s="42">
        <v>3241.355</v>
      </c>
      <c r="Q370" s="42">
        <v>3259.5324999999998</v>
      </c>
      <c r="R370" s="42">
        <v>3261.8325</v>
      </c>
      <c r="S370" s="42">
        <v>3267.3449999999998</v>
      </c>
      <c r="T370" s="42">
        <v>3293.9724999999999</v>
      </c>
      <c r="U370" s="42">
        <v>3301.0725000000002</v>
      </c>
      <c r="V370" s="42">
        <v>3329.65625</v>
      </c>
      <c r="X370" s="44">
        <v>94.321249999999964</v>
      </c>
      <c r="AA370" s="9" t="s">
        <v>175</v>
      </c>
      <c r="AB370" s="7">
        <v>4054.6887499999998</v>
      </c>
      <c r="AC370" s="7">
        <v>3459.3762499999998</v>
      </c>
      <c r="AD370" s="7">
        <v>3329.65625</v>
      </c>
    </row>
    <row r="371" spans="1:34" ht="13.8" thickBot="1"/>
    <row r="372" spans="1:34" ht="13.8" thickBot="1">
      <c r="A372" t="s">
        <v>120</v>
      </c>
      <c r="B372" s="40" t="s">
        <v>127</v>
      </c>
      <c r="C372" s="92">
        <v>2016</v>
      </c>
      <c r="D372" s="4">
        <v>2017</v>
      </c>
      <c r="E372" s="4">
        <v>2018</v>
      </c>
      <c r="F372" s="4">
        <v>2019</v>
      </c>
      <c r="G372" s="4">
        <v>2020</v>
      </c>
      <c r="H372" s="4">
        <v>2021</v>
      </c>
      <c r="I372" s="4">
        <v>2022</v>
      </c>
      <c r="J372" s="4">
        <v>2023</v>
      </c>
      <c r="K372" s="4">
        <v>2024</v>
      </c>
      <c r="L372" s="4">
        <v>2025</v>
      </c>
      <c r="M372" s="4">
        <v>2026</v>
      </c>
      <c r="N372" s="4">
        <v>2027</v>
      </c>
      <c r="O372" s="4">
        <v>2028</v>
      </c>
      <c r="P372" s="4">
        <v>2029</v>
      </c>
      <c r="Q372" s="4">
        <v>2030</v>
      </c>
      <c r="R372" s="4">
        <v>2031</v>
      </c>
      <c r="S372" s="4">
        <v>2032</v>
      </c>
      <c r="T372" s="4">
        <v>2033</v>
      </c>
      <c r="U372" s="4">
        <v>2034</v>
      </c>
      <c r="V372" s="5">
        <v>2035</v>
      </c>
      <c r="X372" t="s">
        <v>158</v>
      </c>
      <c r="AA372" s="13" t="s">
        <v>127</v>
      </c>
      <c r="AB372" s="26">
        <v>2021</v>
      </c>
      <c r="AC372" s="26">
        <v>2026</v>
      </c>
      <c r="AD372" s="27">
        <v>2035</v>
      </c>
    </row>
    <row r="373" spans="1:34">
      <c r="A373" t="s">
        <v>121</v>
      </c>
      <c r="B373" s="126" t="s">
        <v>134</v>
      </c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X373" s="44">
        <v>-223.02500000000001</v>
      </c>
      <c r="AA373" s="9" t="s">
        <v>134</v>
      </c>
      <c r="AB373" s="7">
        <v>0</v>
      </c>
      <c r="AC373" s="7">
        <v>0</v>
      </c>
      <c r="AD373" s="7">
        <v>0</v>
      </c>
    </row>
    <row r="374" spans="1:34">
      <c r="A374" t="s">
        <v>121</v>
      </c>
      <c r="B374" s="8" t="s">
        <v>28</v>
      </c>
      <c r="C374" s="9">
        <v>0</v>
      </c>
      <c r="D374" s="9">
        <v>0</v>
      </c>
      <c r="E374" s="9">
        <v>0</v>
      </c>
      <c r="F374" s="9">
        <v>0.10125000000000001</v>
      </c>
      <c r="G374" s="9">
        <v>0.5</v>
      </c>
      <c r="H374" s="9">
        <v>1.38375</v>
      </c>
      <c r="I374" s="9">
        <v>1.895</v>
      </c>
      <c r="J374" s="9">
        <v>2.0237500000000002</v>
      </c>
      <c r="K374" s="9">
        <v>2.3362500000000002</v>
      </c>
      <c r="L374" s="9">
        <v>3.5012500000000002</v>
      </c>
      <c r="M374" s="9">
        <v>7.415</v>
      </c>
      <c r="N374" s="9">
        <v>8.11</v>
      </c>
      <c r="O374" s="9">
        <v>11.03125</v>
      </c>
      <c r="P374" s="9">
        <v>20.513750000000002</v>
      </c>
      <c r="Q374" s="9">
        <v>41.661250000000003</v>
      </c>
      <c r="R374" s="9">
        <v>61.011249999999997</v>
      </c>
      <c r="S374" s="9">
        <v>92.338750000000005</v>
      </c>
      <c r="T374" s="9">
        <v>143.87375</v>
      </c>
      <c r="U374" s="9">
        <v>218.61750000000001</v>
      </c>
      <c r="V374" s="9">
        <v>223.02500000000001</v>
      </c>
      <c r="X374" s="44">
        <v>0</v>
      </c>
      <c r="AA374" s="9" t="s">
        <v>28</v>
      </c>
      <c r="AB374" s="7">
        <v>1.38375</v>
      </c>
      <c r="AC374" s="7">
        <v>7.415</v>
      </c>
      <c r="AD374" s="7">
        <v>223.02500000000001</v>
      </c>
    </row>
    <row r="375" spans="1:34">
      <c r="A375" t="s">
        <v>122</v>
      </c>
      <c r="B375" s="8" t="s">
        <v>29</v>
      </c>
      <c r="C375" s="9">
        <v>0</v>
      </c>
      <c r="D375" s="9">
        <v>0</v>
      </c>
      <c r="E375" s="9">
        <v>0</v>
      </c>
      <c r="F375" s="9">
        <v>0.21249999999999999</v>
      </c>
      <c r="G375" s="9">
        <v>0.84250000000000003</v>
      </c>
      <c r="H375" s="9">
        <v>4.6399999999999997</v>
      </c>
      <c r="I375" s="9">
        <v>12.8725</v>
      </c>
      <c r="J375" s="9">
        <v>12.67</v>
      </c>
      <c r="K375" s="9">
        <v>12.95875</v>
      </c>
      <c r="L375" s="9">
        <v>15.526249999999999</v>
      </c>
      <c r="M375" s="9">
        <v>23.451250000000002</v>
      </c>
      <c r="N375" s="9">
        <v>23.387499999999999</v>
      </c>
      <c r="O375" s="9">
        <v>29.31625</v>
      </c>
      <c r="P375" s="9">
        <v>47.272500000000001</v>
      </c>
      <c r="Q375" s="9">
        <v>81.961250000000007</v>
      </c>
      <c r="R375" s="9">
        <v>103.27249999999999</v>
      </c>
      <c r="S375" s="9">
        <v>152.77375000000001</v>
      </c>
      <c r="T375" s="9">
        <v>207.82374999999999</v>
      </c>
      <c r="U375" s="9">
        <v>327.45499999999998</v>
      </c>
      <c r="V375" s="9">
        <v>328.19375000000002</v>
      </c>
      <c r="X375" s="44">
        <v>105.16875000000002</v>
      </c>
      <c r="AA375" s="9" t="s">
        <v>29</v>
      </c>
      <c r="AB375" s="7">
        <v>4.6399999999999997</v>
      </c>
      <c r="AC375" s="7">
        <v>23.451250000000002</v>
      </c>
      <c r="AD375" s="7">
        <v>328.19375000000002</v>
      </c>
    </row>
    <row r="376" spans="1:34">
      <c r="A376" t="s">
        <v>123</v>
      </c>
      <c r="B376" s="8" t="s">
        <v>30</v>
      </c>
      <c r="C376" s="9">
        <v>0</v>
      </c>
      <c r="D376" s="9">
        <v>0</v>
      </c>
      <c r="E376" s="9">
        <v>0</v>
      </c>
      <c r="F376" s="9">
        <v>0.11874999999999999</v>
      </c>
      <c r="G376" s="9">
        <v>0.625</v>
      </c>
      <c r="H376" s="9">
        <v>1.50125</v>
      </c>
      <c r="I376" s="9">
        <v>2.2050000000000001</v>
      </c>
      <c r="J376" s="9">
        <v>2.3387500000000001</v>
      </c>
      <c r="K376" s="9">
        <v>2.6625000000000001</v>
      </c>
      <c r="L376" s="9">
        <v>4.3687500000000004</v>
      </c>
      <c r="M376" s="9">
        <v>9.8849999999999998</v>
      </c>
      <c r="N376" s="9">
        <v>9.6512499999999992</v>
      </c>
      <c r="O376" s="9">
        <v>14.4125</v>
      </c>
      <c r="P376" s="9">
        <v>32.408749999999998</v>
      </c>
      <c r="Q376" s="9">
        <v>70.528750000000002</v>
      </c>
      <c r="R376" s="9">
        <v>94.622500000000002</v>
      </c>
      <c r="S376" s="9">
        <v>143.67124999999999</v>
      </c>
      <c r="T376" s="9">
        <v>196.69</v>
      </c>
      <c r="U376" s="9">
        <v>307.59500000000003</v>
      </c>
      <c r="V376" s="9">
        <v>310.84625</v>
      </c>
      <c r="X376" s="44">
        <v>87.821249999999992</v>
      </c>
      <c r="AA376" s="9" t="s">
        <v>30</v>
      </c>
      <c r="AB376" s="7">
        <v>1.50125</v>
      </c>
      <c r="AC376" s="7">
        <v>9.8849999999999998</v>
      </c>
      <c r="AD376" s="7">
        <v>310.84625</v>
      </c>
    </row>
    <row r="377" spans="1:34">
      <c r="A377" t="s">
        <v>124</v>
      </c>
      <c r="B377" s="8" t="s">
        <v>7</v>
      </c>
      <c r="C377" s="9">
        <v>0</v>
      </c>
      <c r="D377" s="9">
        <v>0</v>
      </c>
      <c r="E377" s="9">
        <v>0</v>
      </c>
      <c r="F377" s="9">
        <v>0.30125000000000002</v>
      </c>
      <c r="G377" s="9">
        <v>0.79125000000000001</v>
      </c>
      <c r="H377" s="9">
        <v>1.2024999999999999</v>
      </c>
      <c r="I377" s="9">
        <v>1.08125</v>
      </c>
      <c r="J377" s="9">
        <v>1.2375</v>
      </c>
      <c r="K377" s="9">
        <v>8.7937499999999993</v>
      </c>
      <c r="L377" s="9">
        <v>164.2825</v>
      </c>
      <c r="M377" s="9">
        <v>596.26625000000001</v>
      </c>
      <c r="N377" s="9">
        <v>651.61874999999998</v>
      </c>
      <c r="O377" s="9">
        <v>684.72625000000005</v>
      </c>
      <c r="P377" s="9">
        <v>851.91499999999996</v>
      </c>
      <c r="Q377" s="9">
        <v>1127.1075000000001</v>
      </c>
      <c r="R377" s="9">
        <v>1198.5825</v>
      </c>
      <c r="S377" s="9">
        <v>1355.33375</v>
      </c>
      <c r="T377" s="9">
        <v>1486.08375</v>
      </c>
      <c r="U377" s="9">
        <v>1676.10625</v>
      </c>
      <c r="V377" s="9">
        <v>1752.32</v>
      </c>
      <c r="X377" s="44">
        <v>1529.2949999999998</v>
      </c>
      <c r="AA377" s="9" t="s">
        <v>7</v>
      </c>
      <c r="AB377" s="7">
        <v>1.2024999999999999</v>
      </c>
      <c r="AC377" s="7">
        <v>596.26625000000001</v>
      </c>
      <c r="AD377" s="7">
        <v>1752.32</v>
      </c>
    </row>
    <row r="378" spans="1:34">
      <c r="A378" t="s">
        <v>122</v>
      </c>
      <c r="B378" s="8" t="s">
        <v>72</v>
      </c>
      <c r="C378" s="9">
        <v>0</v>
      </c>
      <c r="D378" s="9">
        <v>0</v>
      </c>
      <c r="E378" s="9">
        <v>0</v>
      </c>
      <c r="F378" s="9">
        <v>0.46</v>
      </c>
      <c r="G378" s="9">
        <v>2.48</v>
      </c>
      <c r="H378" s="9">
        <v>7.82</v>
      </c>
      <c r="I378" s="9">
        <v>17.493749999999999</v>
      </c>
      <c r="J378" s="9">
        <v>17.504999999999999</v>
      </c>
      <c r="K378" s="9">
        <v>18.512499999999999</v>
      </c>
      <c r="L378" s="9">
        <v>29.181249999999999</v>
      </c>
      <c r="M378" s="9">
        <v>59.195</v>
      </c>
      <c r="N378" s="9">
        <v>60.573749999999997</v>
      </c>
      <c r="O378" s="9">
        <v>72.606250000000003</v>
      </c>
      <c r="P378" s="9">
        <v>106.33625000000001</v>
      </c>
      <c r="Q378" s="9">
        <v>161.4425</v>
      </c>
      <c r="R378" s="9">
        <v>214.40875</v>
      </c>
      <c r="S378" s="9">
        <v>341.55500000000001</v>
      </c>
      <c r="T378" s="9">
        <v>419.42500000000001</v>
      </c>
      <c r="U378" s="9">
        <v>576.88625000000002</v>
      </c>
      <c r="V378" s="9">
        <v>584.45375000000001</v>
      </c>
      <c r="X378" s="44">
        <v>361.42875000000004</v>
      </c>
      <c r="AA378" s="9" t="s">
        <v>72</v>
      </c>
      <c r="AB378" s="7">
        <v>7.82</v>
      </c>
      <c r="AC378" s="7">
        <v>59.195</v>
      </c>
      <c r="AD378" s="7">
        <v>584.45375000000001</v>
      </c>
    </row>
    <row r="379" spans="1:34">
      <c r="A379" t="s">
        <v>122</v>
      </c>
      <c r="B379" s="8" t="s">
        <v>65</v>
      </c>
      <c r="C379" s="9">
        <v>0</v>
      </c>
      <c r="D379" s="9">
        <v>0</v>
      </c>
      <c r="E379" s="9">
        <v>0</v>
      </c>
      <c r="F379" s="9">
        <v>0.56374999999999997</v>
      </c>
      <c r="G379" s="9">
        <v>2.5449999999999999</v>
      </c>
      <c r="H379" s="9">
        <v>8.6325000000000003</v>
      </c>
      <c r="I379" s="9">
        <v>20.9375</v>
      </c>
      <c r="J379" s="9">
        <v>21.008749999999999</v>
      </c>
      <c r="K379" s="9">
        <v>21.65625</v>
      </c>
      <c r="L379" s="9">
        <v>33.872500000000002</v>
      </c>
      <c r="M379" s="9">
        <v>68.151250000000005</v>
      </c>
      <c r="N379" s="9">
        <v>69.288749999999993</v>
      </c>
      <c r="O379" s="9">
        <v>85.555000000000007</v>
      </c>
      <c r="P379" s="9">
        <v>129.17625000000001</v>
      </c>
      <c r="Q379" s="9">
        <v>198.8125</v>
      </c>
      <c r="R379" s="9">
        <v>231.26249999999999</v>
      </c>
      <c r="S379" s="9">
        <v>310.93374999999997</v>
      </c>
      <c r="T379" s="9">
        <v>395.26499999999999</v>
      </c>
      <c r="U379" s="9">
        <v>564.995</v>
      </c>
      <c r="V379" s="9">
        <v>574.33875</v>
      </c>
      <c r="X379" s="44">
        <v>351.31375000000003</v>
      </c>
      <c r="AA379" s="9" t="s">
        <v>65</v>
      </c>
      <c r="AB379" s="7">
        <v>8.6325000000000003</v>
      </c>
      <c r="AC379" s="7">
        <v>68.151250000000005</v>
      </c>
      <c r="AD379" s="7">
        <v>574.33875</v>
      </c>
    </row>
    <row r="380" spans="1:34">
      <c r="A380" t="s">
        <v>123</v>
      </c>
      <c r="B380" s="8" t="s">
        <v>35</v>
      </c>
      <c r="C380" s="9">
        <v>0</v>
      </c>
      <c r="D380" s="9">
        <v>0</v>
      </c>
      <c r="E380" s="9">
        <v>0</v>
      </c>
      <c r="F380" s="9">
        <v>0.11874999999999999</v>
      </c>
      <c r="G380" s="9">
        <v>0.68500000000000005</v>
      </c>
      <c r="H380" s="9">
        <v>1.6112500000000001</v>
      </c>
      <c r="I380" s="9">
        <v>2.2999999999999998</v>
      </c>
      <c r="J380" s="9">
        <v>2.4412500000000001</v>
      </c>
      <c r="K380" s="9">
        <v>2.8312499999999998</v>
      </c>
      <c r="L380" s="9">
        <v>4.6500000000000004</v>
      </c>
      <c r="M380" s="9">
        <v>10.391249999999999</v>
      </c>
      <c r="N380" s="9">
        <v>10.4375</v>
      </c>
      <c r="O380" s="9">
        <v>14.87125</v>
      </c>
      <c r="P380" s="9">
        <v>32.306249999999999</v>
      </c>
      <c r="Q380" s="9">
        <v>69.731250000000003</v>
      </c>
      <c r="R380" s="9">
        <v>93.626249999999999</v>
      </c>
      <c r="S380" s="9">
        <v>142.54124999999999</v>
      </c>
      <c r="T380" s="9">
        <v>195.27625</v>
      </c>
      <c r="U380" s="9">
        <v>305.45625000000001</v>
      </c>
      <c r="V380" s="9">
        <v>308.32</v>
      </c>
      <c r="X380" s="44">
        <v>85.294999999999987</v>
      </c>
      <c r="AA380" s="9" t="s">
        <v>35</v>
      </c>
      <c r="AB380" s="7">
        <v>1.6112500000000001</v>
      </c>
      <c r="AC380" s="7">
        <v>10.391249999999999</v>
      </c>
      <c r="AD380" s="7">
        <v>308.32</v>
      </c>
    </row>
    <row r="381" spans="1:34">
      <c r="A381" t="s">
        <v>123</v>
      </c>
      <c r="B381" s="8" t="s">
        <v>36</v>
      </c>
      <c r="C381" s="9">
        <v>0</v>
      </c>
      <c r="D381" s="9">
        <v>0</v>
      </c>
      <c r="E381" s="9">
        <v>0</v>
      </c>
      <c r="F381" s="9">
        <v>0.115</v>
      </c>
      <c r="G381" s="9">
        <v>0.51124999999999998</v>
      </c>
      <c r="H381" s="9">
        <v>1.31</v>
      </c>
      <c r="I381" s="9">
        <v>2.0074999999999998</v>
      </c>
      <c r="J381" s="9">
        <v>2.13375</v>
      </c>
      <c r="K381" s="9">
        <v>2.4474999999999998</v>
      </c>
      <c r="L381" s="9">
        <v>4.0562500000000004</v>
      </c>
      <c r="M381" s="9">
        <v>9.3249999999999993</v>
      </c>
      <c r="N381" s="9">
        <v>9.2375000000000007</v>
      </c>
      <c r="O381" s="9">
        <v>15.395</v>
      </c>
      <c r="P381" s="9">
        <v>35.313749999999999</v>
      </c>
      <c r="Q381" s="9">
        <v>70.974999999999994</v>
      </c>
      <c r="R381" s="9">
        <v>91.677499999999995</v>
      </c>
      <c r="S381" s="9">
        <v>140.24875</v>
      </c>
      <c r="T381" s="9">
        <v>193.68875</v>
      </c>
      <c r="U381" s="9">
        <v>304.17124999999999</v>
      </c>
      <c r="V381" s="9">
        <v>306.36624999999998</v>
      </c>
      <c r="X381" s="44">
        <v>83.341249999999974</v>
      </c>
      <c r="AA381" s="9" t="s">
        <v>36</v>
      </c>
      <c r="AB381" s="7">
        <v>1.31</v>
      </c>
      <c r="AC381" s="7">
        <v>9.3249999999999993</v>
      </c>
      <c r="AD381" s="7">
        <v>306.36624999999998</v>
      </c>
    </row>
    <row r="382" spans="1:34">
      <c r="A382" t="s">
        <v>121</v>
      </c>
      <c r="B382" s="8" t="s">
        <v>71</v>
      </c>
      <c r="C382" s="9">
        <v>0</v>
      </c>
      <c r="D382" s="9">
        <v>0</v>
      </c>
      <c r="E382" s="9">
        <v>0</v>
      </c>
      <c r="F382" s="9">
        <v>0</v>
      </c>
      <c r="G382" s="9">
        <v>0</v>
      </c>
      <c r="H382" s="9">
        <v>0.40250000000000002</v>
      </c>
      <c r="I382" s="9">
        <v>1.1100000000000001</v>
      </c>
      <c r="J382" s="9">
        <v>1.0962499999999999</v>
      </c>
      <c r="K382" s="9">
        <v>0.88624999999999998</v>
      </c>
      <c r="L382" s="9">
        <v>2.6312500000000001</v>
      </c>
      <c r="M382" s="9">
        <v>7.00875</v>
      </c>
      <c r="N382" s="9">
        <v>7.7437500000000004</v>
      </c>
      <c r="O382" s="9">
        <v>11.3225</v>
      </c>
      <c r="P382" s="9">
        <v>23.18</v>
      </c>
      <c r="Q382" s="9">
        <v>44.423749999999998</v>
      </c>
      <c r="R382" s="9">
        <v>61.228749999999998</v>
      </c>
      <c r="S382" s="9">
        <v>92.67</v>
      </c>
      <c r="T382" s="9">
        <v>143.51374999999999</v>
      </c>
      <c r="U382" s="9">
        <v>220.79750000000001</v>
      </c>
      <c r="V382" s="9">
        <v>224.69125</v>
      </c>
      <c r="X382" s="44">
        <v>1.6662499999999909</v>
      </c>
      <c r="AA382" s="9" t="s">
        <v>71</v>
      </c>
      <c r="AB382" s="7">
        <v>0.40250000000000002</v>
      </c>
      <c r="AC382" s="7">
        <v>7.00875</v>
      </c>
      <c r="AD382" s="7">
        <v>224.69125</v>
      </c>
    </row>
    <row r="383" spans="1:34">
      <c r="A383" t="s">
        <v>121</v>
      </c>
      <c r="B383" s="8" t="s">
        <v>78</v>
      </c>
      <c r="C383" s="9">
        <v>0</v>
      </c>
      <c r="D383" s="9">
        <v>0</v>
      </c>
      <c r="E383" s="9">
        <v>0</v>
      </c>
      <c r="F383" s="9">
        <v>0.10125000000000001</v>
      </c>
      <c r="G383" s="9">
        <v>0.26874999999999999</v>
      </c>
      <c r="H383" s="9">
        <v>0.72</v>
      </c>
      <c r="I383" s="9">
        <v>1.2637499999999999</v>
      </c>
      <c r="J383" s="9">
        <v>1.33375</v>
      </c>
      <c r="K383" s="9">
        <v>1.26</v>
      </c>
      <c r="L383" s="9">
        <v>1.0549999999999999</v>
      </c>
      <c r="M383" s="9">
        <v>1.1725000000000001</v>
      </c>
      <c r="N383" s="9">
        <v>1.1375</v>
      </c>
      <c r="O383" s="9">
        <v>1.3712500000000001</v>
      </c>
      <c r="P383" s="9">
        <v>2.8787500000000001</v>
      </c>
      <c r="Q383" s="9">
        <v>6.7925000000000004</v>
      </c>
      <c r="R383" s="9">
        <v>9.9812499999999993</v>
      </c>
      <c r="S383" s="9">
        <v>16.75</v>
      </c>
      <c r="T383" s="9">
        <v>37.442500000000003</v>
      </c>
      <c r="U383" s="9">
        <v>65.841250000000002</v>
      </c>
      <c r="V383" s="9">
        <v>65.916250000000005</v>
      </c>
      <c r="X383" s="44">
        <v>-157.10874999999999</v>
      </c>
      <c r="AA383" s="9" t="s">
        <v>78</v>
      </c>
      <c r="AB383" s="7">
        <v>0.72</v>
      </c>
      <c r="AC383" s="7">
        <v>1.1725000000000001</v>
      </c>
      <c r="AD383" s="7">
        <v>65.916250000000005</v>
      </c>
    </row>
    <row r="384" spans="1:34">
      <c r="A384" t="s">
        <v>121</v>
      </c>
      <c r="B384" s="8" t="s">
        <v>76</v>
      </c>
      <c r="C384" s="9">
        <v>0</v>
      </c>
      <c r="D384" s="9">
        <v>0</v>
      </c>
      <c r="E384" s="9">
        <v>0</v>
      </c>
      <c r="F384" s="9">
        <v>0.12875</v>
      </c>
      <c r="G384" s="9">
        <v>0.65249999999999997</v>
      </c>
      <c r="H384" s="9">
        <v>1.4737499999999999</v>
      </c>
      <c r="I384" s="9">
        <v>1.6512500000000001</v>
      </c>
      <c r="J384" s="9">
        <v>1.7737499999999999</v>
      </c>
      <c r="K384" s="9">
        <v>2.19</v>
      </c>
      <c r="L384" s="9">
        <v>3.6437499999999998</v>
      </c>
      <c r="M384" s="9">
        <v>7.3624999999999998</v>
      </c>
      <c r="N384" s="9">
        <v>8.0875000000000004</v>
      </c>
      <c r="O384" s="9">
        <v>11.498749999999999</v>
      </c>
      <c r="P384" s="9">
        <v>21.182500000000001</v>
      </c>
      <c r="Q384" s="9">
        <v>42.447499999999998</v>
      </c>
      <c r="R384" s="9">
        <v>67.444999999999993</v>
      </c>
      <c r="S384" s="9">
        <v>114.61875000000001</v>
      </c>
      <c r="T384" s="9">
        <v>165.0675</v>
      </c>
      <c r="U384" s="9">
        <v>252.16749999999999</v>
      </c>
      <c r="V384" s="9">
        <v>257.79624999999999</v>
      </c>
      <c r="X384" s="44">
        <v>34.771249999999981</v>
      </c>
      <c r="AA384" s="9" t="s">
        <v>76</v>
      </c>
      <c r="AB384" s="7">
        <v>1.4737499999999999</v>
      </c>
      <c r="AC384" s="7">
        <v>7.3624999999999998</v>
      </c>
      <c r="AD384" s="7">
        <v>257.79624999999999</v>
      </c>
    </row>
    <row r="385" spans="1:34">
      <c r="A385" t="s">
        <v>123</v>
      </c>
      <c r="B385" s="8" t="s">
        <v>79</v>
      </c>
      <c r="C385" s="9">
        <v>0</v>
      </c>
      <c r="D385" s="9">
        <v>0</v>
      </c>
      <c r="E385" s="9">
        <v>0</v>
      </c>
      <c r="F385" s="9">
        <v>0.18875</v>
      </c>
      <c r="G385" s="9">
        <v>0.86250000000000004</v>
      </c>
      <c r="H385" s="9">
        <v>1.74875</v>
      </c>
      <c r="I385" s="9">
        <v>2.1575000000000002</v>
      </c>
      <c r="J385" s="9">
        <v>2.3362500000000002</v>
      </c>
      <c r="K385" s="9">
        <v>2.7149999999999999</v>
      </c>
      <c r="L385" s="9">
        <v>11.48</v>
      </c>
      <c r="M385" s="9">
        <v>35.541249999999998</v>
      </c>
      <c r="N385" s="9">
        <v>35.556249999999999</v>
      </c>
      <c r="O385" s="9">
        <v>39.672499999999999</v>
      </c>
      <c r="P385" s="9">
        <v>55.092500000000001</v>
      </c>
      <c r="Q385" s="9">
        <v>92.188749999999999</v>
      </c>
      <c r="R385" s="9">
        <v>129.435</v>
      </c>
      <c r="S385" s="9">
        <v>221.51124999999999</v>
      </c>
      <c r="T385" s="9">
        <v>279.24</v>
      </c>
      <c r="U385" s="9">
        <v>404.91</v>
      </c>
      <c r="V385" s="9">
        <v>407.53</v>
      </c>
      <c r="X385" s="44">
        <v>184.50499999999997</v>
      </c>
      <c r="AA385" s="9" t="s">
        <v>79</v>
      </c>
      <c r="AB385" s="7">
        <v>1.74875</v>
      </c>
      <c r="AC385" s="7">
        <v>35.541249999999998</v>
      </c>
      <c r="AD385" s="7">
        <v>407.53</v>
      </c>
    </row>
    <row r="386" spans="1:34">
      <c r="A386" t="s">
        <v>121</v>
      </c>
      <c r="B386" s="8" t="s">
        <v>75</v>
      </c>
      <c r="C386" s="9">
        <v>0</v>
      </c>
      <c r="D386" s="9">
        <v>0</v>
      </c>
      <c r="E386" s="9">
        <v>0</v>
      </c>
      <c r="F386" s="9">
        <v>9.4912500000000009</v>
      </c>
      <c r="G386" s="9">
        <v>31.853750000000002</v>
      </c>
      <c r="H386" s="9">
        <v>48.612499999999997</v>
      </c>
      <c r="I386" s="9">
        <v>48.05</v>
      </c>
      <c r="J386" s="9">
        <v>53.516249999999999</v>
      </c>
      <c r="K386" s="9">
        <v>55.738750000000003</v>
      </c>
      <c r="L386" s="9">
        <v>53.753749999999997</v>
      </c>
      <c r="M386" s="9">
        <v>63.782499999999999</v>
      </c>
      <c r="N386" s="9">
        <v>71.73</v>
      </c>
      <c r="O386" s="9">
        <v>72.172499999999999</v>
      </c>
      <c r="P386" s="9">
        <v>74.222499999999997</v>
      </c>
      <c r="Q386" s="9">
        <v>88.383750000000006</v>
      </c>
      <c r="R386" s="9">
        <v>109.95375</v>
      </c>
      <c r="S386" s="9">
        <v>144.21</v>
      </c>
      <c r="T386" s="9">
        <v>182.77250000000001</v>
      </c>
      <c r="U386" s="9">
        <v>238.98875000000001</v>
      </c>
      <c r="V386" s="9">
        <v>245.685</v>
      </c>
      <c r="X386" s="44">
        <v>22.659999999999997</v>
      </c>
      <c r="AA386" s="9" t="s">
        <v>75</v>
      </c>
      <c r="AB386" s="7">
        <v>48.612499999999997</v>
      </c>
      <c r="AC386" s="7">
        <v>63.782499999999999</v>
      </c>
      <c r="AD386" s="7">
        <v>245.685</v>
      </c>
    </row>
    <row r="387" spans="1:34">
      <c r="A387" t="s">
        <v>123</v>
      </c>
      <c r="B387" s="8" t="s">
        <v>77</v>
      </c>
      <c r="C387" s="9">
        <v>0</v>
      </c>
      <c r="D387" s="9">
        <v>0</v>
      </c>
      <c r="E387" s="9">
        <v>0</v>
      </c>
      <c r="F387" s="9">
        <v>16.510000000000002</v>
      </c>
      <c r="G387" s="9">
        <v>49.827500000000001</v>
      </c>
      <c r="H387" s="9">
        <v>64.311250000000001</v>
      </c>
      <c r="I387" s="9">
        <v>64.777500000000003</v>
      </c>
      <c r="J387" s="9">
        <v>70.90625</v>
      </c>
      <c r="K387" s="9">
        <v>74.673749999999998</v>
      </c>
      <c r="L387" s="9">
        <v>76.290000000000006</v>
      </c>
      <c r="M387" s="9">
        <v>90.171250000000001</v>
      </c>
      <c r="N387" s="9">
        <v>96.36</v>
      </c>
      <c r="O387" s="9">
        <v>96.385000000000005</v>
      </c>
      <c r="P387" s="9">
        <v>104.32125000000001</v>
      </c>
      <c r="Q387" s="9">
        <v>136.82374999999999</v>
      </c>
      <c r="R387" s="9">
        <v>162.63999999999999</v>
      </c>
      <c r="S387" s="9">
        <v>205.97</v>
      </c>
      <c r="T387" s="9">
        <v>291.19375000000002</v>
      </c>
      <c r="U387" s="9">
        <v>481.8725</v>
      </c>
      <c r="V387" s="9">
        <v>490.21625</v>
      </c>
      <c r="X387" s="44">
        <v>267.19124999999997</v>
      </c>
      <c r="AA387" s="9" t="s">
        <v>77</v>
      </c>
      <c r="AB387" s="7">
        <v>64.311250000000001</v>
      </c>
      <c r="AC387" s="7">
        <v>90.171250000000001</v>
      </c>
      <c r="AD387" s="7">
        <v>490.21625</v>
      </c>
    </row>
    <row r="388" spans="1:34">
      <c r="A388" t="s">
        <v>121</v>
      </c>
      <c r="B388" s="8" t="s">
        <v>80</v>
      </c>
      <c r="C388" s="9">
        <v>0</v>
      </c>
      <c r="D388" s="9">
        <v>0</v>
      </c>
      <c r="E388" s="9">
        <v>0</v>
      </c>
      <c r="F388" s="9">
        <v>0.12875</v>
      </c>
      <c r="G388" s="9">
        <v>0.38874999999999998</v>
      </c>
      <c r="H388" s="9">
        <v>1.36625</v>
      </c>
      <c r="I388" s="9">
        <v>2.1825000000000001</v>
      </c>
      <c r="J388" s="9">
        <v>2.2025000000000001</v>
      </c>
      <c r="K388" s="9">
        <v>2.2949999999999999</v>
      </c>
      <c r="L388" s="9">
        <v>1.9775</v>
      </c>
      <c r="M388" s="9">
        <v>2.6237499999999998</v>
      </c>
      <c r="N388" s="9">
        <v>2.6724999999999999</v>
      </c>
      <c r="O388" s="9">
        <v>3.2349999999999999</v>
      </c>
      <c r="P388" s="9">
        <v>6.3687500000000004</v>
      </c>
      <c r="Q388" s="9">
        <v>13.2</v>
      </c>
      <c r="R388" s="9">
        <v>20.2425</v>
      </c>
      <c r="S388" s="9">
        <v>33.766249999999999</v>
      </c>
      <c r="T388" s="9">
        <v>64.7</v>
      </c>
      <c r="U388" s="9">
        <v>103.35250000000001</v>
      </c>
      <c r="V388" s="9">
        <v>104.3575</v>
      </c>
      <c r="X388" s="44">
        <v>-118.6675</v>
      </c>
      <c r="AA388" s="9" t="s">
        <v>80</v>
      </c>
      <c r="AB388" s="7">
        <v>1.36625</v>
      </c>
      <c r="AC388" s="7">
        <v>2.6237499999999998</v>
      </c>
      <c r="AD388" s="7">
        <v>104.3575</v>
      </c>
    </row>
    <row r="389" spans="1:34">
      <c r="A389" t="s">
        <v>122</v>
      </c>
      <c r="B389" s="8" t="s">
        <v>81</v>
      </c>
      <c r="C389" s="9">
        <v>0</v>
      </c>
      <c r="D389" s="9">
        <v>0</v>
      </c>
      <c r="E389" s="9">
        <v>0</v>
      </c>
      <c r="F389" s="9">
        <v>0.28249999999999997</v>
      </c>
      <c r="G389" s="9">
        <v>1.32125</v>
      </c>
      <c r="H389" s="9">
        <v>48.657499999999999</v>
      </c>
      <c r="I389" s="9">
        <v>173.03625</v>
      </c>
      <c r="J389" s="9">
        <v>171.8</v>
      </c>
      <c r="K389" s="9">
        <v>171.34</v>
      </c>
      <c r="L389" s="9">
        <v>214.86500000000001</v>
      </c>
      <c r="M389" s="9">
        <v>333.05624999999998</v>
      </c>
      <c r="N389" s="9">
        <v>327.19499999999999</v>
      </c>
      <c r="O389" s="9">
        <v>331.29</v>
      </c>
      <c r="P389" s="9">
        <v>402.34375</v>
      </c>
      <c r="Q389" s="9">
        <v>572.95000000000005</v>
      </c>
      <c r="R389" s="9">
        <v>625.73625000000004</v>
      </c>
      <c r="S389" s="9">
        <v>762.04875000000004</v>
      </c>
      <c r="T389" s="9">
        <v>1258.9875</v>
      </c>
      <c r="U389" s="9">
        <v>2384.0749999999998</v>
      </c>
      <c r="V389" s="9">
        <v>2414.1687499999998</v>
      </c>
      <c r="X389" s="44">
        <v>2191.1437499999997</v>
      </c>
      <c r="AA389" s="9" t="s">
        <v>81</v>
      </c>
      <c r="AB389" s="7">
        <v>48.657499999999999</v>
      </c>
      <c r="AC389" s="7">
        <v>333.05624999999998</v>
      </c>
      <c r="AD389" s="7">
        <v>2414.1687499999998</v>
      </c>
    </row>
    <row r="390" spans="1:34">
      <c r="A390" t="s">
        <v>122</v>
      </c>
      <c r="B390" s="8" t="s">
        <v>82</v>
      </c>
      <c r="C390" s="9">
        <v>0</v>
      </c>
      <c r="D390" s="9">
        <v>0</v>
      </c>
      <c r="E390" s="9">
        <v>0</v>
      </c>
      <c r="F390" s="9">
        <v>5.9874999999999998</v>
      </c>
      <c r="G390" s="9">
        <v>40.102499999999999</v>
      </c>
      <c r="H390" s="9">
        <v>143.96</v>
      </c>
      <c r="I390" s="9">
        <v>276.4325</v>
      </c>
      <c r="J390" s="9">
        <v>346.16374999999999</v>
      </c>
      <c r="K390" s="9">
        <v>380.07249999999999</v>
      </c>
      <c r="L390" s="9">
        <v>430.82625000000002</v>
      </c>
      <c r="M390" s="9">
        <v>593.86625000000004</v>
      </c>
      <c r="N390" s="9">
        <v>669.27250000000004</v>
      </c>
      <c r="O390" s="9">
        <v>814.01750000000004</v>
      </c>
      <c r="P390" s="9">
        <v>891.09500000000003</v>
      </c>
      <c r="Q390" s="9">
        <v>1182.04375</v>
      </c>
      <c r="R390" s="9">
        <v>1355.5574999999999</v>
      </c>
      <c r="S390" s="9">
        <v>1768.36625</v>
      </c>
      <c r="T390" s="9">
        <v>1948.4925000000001</v>
      </c>
      <c r="U390" s="9">
        <v>2322.4675000000002</v>
      </c>
      <c r="V390" s="9">
        <v>2437.0387500000002</v>
      </c>
      <c r="X390" s="44">
        <v>2214.0137500000001</v>
      </c>
      <c r="AA390" s="9" t="s">
        <v>82</v>
      </c>
      <c r="AB390" s="7">
        <v>143.96</v>
      </c>
      <c r="AC390" s="7">
        <v>593.86625000000004</v>
      </c>
      <c r="AD390" s="7">
        <v>2437.0387500000002</v>
      </c>
    </row>
    <row r="391" spans="1:34">
      <c r="A391" t="s">
        <v>122</v>
      </c>
      <c r="B391" s="8" t="s">
        <v>83</v>
      </c>
      <c r="C391" s="9">
        <v>0</v>
      </c>
      <c r="D391" s="9">
        <v>0</v>
      </c>
      <c r="E391" s="9">
        <v>0</v>
      </c>
      <c r="F391" s="9">
        <v>15.65875</v>
      </c>
      <c r="G391" s="9">
        <v>100.89125</v>
      </c>
      <c r="H391" s="9">
        <v>261.31124999999997</v>
      </c>
      <c r="I391" s="9">
        <v>523.90750000000003</v>
      </c>
      <c r="J391" s="9">
        <v>1337.3575000000001</v>
      </c>
      <c r="K391" s="9">
        <v>1584.9749999999999</v>
      </c>
      <c r="L391" s="9">
        <v>1991.0450000000001</v>
      </c>
      <c r="M391" s="9">
        <v>3056.8287500000001</v>
      </c>
      <c r="N391" s="9">
        <v>3143.1662500000002</v>
      </c>
      <c r="O391" s="9">
        <v>3296.3412499999999</v>
      </c>
      <c r="P391" s="9">
        <v>3435.6312499999999</v>
      </c>
      <c r="Q391" s="9">
        <v>3774.75</v>
      </c>
      <c r="R391" s="9">
        <v>3880.67625</v>
      </c>
      <c r="S391" s="9">
        <v>4191.83</v>
      </c>
      <c r="T391" s="9">
        <v>4378.1262500000003</v>
      </c>
      <c r="U391" s="9">
        <v>4863.9799999999996</v>
      </c>
      <c r="V391" s="9">
        <v>4920.6512499999999</v>
      </c>
      <c r="X391" s="44">
        <v>4697.6262500000003</v>
      </c>
      <c r="AA391" s="9" t="s">
        <v>83</v>
      </c>
      <c r="AB391" s="7">
        <v>261.31124999999997</v>
      </c>
      <c r="AC391" s="7">
        <v>3056.8287500000001</v>
      </c>
      <c r="AD391" s="7">
        <v>4920.6512499999999</v>
      </c>
    </row>
    <row r="392" spans="1:34">
      <c r="A392" t="s">
        <v>121</v>
      </c>
      <c r="B392" s="8" t="s">
        <v>84</v>
      </c>
      <c r="C392" s="9">
        <v>0</v>
      </c>
      <c r="D392" s="9">
        <v>0</v>
      </c>
      <c r="E392" s="9">
        <v>0</v>
      </c>
      <c r="F392" s="9">
        <v>0</v>
      </c>
      <c r="G392" s="9">
        <v>0.20499999999999999</v>
      </c>
      <c r="H392" s="9">
        <v>0.59750000000000003</v>
      </c>
      <c r="I392" s="9">
        <v>0.58125000000000004</v>
      </c>
      <c r="J392" s="9">
        <v>0.71</v>
      </c>
      <c r="K392" s="9">
        <v>1.06125</v>
      </c>
      <c r="L392" s="9">
        <v>5.6012500000000003</v>
      </c>
      <c r="M392" s="9">
        <v>18.271249999999998</v>
      </c>
      <c r="N392" s="9">
        <v>19.533750000000001</v>
      </c>
      <c r="O392" s="9">
        <v>22.74</v>
      </c>
      <c r="P392" s="9">
        <v>37.965000000000003</v>
      </c>
      <c r="Q392" s="9">
        <v>68.591250000000002</v>
      </c>
      <c r="R392" s="9">
        <v>94.912499999999994</v>
      </c>
      <c r="S392" s="9">
        <v>133.94749999999999</v>
      </c>
      <c r="T392" s="9">
        <v>184.0025</v>
      </c>
      <c r="U392" s="9">
        <v>265.98624999999998</v>
      </c>
      <c r="V392" s="9">
        <v>273.6225</v>
      </c>
      <c r="X392" s="44">
        <v>50.597499999999997</v>
      </c>
      <c r="AA392" s="9" t="s">
        <v>84</v>
      </c>
      <c r="AB392" s="7">
        <v>0.59750000000000003</v>
      </c>
      <c r="AC392" s="7">
        <v>18.271249999999998</v>
      </c>
      <c r="AD392" s="7">
        <v>273.6225</v>
      </c>
    </row>
    <row r="393" spans="1:34">
      <c r="A393" t="s">
        <v>121</v>
      </c>
      <c r="B393" s="8" t="s">
        <v>175</v>
      </c>
      <c r="C393" s="9">
        <v>0</v>
      </c>
      <c r="D393" s="9">
        <v>0</v>
      </c>
      <c r="E393" s="9">
        <v>0</v>
      </c>
      <c r="F393" s="9">
        <v>3.645</v>
      </c>
      <c r="G393" s="9">
        <v>22.8325</v>
      </c>
      <c r="H393" s="9">
        <v>53.96875</v>
      </c>
      <c r="I393" s="9">
        <v>55.921250000000001</v>
      </c>
      <c r="J393" s="9">
        <v>62.423749999999998</v>
      </c>
      <c r="K393" s="9">
        <v>66.681250000000006</v>
      </c>
      <c r="L393" s="9">
        <v>122.57875</v>
      </c>
      <c r="M393" s="9">
        <v>266.03625</v>
      </c>
      <c r="N393" s="9">
        <v>286.20375000000001</v>
      </c>
      <c r="O393" s="9">
        <v>296.25375000000003</v>
      </c>
      <c r="P393" s="9">
        <v>333.58875</v>
      </c>
      <c r="Q393" s="9">
        <v>408.80624999999998</v>
      </c>
      <c r="R393" s="9">
        <v>469.7475</v>
      </c>
      <c r="S393" s="9">
        <v>587.24374999999998</v>
      </c>
      <c r="T393" s="9">
        <v>661.92250000000001</v>
      </c>
      <c r="U393" s="9">
        <v>757.85874999999999</v>
      </c>
      <c r="V393" s="9">
        <v>800.44375000000002</v>
      </c>
      <c r="X393" s="44">
        <v>577.41875000000005</v>
      </c>
      <c r="AA393" s="9" t="s">
        <v>175</v>
      </c>
      <c r="AB393" s="7">
        <v>53.96875</v>
      </c>
      <c r="AC393" s="7">
        <v>266.03625</v>
      </c>
      <c r="AD393" s="7">
        <v>800.44375000000002</v>
      </c>
      <c r="AF393" s="44">
        <v>52.585000000000001</v>
      </c>
      <c r="AG393" s="44">
        <v>258.62124999999997</v>
      </c>
      <c r="AH393" s="44">
        <v>577.41875000000005</v>
      </c>
    </row>
    <row r="394" spans="1:34" ht="13.8" thickBot="1">
      <c r="B394" s="10"/>
    </row>
    <row r="395" spans="1:34" ht="13.8" thickBot="1">
      <c r="A395" t="s">
        <v>120</v>
      </c>
      <c r="B395" s="40" t="s">
        <v>128</v>
      </c>
      <c r="C395" s="23">
        <v>2016</v>
      </c>
      <c r="D395" s="4">
        <v>2017</v>
      </c>
      <c r="E395" s="4">
        <v>2018</v>
      </c>
      <c r="F395" s="4">
        <v>2019</v>
      </c>
      <c r="G395" s="4">
        <v>2020</v>
      </c>
      <c r="H395" s="4">
        <v>2021</v>
      </c>
      <c r="I395" s="4">
        <v>2022</v>
      </c>
      <c r="J395" s="4">
        <v>2023</v>
      </c>
      <c r="K395" s="4">
        <v>2024</v>
      </c>
      <c r="L395" s="4">
        <v>2025</v>
      </c>
      <c r="M395" s="4">
        <v>2026</v>
      </c>
      <c r="N395" s="4">
        <v>2027</v>
      </c>
      <c r="O395" s="4">
        <v>2028</v>
      </c>
      <c r="P395" s="4">
        <v>2029</v>
      </c>
      <c r="Q395" s="4">
        <v>2030</v>
      </c>
      <c r="R395" s="4">
        <v>2031</v>
      </c>
      <c r="S395" s="4">
        <v>2032</v>
      </c>
      <c r="T395" s="4">
        <v>2033</v>
      </c>
      <c r="U395" s="4">
        <v>2034</v>
      </c>
      <c r="V395" s="5">
        <v>2035</v>
      </c>
      <c r="X395" t="s">
        <v>158</v>
      </c>
      <c r="AA395" s="13" t="s">
        <v>128</v>
      </c>
      <c r="AB395" s="26">
        <v>2021</v>
      </c>
      <c r="AC395" s="26">
        <v>2026</v>
      </c>
      <c r="AD395" s="27">
        <v>2035</v>
      </c>
    </row>
    <row r="396" spans="1:34">
      <c r="A396" t="s">
        <v>121</v>
      </c>
      <c r="B396" s="127" t="s">
        <v>134</v>
      </c>
      <c r="C396" s="9">
        <v>2012</v>
      </c>
      <c r="D396" s="9">
        <v>2073</v>
      </c>
      <c r="E396" s="9">
        <v>2079</v>
      </c>
      <c r="F396" s="9">
        <v>2016</v>
      </c>
      <c r="G396" s="9">
        <v>1961</v>
      </c>
      <c r="H396" s="9">
        <v>2143</v>
      </c>
      <c r="I396" s="9">
        <v>2104</v>
      </c>
      <c r="J396" s="9">
        <v>2048</v>
      </c>
      <c r="K396" s="9">
        <v>2007</v>
      </c>
      <c r="L396" s="9">
        <v>1942</v>
      </c>
      <c r="M396" s="9">
        <v>2110</v>
      </c>
      <c r="N396" s="9">
        <v>1980</v>
      </c>
      <c r="O396" s="9">
        <v>1934</v>
      </c>
      <c r="P396" s="9">
        <v>1885</v>
      </c>
      <c r="Q396" s="9">
        <v>1911</v>
      </c>
      <c r="R396" s="9">
        <v>1917</v>
      </c>
      <c r="S396" s="9">
        <v>1930</v>
      </c>
      <c r="T396" s="9">
        <v>1983</v>
      </c>
      <c r="U396" s="9">
        <v>2017</v>
      </c>
      <c r="V396" s="9">
        <v>2081</v>
      </c>
      <c r="X396" s="44">
        <v>168.96000000000004</v>
      </c>
      <c r="AA396" s="9" t="s">
        <v>134</v>
      </c>
      <c r="AB396" s="7">
        <v>2143</v>
      </c>
      <c r="AC396" s="7">
        <v>2110</v>
      </c>
      <c r="AD396" s="7">
        <v>2081</v>
      </c>
    </row>
    <row r="397" spans="1:34">
      <c r="A397" t="s">
        <v>121</v>
      </c>
      <c r="B397" s="8" t="s">
        <v>28</v>
      </c>
      <c r="C397" s="20">
        <v>1912.04</v>
      </c>
      <c r="D397" s="20">
        <v>1956.24875</v>
      </c>
      <c r="E397" s="20">
        <v>1940.9849999999999</v>
      </c>
      <c r="F397" s="20">
        <v>1869.7275</v>
      </c>
      <c r="G397" s="20">
        <v>1830.21</v>
      </c>
      <c r="H397" s="20">
        <v>1952.23875</v>
      </c>
      <c r="I397" s="20">
        <v>1925.9124999999999</v>
      </c>
      <c r="J397" s="20">
        <v>1911.8225</v>
      </c>
      <c r="K397" s="20">
        <v>1917.6112499999999</v>
      </c>
      <c r="L397" s="20">
        <v>1773.7437500000001</v>
      </c>
      <c r="M397" s="20">
        <v>1965.74125</v>
      </c>
      <c r="N397" s="20">
        <v>2036.70625</v>
      </c>
      <c r="O397" s="20">
        <v>1956.5562500000001</v>
      </c>
      <c r="P397" s="20">
        <v>1950.0775000000001</v>
      </c>
      <c r="Q397" s="20">
        <v>1966.7574999999999</v>
      </c>
      <c r="R397" s="20">
        <v>1926.075</v>
      </c>
      <c r="S397" s="20">
        <v>1955.95875</v>
      </c>
      <c r="T397" s="20">
        <v>1974.36625</v>
      </c>
      <c r="U397" s="20">
        <v>1944.7674999999999</v>
      </c>
      <c r="V397" s="20">
        <v>2056.17875</v>
      </c>
      <c r="X397" s="44">
        <v>144.13875000000007</v>
      </c>
      <c r="AA397" s="9" t="s">
        <v>28</v>
      </c>
      <c r="AB397" s="7">
        <v>1952.23875</v>
      </c>
      <c r="AC397" s="7">
        <v>1965.74125</v>
      </c>
      <c r="AD397" s="7">
        <v>2056.17875</v>
      </c>
    </row>
    <row r="398" spans="1:34">
      <c r="A398" t="s">
        <v>122</v>
      </c>
      <c r="B398" s="8" t="s">
        <v>29</v>
      </c>
      <c r="C398" s="20">
        <v>3228.2175000000002</v>
      </c>
      <c r="D398" s="20">
        <v>3309.0425</v>
      </c>
      <c r="E398" s="20">
        <v>3263.8112500000002</v>
      </c>
      <c r="F398" s="20">
        <v>3244.2950000000001</v>
      </c>
      <c r="G398" s="20">
        <v>3201.0287499999999</v>
      </c>
      <c r="H398" s="20">
        <v>3177.5225</v>
      </c>
      <c r="I398" s="20">
        <v>3131.57</v>
      </c>
      <c r="J398" s="20">
        <v>3123.0837499999998</v>
      </c>
      <c r="K398" s="20">
        <v>3145.9524999999999</v>
      </c>
      <c r="L398" s="20">
        <v>3036.8737500000002</v>
      </c>
      <c r="M398" s="20">
        <v>3071.9650000000001</v>
      </c>
      <c r="N398" s="20">
        <v>3076.5625</v>
      </c>
      <c r="O398" s="20">
        <v>2987.7687500000002</v>
      </c>
      <c r="P398" s="20">
        <v>2954.0287499999999</v>
      </c>
      <c r="Q398" s="20">
        <v>2954.7887500000002</v>
      </c>
      <c r="R398" s="20">
        <v>2876.99125</v>
      </c>
      <c r="S398" s="20">
        <v>2864.9962500000001</v>
      </c>
      <c r="T398" s="20">
        <v>2870.8162499999999</v>
      </c>
      <c r="U398" s="20">
        <v>2837.38625</v>
      </c>
      <c r="V398" s="20">
        <v>2911.44</v>
      </c>
      <c r="X398" s="44">
        <v>999.40000000000009</v>
      </c>
      <c r="AA398" s="9" t="s">
        <v>29</v>
      </c>
      <c r="AB398" s="7">
        <v>3177.5225</v>
      </c>
      <c r="AC398" s="7">
        <v>3071.9650000000001</v>
      </c>
      <c r="AD398" s="7">
        <v>2911.44</v>
      </c>
    </row>
    <row r="399" spans="1:34">
      <c r="A399" t="s">
        <v>123</v>
      </c>
      <c r="B399" s="8" t="s">
        <v>30</v>
      </c>
      <c r="C399" s="20">
        <v>1919.58375</v>
      </c>
      <c r="D399" s="20">
        <v>2062.2725</v>
      </c>
      <c r="E399" s="20">
        <v>2225.7075</v>
      </c>
      <c r="F399" s="20">
        <v>2356.2437500000001</v>
      </c>
      <c r="G399" s="20">
        <v>2480.7837500000001</v>
      </c>
      <c r="H399" s="20">
        <v>2645.9862499999999</v>
      </c>
      <c r="I399" s="20">
        <v>2689.3674999999998</v>
      </c>
      <c r="J399" s="20">
        <v>2722.59375</v>
      </c>
      <c r="K399" s="20">
        <v>2784.9212499999999</v>
      </c>
      <c r="L399" s="20">
        <v>2693.44875</v>
      </c>
      <c r="M399" s="20">
        <v>2779.88625</v>
      </c>
      <c r="N399" s="20">
        <v>2797.2262500000002</v>
      </c>
      <c r="O399" s="20">
        <v>2718.3362499999998</v>
      </c>
      <c r="P399" s="20">
        <v>2701.3887500000001</v>
      </c>
      <c r="Q399" s="20">
        <v>2703.3449999999998</v>
      </c>
      <c r="R399" s="20">
        <v>2639.1262499999998</v>
      </c>
      <c r="S399" s="20">
        <v>2636.7662500000001</v>
      </c>
      <c r="T399" s="20">
        <v>2643.69</v>
      </c>
      <c r="U399" s="20">
        <v>2588.7912500000002</v>
      </c>
      <c r="V399" s="20">
        <v>2672.2237500000001</v>
      </c>
      <c r="X399" s="44">
        <v>760.18375000000015</v>
      </c>
      <c r="AA399" s="9" t="s">
        <v>30</v>
      </c>
      <c r="AB399" s="7">
        <v>2645.9862499999999</v>
      </c>
      <c r="AC399" s="7">
        <v>2779.88625</v>
      </c>
      <c r="AD399" s="7">
        <v>2672.2237500000001</v>
      </c>
    </row>
    <row r="400" spans="1:34">
      <c r="A400" t="s">
        <v>124</v>
      </c>
      <c r="B400" s="8" t="s">
        <v>7</v>
      </c>
      <c r="C400" s="20">
        <v>1911.0037500000001</v>
      </c>
      <c r="D400" s="7">
        <v>1951.885</v>
      </c>
      <c r="E400" s="7">
        <v>1932.4275</v>
      </c>
      <c r="F400" s="7">
        <v>1856.38</v>
      </c>
      <c r="G400" s="7">
        <v>1811.1212499999999</v>
      </c>
      <c r="H400" s="7">
        <v>1930.0487499999999</v>
      </c>
      <c r="I400" s="7">
        <v>1902.25875</v>
      </c>
      <c r="J400" s="7">
        <v>1881.45</v>
      </c>
      <c r="K400" s="7">
        <v>1882.7662499999999</v>
      </c>
      <c r="L400" s="7">
        <v>1687.2225000000001</v>
      </c>
      <c r="M400" s="7">
        <v>2219.9899999999998</v>
      </c>
      <c r="N400" s="7">
        <v>2468.99125</v>
      </c>
      <c r="O400" s="7">
        <v>2384.7600000000002</v>
      </c>
      <c r="P400" s="7">
        <v>2355.3287500000001</v>
      </c>
      <c r="Q400" s="7">
        <v>2333.3375000000001</v>
      </c>
      <c r="R400" s="7">
        <v>2210.145</v>
      </c>
      <c r="S400" s="7">
        <v>2187.4187499999998</v>
      </c>
      <c r="T400" s="7">
        <v>2182.6012500000002</v>
      </c>
      <c r="U400" s="7">
        <v>2114.9812499999998</v>
      </c>
      <c r="V400" s="7">
        <v>2220.2674999999999</v>
      </c>
      <c r="X400" s="44">
        <v>308.22749999999996</v>
      </c>
      <c r="AA400" s="9" t="s">
        <v>7</v>
      </c>
      <c r="AB400" s="7">
        <v>1930.0487499999999</v>
      </c>
      <c r="AC400" s="7">
        <v>2219.9899999999998</v>
      </c>
      <c r="AD400" s="7">
        <v>2220.2674999999999</v>
      </c>
    </row>
    <row r="401" spans="1:34">
      <c r="A401" t="s">
        <v>122</v>
      </c>
      <c r="B401" s="8" t="s">
        <v>72</v>
      </c>
      <c r="C401" s="20">
        <v>3230.29</v>
      </c>
      <c r="D401" s="20">
        <v>3314.8787499999999</v>
      </c>
      <c r="E401" s="20">
        <v>3275.1550000000002</v>
      </c>
      <c r="F401" s="20">
        <v>3261.0275000000001</v>
      </c>
      <c r="G401" s="20">
        <v>3223.8150000000001</v>
      </c>
      <c r="H401" s="20">
        <v>3204.9074999999998</v>
      </c>
      <c r="I401" s="20">
        <v>3166.11</v>
      </c>
      <c r="J401" s="20">
        <v>3166.4324999999999</v>
      </c>
      <c r="K401" s="20">
        <v>3205.7550000000001</v>
      </c>
      <c r="L401" s="20">
        <v>3105.5637499999998</v>
      </c>
      <c r="M401" s="20">
        <v>3134.1937499999999</v>
      </c>
      <c r="N401" s="20">
        <v>3155.57125</v>
      </c>
      <c r="O401" s="20">
        <v>3069.0025000000001</v>
      </c>
      <c r="P401" s="20">
        <v>3045.5949999999998</v>
      </c>
      <c r="Q401" s="20">
        <v>3052.08</v>
      </c>
      <c r="R401" s="20">
        <v>2973.1975000000002</v>
      </c>
      <c r="S401" s="20">
        <v>2951.6824999999999</v>
      </c>
      <c r="T401" s="20">
        <v>2956.5237499999998</v>
      </c>
      <c r="U401" s="20">
        <v>2917.9025000000001</v>
      </c>
      <c r="V401" s="20">
        <v>3002.4937500000001</v>
      </c>
      <c r="X401" s="44">
        <v>1090.4537500000001</v>
      </c>
      <c r="AA401" s="9" t="s">
        <v>72</v>
      </c>
      <c r="AB401" s="7">
        <v>3204.9074999999998</v>
      </c>
      <c r="AC401" s="7">
        <v>3134.1937499999999</v>
      </c>
      <c r="AD401" s="7">
        <v>3002.4937500000001</v>
      </c>
    </row>
    <row r="402" spans="1:34">
      <c r="A402" t="s">
        <v>122</v>
      </c>
      <c r="B402" s="8" t="s">
        <v>65</v>
      </c>
      <c r="C402" s="20">
        <v>3242.4949999999999</v>
      </c>
      <c r="D402" s="20">
        <v>3328.92625</v>
      </c>
      <c r="E402" s="20">
        <v>3284.0475000000001</v>
      </c>
      <c r="F402" s="20">
        <v>3281.105</v>
      </c>
      <c r="G402" s="20">
        <v>3247.9787500000002</v>
      </c>
      <c r="H402" s="20">
        <v>3224.8137499999998</v>
      </c>
      <c r="I402" s="20">
        <v>3197.34375</v>
      </c>
      <c r="J402" s="20">
        <v>3196.085</v>
      </c>
      <c r="K402" s="20">
        <v>3229.27</v>
      </c>
      <c r="L402" s="20">
        <v>3147.8575000000001</v>
      </c>
      <c r="M402" s="20">
        <v>3179.9737500000001</v>
      </c>
      <c r="N402" s="20">
        <v>3192.6374999999998</v>
      </c>
      <c r="O402" s="20">
        <v>3102.3812499999999</v>
      </c>
      <c r="P402" s="20">
        <v>3071.9875000000002</v>
      </c>
      <c r="Q402" s="20">
        <v>3068.0549999999998</v>
      </c>
      <c r="R402" s="20">
        <v>2984.5162500000001</v>
      </c>
      <c r="S402" s="20">
        <v>2969.8525</v>
      </c>
      <c r="T402" s="20">
        <v>2966.0362500000001</v>
      </c>
      <c r="U402" s="20">
        <v>2917.1737499999999</v>
      </c>
      <c r="V402" s="20">
        <v>2997.42</v>
      </c>
      <c r="X402" s="44">
        <v>1085.3800000000001</v>
      </c>
      <c r="AA402" s="9" t="s">
        <v>65</v>
      </c>
      <c r="AB402" s="7">
        <v>3224.8137499999998</v>
      </c>
      <c r="AC402" s="7">
        <v>3179.9737500000001</v>
      </c>
      <c r="AD402" s="7">
        <v>2997.42</v>
      </c>
    </row>
    <row r="403" spans="1:34">
      <c r="A403" t="s">
        <v>123</v>
      </c>
      <c r="B403" s="8" t="s">
        <v>35</v>
      </c>
      <c r="C403" s="20">
        <v>1919.4324999999999</v>
      </c>
      <c r="D403" s="7">
        <v>2061.6737499999999</v>
      </c>
      <c r="E403" s="7">
        <v>2224.8775000000001</v>
      </c>
      <c r="F403" s="7">
        <v>2355.33</v>
      </c>
      <c r="G403" s="7">
        <v>2479.1574999999998</v>
      </c>
      <c r="H403" s="7">
        <v>2644.04</v>
      </c>
      <c r="I403" s="7">
        <v>2687.0612500000002</v>
      </c>
      <c r="J403" s="7">
        <v>2719.5475000000001</v>
      </c>
      <c r="K403" s="7">
        <v>2781.42</v>
      </c>
      <c r="L403" s="7">
        <v>2688.91</v>
      </c>
      <c r="M403" s="7">
        <v>2774.0875000000001</v>
      </c>
      <c r="N403" s="7">
        <v>2793.1262499999998</v>
      </c>
      <c r="O403" s="7">
        <v>2712.4974999999999</v>
      </c>
      <c r="P403" s="7">
        <v>2695.9837499999999</v>
      </c>
      <c r="Q403" s="7">
        <v>2696.8787499999999</v>
      </c>
      <c r="R403" s="7">
        <v>2633.5962500000001</v>
      </c>
      <c r="S403" s="7">
        <v>2631.8112500000002</v>
      </c>
      <c r="T403" s="7">
        <v>2639.3375000000001</v>
      </c>
      <c r="U403" s="7">
        <v>2583.44875</v>
      </c>
      <c r="V403" s="7">
        <v>2668.1737499999999</v>
      </c>
      <c r="X403" s="44">
        <v>756.13374999999996</v>
      </c>
      <c r="AA403" s="9" t="s">
        <v>35</v>
      </c>
      <c r="AB403" s="7">
        <v>2644.04</v>
      </c>
      <c r="AC403" s="7">
        <v>2774.0875000000001</v>
      </c>
      <c r="AD403" s="7">
        <v>2668.1737499999999</v>
      </c>
    </row>
    <row r="404" spans="1:34">
      <c r="A404" t="s">
        <v>123</v>
      </c>
      <c r="B404" s="8" t="s">
        <v>36</v>
      </c>
      <c r="C404" s="20">
        <v>1919.44625</v>
      </c>
      <c r="D404" s="7">
        <v>2061.6975000000002</v>
      </c>
      <c r="E404" s="7">
        <v>2225.2037500000001</v>
      </c>
      <c r="F404" s="7">
        <v>2355.84375</v>
      </c>
      <c r="G404" s="7">
        <v>2479.25875</v>
      </c>
      <c r="H404" s="7">
        <v>2644.4650000000001</v>
      </c>
      <c r="I404" s="7">
        <v>2688.1950000000002</v>
      </c>
      <c r="J404" s="7">
        <v>2721.44</v>
      </c>
      <c r="K404" s="7">
        <v>2784.30125</v>
      </c>
      <c r="L404" s="7">
        <v>2692.52</v>
      </c>
      <c r="M404" s="7">
        <v>2779.3049999999998</v>
      </c>
      <c r="N404" s="7">
        <v>2797.2824999999998</v>
      </c>
      <c r="O404" s="7">
        <v>2718.48875</v>
      </c>
      <c r="P404" s="7">
        <v>2702.1012500000002</v>
      </c>
      <c r="Q404" s="7">
        <v>2704.5162500000001</v>
      </c>
      <c r="R404" s="7">
        <v>2640.7937499999998</v>
      </c>
      <c r="S404" s="7">
        <v>2639.3987499999998</v>
      </c>
      <c r="T404" s="7">
        <v>2646.97</v>
      </c>
      <c r="U404" s="7">
        <v>2591.8049999999998</v>
      </c>
      <c r="V404" s="7">
        <v>2673.9074999999998</v>
      </c>
      <c r="X404" s="44">
        <v>761.86749999999984</v>
      </c>
      <c r="AA404" s="9" t="s">
        <v>36</v>
      </c>
      <c r="AB404" s="7">
        <v>2644.4650000000001</v>
      </c>
      <c r="AC404" s="7">
        <v>2779.3049999999998</v>
      </c>
      <c r="AD404" s="7">
        <v>2673.9074999999998</v>
      </c>
    </row>
    <row r="405" spans="1:34">
      <c r="A405" t="s">
        <v>121</v>
      </c>
      <c r="B405" s="8" t="s">
        <v>71</v>
      </c>
      <c r="C405" s="20">
        <v>1912.32375</v>
      </c>
      <c r="D405" s="7">
        <v>1958.70625</v>
      </c>
      <c r="E405" s="7">
        <v>1944.02125</v>
      </c>
      <c r="F405" s="7">
        <v>1875.4112500000001</v>
      </c>
      <c r="G405" s="7">
        <v>1838.1424999999999</v>
      </c>
      <c r="H405" s="7">
        <v>1960.3912499999999</v>
      </c>
      <c r="I405" s="7">
        <v>1936.1775</v>
      </c>
      <c r="J405" s="7">
        <v>1923.9974999999999</v>
      </c>
      <c r="K405" s="7">
        <v>1933.3525</v>
      </c>
      <c r="L405" s="7">
        <v>1790.5962500000001</v>
      </c>
      <c r="M405" s="7">
        <v>1984.49</v>
      </c>
      <c r="N405" s="7">
        <v>2057.5637499999998</v>
      </c>
      <c r="O405" s="7">
        <v>1979.5825</v>
      </c>
      <c r="P405" s="7">
        <v>1975.53</v>
      </c>
      <c r="Q405" s="7">
        <v>1994.7950000000001</v>
      </c>
      <c r="R405" s="7">
        <v>1954.71</v>
      </c>
      <c r="S405" s="7">
        <v>1985.1975</v>
      </c>
      <c r="T405" s="7">
        <v>1999.6587500000001</v>
      </c>
      <c r="U405" s="7">
        <v>1972.7874999999999</v>
      </c>
      <c r="V405" s="7">
        <v>2085.7925</v>
      </c>
      <c r="X405" s="44">
        <v>173.75250000000005</v>
      </c>
      <c r="AA405" s="9" t="s">
        <v>71</v>
      </c>
      <c r="AB405" s="7">
        <v>1960.3912499999999</v>
      </c>
      <c r="AC405" s="7">
        <v>1984.49</v>
      </c>
      <c r="AD405" s="7">
        <v>2085.7925</v>
      </c>
    </row>
    <row r="406" spans="1:34">
      <c r="A406" t="s">
        <v>121</v>
      </c>
      <c r="B406" s="8" t="s">
        <v>78</v>
      </c>
      <c r="C406" s="42">
        <v>1911.9237499999999</v>
      </c>
      <c r="D406" s="42">
        <v>1956.6849999999999</v>
      </c>
      <c r="E406" s="42">
        <v>1940.9</v>
      </c>
      <c r="F406" s="42">
        <v>1869.86</v>
      </c>
      <c r="G406" s="42">
        <v>1830.1512499999999</v>
      </c>
      <c r="H406" s="42">
        <v>1775.8724999999999</v>
      </c>
      <c r="I406" s="42">
        <v>1682.9012499999999</v>
      </c>
      <c r="J406" s="42">
        <v>1656.5450000000001</v>
      </c>
      <c r="K406" s="42">
        <v>1643.105</v>
      </c>
      <c r="L406" s="42">
        <v>1516.19625</v>
      </c>
      <c r="M406" s="42">
        <v>1525.1849999999999</v>
      </c>
      <c r="N406" s="42">
        <v>1516.0962500000001</v>
      </c>
      <c r="O406" s="42">
        <v>1444.1524999999999</v>
      </c>
      <c r="P406" s="42">
        <v>1438.9437499999999</v>
      </c>
      <c r="Q406" s="42">
        <v>1464.6224999999999</v>
      </c>
      <c r="R406" s="42">
        <v>1471.605</v>
      </c>
      <c r="S406" s="42">
        <v>1523.81125</v>
      </c>
      <c r="T406" s="42">
        <v>1556.76</v>
      </c>
      <c r="U406" s="42">
        <v>1562.59375</v>
      </c>
      <c r="V406" s="42">
        <v>1680.3187499999999</v>
      </c>
      <c r="X406" s="44">
        <v>-231.72125000000005</v>
      </c>
      <c r="AA406" s="9" t="s">
        <v>78</v>
      </c>
      <c r="AB406" s="7">
        <v>1775.8724999999999</v>
      </c>
      <c r="AC406" s="7">
        <v>1525.1849999999999</v>
      </c>
      <c r="AD406" s="7">
        <v>1680.3187499999999</v>
      </c>
    </row>
    <row r="407" spans="1:34">
      <c r="A407" t="s">
        <v>121</v>
      </c>
      <c r="B407" s="8" t="s">
        <v>76</v>
      </c>
      <c r="C407" s="42">
        <v>2127.3975</v>
      </c>
      <c r="D407" s="42">
        <v>2159.0700000000002</v>
      </c>
      <c r="E407" s="42">
        <v>2156.0124999999998</v>
      </c>
      <c r="F407" s="42">
        <v>2069.2950000000001</v>
      </c>
      <c r="G407" s="42">
        <v>2057.4375</v>
      </c>
      <c r="H407" s="42">
        <v>2187.0500000000002</v>
      </c>
      <c r="I407" s="42">
        <v>2151.5475000000001</v>
      </c>
      <c r="J407" s="42">
        <v>2130.0662499999999</v>
      </c>
      <c r="K407" s="42">
        <v>2133.0524999999998</v>
      </c>
      <c r="L407" s="42">
        <v>2031.0787499999999</v>
      </c>
      <c r="M407" s="42">
        <v>2203.5212499999998</v>
      </c>
      <c r="N407" s="42">
        <v>2229.4812499999998</v>
      </c>
      <c r="O407" s="42">
        <v>2169.9087500000001</v>
      </c>
      <c r="P407" s="42">
        <v>2144.9850000000001</v>
      </c>
      <c r="Q407" s="42">
        <v>2153.9299999999998</v>
      </c>
      <c r="R407" s="42">
        <v>2124.6950000000002</v>
      </c>
      <c r="S407" s="42">
        <v>2111.2887500000002</v>
      </c>
      <c r="T407" s="42">
        <v>2134.2937499999998</v>
      </c>
      <c r="U407" s="42">
        <v>2083.3687500000001</v>
      </c>
      <c r="V407" s="42">
        <v>2182.5912499999999</v>
      </c>
      <c r="X407" s="44">
        <v>270.55124999999998</v>
      </c>
      <c r="AA407" s="9" t="s">
        <v>76</v>
      </c>
      <c r="AB407" s="7">
        <v>2187.0500000000002</v>
      </c>
      <c r="AC407" s="7">
        <v>2203.5212499999998</v>
      </c>
      <c r="AD407" s="7">
        <v>2182.5912499999999</v>
      </c>
    </row>
    <row r="408" spans="1:34">
      <c r="A408" t="s">
        <v>123</v>
      </c>
      <c r="B408" s="8" t="s">
        <v>79</v>
      </c>
      <c r="C408" s="42">
        <v>2136.7687500000002</v>
      </c>
      <c r="D408" s="42">
        <v>2281.5025000000001</v>
      </c>
      <c r="E408" s="42">
        <v>2484.5837499999998</v>
      </c>
      <c r="F408" s="42">
        <v>2618.8137499999998</v>
      </c>
      <c r="G408" s="42">
        <v>2793.05125</v>
      </c>
      <c r="H408" s="42">
        <v>2980.625</v>
      </c>
      <c r="I408" s="42">
        <v>3038.1025</v>
      </c>
      <c r="J408" s="42">
        <v>3086.9612499999998</v>
      </c>
      <c r="K408" s="42">
        <v>3162.5587500000001</v>
      </c>
      <c r="L408" s="42">
        <v>3135.2449999999999</v>
      </c>
      <c r="M408" s="42">
        <v>3217.01</v>
      </c>
      <c r="N408" s="42">
        <v>3211.4837499999999</v>
      </c>
      <c r="O408" s="42">
        <v>3172.9712500000001</v>
      </c>
      <c r="P408" s="42">
        <v>3176.13</v>
      </c>
      <c r="Q408" s="42">
        <v>3193.19625</v>
      </c>
      <c r="R408" s="42">
        <v>3160.7337499999999</v>
      </c>
      <c r="S408" s="42">
        <v>3140.7925</v>
      </c>
      <c r="T408" s="42">
        <v>3182.9562500000002</v>
      </c>
      <c r="U408" s="42">
        <v>3139.59375</v>
      </c>
      <c r="V408" s="42">
        <v>3212.1737499999999</v>
      </c>
      <c r="X408" s="44">
        <v>1300.13375</v>
      </c>
      <c r="AA408" s="9" t="s">
        <v>79</v>
      </c>
      <c r="AB408" s="7">
        <v>2980.625</v>
      </c>
      <c r="AC408" s="7">
        <v>3217.01</v>
      </c>
      <c r="AD408" s="7">
        <v>3212.1737499999999</v>
      </c>
    </row>
    <row r="409" spans="1:34">
      <c r="A409" t="s">
        <v>121</v>
      </c>
      <c r="B409" s="8" t="s">
        <v>75</v>
      </c>
      <c r="C409" s="42">
        <v>1911.0262499999999</v>
      </c>
      <c r="D409" s="42">
        <v>1951.9825000000001</v>
      </c>
      <c r="E409" s="42">
        <v>1932.2950000000001</v>
      </c>
      <c r="F409" s="42">
        <v>1853.5962500000001</v>
      </c>
      <c r="G409" s="42">
        <v>1799.3824999999999</v>
      </c>
      <c r="H409" s="42">
        <v>1913.87375</v>
      </c>
      <c r="I409" s="42">
        <v>1886.6849999999999</v>
      </c>
      <c r="J409" s="42">
        <v>1864.51</v>
      </c>
      <c r="K409" s="42">
        <v>1863.1224999999999</v>
      </c>
      <c r="L409" s="42">
        <v>1720.25</v>
      </c>
      <c r="M409" s="42">
        <v>1906.25</v>
      </c>
      <c r="N409" s="42">
        <v>1979.02125</v>
      </c>
      <c r="O409" s="42">
        <v>1900.0875000000001</v>
      </c>
      <c r="P409" s="42">
        <v>1891.25</v>
      </c>
      <c r="Q409" s="42">
        <v>1909.8087499999999</v>
      </c>
      <c r="R409" s="42">
        <v>1870.5787499999999</v>
      </c>
      <c r="S409" s="42">
        <v>1896.0725</v>
      </c>
      <c r="T409" s="42">
        <v>1917.98125</v>
      </c>
      <c r="U409" s="42">
        <v>1888.85625</v>
      </c>
      <c r="V409" s="42">
        <v>2003.145</v>
      </c>
      <c r="X409" s="44">
        <v>91.105000000000018</v>
      </c>
      <c r="AA409" s="9" t="s">
        <v>75</v>
      </c>
      <c r="AB409" s="7">
        <v>1913.87375</v>
      </c>
      <c r="AC409" s="7">
        <v>1906.25</v>
      </c>
      <c r="AD409" s="7">
        <v>2003.145</v>
      </c>
    </row>
    <row r="410" spans="1:34">
      <c r="A410" t="s">
        <v>123</v>
      </c>
      <c r="B410" s="8" t="s">
        <v>77</v>
      </c>
      <c r="C410" s="42">
        <v>1919.3387499999999</v>
      </c>
      <c r="D410" s="42">
        <v>2061.8487500000001</v>
      </c>
      <c r="E410" s="42">
        <v>2225.0012499999998</v>
      </c>
      <c r="F410" s="42">
        <v>2353.4387499999998</v>
      </c>
      <c r="G410" s="42">
        <v>2467.0037499999999</v>
      </c>
      <c r="H410" s="42">
        <v>2632.1087499999999</v>
      </c>
      <c r="I410" s="42">
        <v>2678.3887500000001</v>
      </c>
      <c r="J410" s="42">
        <v>2709.3249999999998</v>
      </c>
      <c r="K410" s="42">
        <v>2769.5425</v>
      </c>
      <c r="L410" s="42">
        <v>2680.7762499999999</v>
      </c>
      <c r="M410" s="42">
        <v>2763.7024999999999</v>
      </c>
      <c r="N410" s="42">
        <v>2785.9562500000002</v>
      </c>
      <c r="O410" s="42">
        <v>2707.5437499999998</v>
      </c>
      <c r="P410" s="42">
        <v>2692.2787499999999</v>
      </c>
      <c r="Q410" s="42">
        <v>2697.36375</v>
      </c>
      <c r="R410" s="42">
        <v>2633.03125</v>
      </c>
      <c r="S410" s="42">
        <v>2632.27</v>
      </c>
      <c r="T410" s="42">
        <v>2635.8674999999998</v>
      </c>
      <c r="U410" s="42">
        <v>2557.9549999999999</v>
      </c>
      <c r="V410" s="42">
        <v>2639.5174999999999</v>
      </c>
      <c r="X410" s="44">
        <v>727.47749999999996</v>
      </c>
      <c r="AA410" s="9" t="s">
        <v>77</v>
      </c>
      <c r="AB410" s="7">
        <v>2632.1087499999999</v>
      </c>
      <c r="AC410" s="7">
        <v>2763.7024999999999</v>
      </c>
      <c r="AD410" s="7">
        <v>2639.5174999999999</v>
      </c>
    </row>
    <row r="411" spans="1:34">
      <c r="A411" t="s">
        <v>121</v>
      </c>
      <c r="B411" s="8" t="s">
        <v>80</v>
      </c>
      <c r="C411" s="42">
        <v>1912.4375</v>
      </c>
      <c r="D411" s="42">
        <v>1959.135</v>
      </c>
      <c r="E411" s="42">
        <v>1939.2249999999999</v>
      </c>
      <c r="F411" s="42">
        <v>1859.10625</v>
      </c>
      <c r="G411" s="42">
        <v>1799.04</v>
      </c>
      <c r="H411" s="42">
        <v>1766.32375</v>
      </c>
      <c r="I411" s="42">
        <v>1637.49875</v>
      </c>
      <c r="J411" s="42">
        <v>1524.38375</v>
      </c>
      <c r="K411" s="42">
        <v>1422.1224999999999</v>
      </c>
      <c r="L411" s="42">
        <v>1210.8912499999999</v>
      </c>
      <c r="M411" s="42">
        <v>1280.1025</v>
      </c>
      <c r="N411" s="42">
        <v>1386.6312499999999</v>
      </c>
      <c r="O411" s="42">
        <v>1333.64375</v>
      </c>
      <c r="P411" s="42">
        <v>1334.4625000000001</v>
      </c>
      <c r="Q411" s="42">
        <v>1363.24875</v>
      </c>
      <c r="R411" s="42">
        <v>1375.08</v>
      </c>
      <c r="S411" s="42">
        <v>1430.01125</v>
      </c>
      <c r="T411" s="42">
        <v>1470.2874999999999</v>
      </c>
      <c r="U411" s="42">
        <v>1494.5250000000001</v>
      </c>
      <c r="V411" s="42">
        <v>1632.48875</v>
      </c>
      <c r="X411" s="44">
        <v>-279.55124999999998</v>
      </c>
      <c r="AA411" s="9" t="s">
        <v>80</v>
      </c>
      <c r="AB411" s="7">
        <v>1766.32375</v>
      </c>
      <c r="AC411" s="7">
        <v>1280.1025</v>
      </c>
      <c r="AD411" s="7">
        <v>1632.48875</v>
      </c>
    </row>
    <row r="412" spans="1:34">
      <c r="A412" t="s">
        <v>122</v>
      </c>
      <c r="B412" s="8" t="s">
        <v>81</v>
      </c>
      <c r="C412" s="42">
        <v>3946.5412500000002</v>
      </c>
      <c r="D412" s="42">
        <v>4037.3112500000002</v>
      </c>
      <c r="E412" s="42">
        <v>4017.5349999999999</v>
      </c>
      <c r="F412" s="42">
        <v>3996.3512500000002</v>
      </c>
      <c r="G412" s="42">
        <v>3975.1637500000002</v>
      </c>
      <c r="H412" s="42">
        <v>3945.9637499999999</v>
      </c>
      <c r="I412" s="42">
        <v>3889.4549999999999</v>
      </c>
      <c r="J412" s="42">
        <v>3875.1975000000002</v>
      </c>
      <c r="K412" s="42">
        <v>3875.59</v>
      </c>
      <c r="L412" s="42">
        <v>3792.5962500000001</v>
      </c>
      <c r="M412" s="42">
        <v>3766.7087499999998</v>
      </c>
      <c r="N412" s="42">
        <v>3741.5675000000001</v>
      </c>
      <c r="O412" s="42">
        <v>3670.6224999999999</v>
      </c>
      <c r="P412" s="42">
        <v>3631.2874999999999</v>
      </c>
      <c r="Q412" s="42">
        <v>3623.085</v>
      </c>
      <c r="R412" s="42">
        <v>3572.5237499999998</v>
      </c>
      <c r="S412" s="42">
        <v>3550.2350000000001</v>
      </c>
      <c r="T412" s="42">
        <v>3530.8387499999999</v>
      </c>
      <c r="U412" s="42">
        <v>3250.8162499999999</v>
      </c>
      <c r="V412" s="42">
        <v>3322.9637499999999</v>
      </c>
      <c r="X412" s="44">
        <v>1410.9237499999999</v>
      </c>
      <c r="AA412" s="9" t="s">
        <v>81</v>
      </c>
      <c r="AB412" s="7">
        <v>3945.9637499999999</v>
      </c>
      <c r="AC412" s="7">
        <v>3766.7087499999998</v>
      </c>
      <c r="AD412" s="7">
        <v>3322.9637499999999</v>
      </c>
    </row>
    <row r="413" spans="1:34">
      <c r="A413" t="s">
        <v>122</v>
      </c>
      <c r="B413" s="8" t="s">
        <v>82</v>
      </c>
      <c r="C413" s="42">
        <v>3232.3449999999998</v>
      </c>
      <c r="D413" s="42">
        <v>3331.5262499999999</v>
      </c>
      <c r="E413" s="42">
        <v>3305.8462500000001</v>
      </c>
      <c r="F413" s="42">
        <v>3311.3</v>
      </c>
      <c r="G413" s="42">
        <v>3287.85</v>
      </c>
      <c r="H413" s="42">
        <v>3276.0250000000001</v>
      </c>
      <c r="I413" s="42">
        <v>3236.6412500000001</v>
      </c>
      <c r="J413" s="42">
        <v>3242.4425000000001</v>
      </c>
      <c r="K413" s="42">
        <v>3310.7987499999999</v>
      </c>
      <c r="L413" s="42">
        <v>3232.9987500000002</v>
      </c>
      <c r="M413" s="42">
        <v>3254.0875000000001</v>
      </c>
      <c r="N413" s="42">
        <v>3304.07</v>
      </c>
      <c r="O413" s="42">
        <v>3234.09</v>
      </c>
      <c r="P413" s="42">
        <v>3239.4187499999998</v>
      </c>
      <c r="Q413" s="42">
        <v>3246.3712500000001</v>
      </c>
      <c r="R413" s="42">
        <v>3153.8024999999998</v>
      </c>
      <c r="S413" s="42">
        <v>3058.4825000000001</v>
      </c>
      <c r="T413" s="42">
        <v>3040.3924999999999</v>
      </c>
      <c r="U413" s="42">
        <v>2978.5412500000002</v>
      </c>
      <c r="V413" s="42">
        <v>3050.61</v>
      </c>
      <c r="X413" s="44">
        <v>1138.5700000000002</v>
      </c>
      <c r="AA413" s="9" t="s">
        <v>82</v>
      </c>
      <c r="AB413" s="7">
        <v>3276.0250000000001</v>
      </c>
      <c r="AC413" s="7">
        <v>3254.0875000000001</v>
      </c>
      <c r="AD413" s="7">
        <v>3050.61</v>
      </c>
    </row>
    <row r="414" spans="1:34">
      <c r="A414" t="s">
        <v>122</v>
      </c>
      <c r="B414" s="8" t="s">
        <v>83</v>
      </c>
      <c r="C414" s="42">
        <v>3951.355</v>
      </c>
      <c r="D414" s="42">
        <v>4054.4524999999999</v>
      </c>
      <c r="E414" s="42">
        <v>4049.6574999999998</v>
      </c>
      <c r="F414" s="42">
        <v>4043.94</v>
      </c>
      <c r="G414" s="42">
        <v>4034.2512499999998</v>
      </c>
      <c r="H414" s="42">
        <v>4007.4549999999999</v>
      </c>
      <c r="I414" s="42">
        <v>3992.12</v>
      </c>
      <c r="J414" s="42">
        <v>3930.5187500000002</v>
      </c>
      <c r="K414" s="42">
        <v>3944.2550000000001</v>
      </c>
      <c r="L414" s="42">
        <v>3862.3775000000001</v>
      </c>
      <c r="M414" s="42">
        <v>3714.2662500000001</v>
      </c>
      <c r="N414" s="42">
        <v>3758.4124999999999</v>
      </c>
      <c r="O414" s="42">
        <v>3721.0012499999998</v>
      </c>
      <c r="P414" s="42">
        <v>3726.67</v>
      </c>
      <c r="Q414" s="42">
        <v>3703.9662499999999</v>
      </c>
      <c r="R414" s="42">
        <v>3658.4775</v>
      </c>
      <c r="S414" s="42">
        <v>3604.51</v>
      </c>
      <c r="T414" s="42">
        <v>3603.2012500000001</v>
      </c>
      <c r="U414" s="42">
        <v>3590.05125</v>
      </c>
      <c r="V414" s="42">
        <v>3645.3912500000001</v>
      </c>
      <c r="X414" s="44">
        <v>1733.3512500000002</v>
      </c>
      <c r="AA414" s="9" t="s">
        <v>83</v>
      </c>
      <c r="AB414" s="7">
        <v>4007.4549999999999</v>
      </c>
      <c r="AC414" s="7">
        <v>3714.2662500000001</v>
      </c>
      <c r="AD414" s="7">
        <v>3645.3912500000001</v>
      </c>
    </row>
    <row r="415" spans="1:34">
      <c r="A415" t="s">
        <v>121</v>
      </c>
      <c r="B415" s="8" t="s">
        <v>84</v>
      </c>
      <c r="C415" s="42">
        <v>1912.22875</v>
      </c>
      <c r="D415" s="42">
        <v>1958.9512500000001</v>
      </c>
      <c r="E415" s="42">
        <v>1945.03125</v>
      </c>
      <c r="F415" s="42">
        <v>1876.19625</v>
      </c>
      <c r="G415" s="42">
        <v>1839</v>
      </c>
      <c r="H415" s="42">
        <v>1962.85625</v>
      </c>
      <c r="I415" s="42">
        <v>1940.7874999999999</v>
      </c>
      <c r="J415" s="42">
        <v>1929.9425000000001</v>
      </c>
      <c r="K415" s="42">
        <v>1942.94</v>
      </c>
      <c r="L415" s="42">
        <v>1798.595</v>
      </c>
      <c r="M415" s="42">
        <v>1992.5062499999999</v>
      </c>
      <c r="N415" s="42">
        <v>2072.375</v>
      </c>
      <c r="O415" s="42">
        <v>2011.66875</v>
      </c>
      <c r="P415" s="42">
        <v>2018.6637499999999</v>
      </c>
      <c r="Q415" s="42">
        <v>2027.5262499999999</v>
      </c>
      <c r="R415" s="42">
        <v>1969.76125</v>
      </c>
      <c r="S415" s="42">
        <v>1986.0962500000001</v>
      </c>
      <c r="T415" s="42">
        <v>1990.6587500000001</v>
      </c>
      <c r="U415" s="42">
        <v>1952.7962500000001</v>
      </c>
      <c r="V415" s="42">
        <v>2063.5149999999999</v>
      </c>
      <c r="X415" s="44">
        <v>151.47499999999991</v>
      </c>
      <c r="AA415" s="9" t="s">
        <v>84</v>
      </c>
      <c r="AB415" s="7">
        <v>1962.85625</v>
      </c>
      <c r="AC415" s="7">
        <v>1992.5062499999999</v>
      </c>
      <c r="AD415" s="7">
        <v>2063.5149999999999</v>
      </c>
    </row>
    <row r="416" spans="1:34">
      <c r="A416" t="s">
        <v>121</v>
      </c>
      <c r="B416" s="8" t="s">
        <v>175</v>
      </c>
      <c r="C416" s="42">
        <v>1915.2525000000001</v>
      </c>
      <c r="D416" s="42">
        <v>1975.29</v>
      </c>
      <c r="E416" s="42">
        <v>1973.8775000000001</v>
      </c>
      <c r="F416" s="42">
        <v>1917.15625</v>
      </c>
      <c r="G416" s="42">
        <v>1892.3025</v>
      </c>
      <c r="H416" s="42">
        <v>2024.95</v>
      </c>
      <c r="I416" s="42">
        <v>2018.4675</v>
      </c>
      <c r="J416" s="42">
        <v>2027.2574999999999</v>
      </c>
      <c r="K416" s="42">
        <v>2068.0050000000001</v>
      </c>
      <c r="L416" s="42">
        <v>1930.5050000000001</v>
      </c>
      <c r="M416" s="42">
        <v>2094.2249999999999</v>
      </c>
      <c r="N416" s="42">
        <v>2170.9762500000002</v>
      </c>
      <c r="O416" s="42">
        <v>2096.7449999999999</v>
      </c>
      <c r="P416" s="42">
        <v>2092.0625</v>
      </c>
      <c r="Q416" s="42">
        <v>2091.0549999999998</v>
      </c>
      <c r="R416" s="42">
        <v>2016.5350000000001</v>
      </c>
      <c r="S416" s="42">
        <v>2003.845</v>
      </c>
      <c r="T416" s="42">
        <v>1984.2650000000001</v>
      </c>
      <c r="U416" s="42">
        <v>1923.42</v>
      </c>
      <c r="V416" s="42">
        <v>2028.32125</v>
      </c>
      <c r="X416" s="44">
        <v>116.28125</v>
      </c>
      <c r="AA416" s="9" t="s">
        <v>175</v>
      </c>
      <c r="AB416" s="7">
        <v>2024.95</v>
      </c>
      <c r="AC416" s="7">
        <v>2094.2249999999999</v>
      </c>
      <c r="AD416" s="7">
        <v>2028.32125</v>
      </c>
      <c r="AF416" s="44">
        <v>72.711250000000064</v>
      </c>
      <c r="AG416" s="44">
        <v>128.48374999999987</v>
      </c>
      <c r="AH416" s="44">
        <v>-27.857500000000073</v>
      </c>
    </row>
    <row r="417" spans="1:30" ht="13.8" thickBot="1"/>
    <row r="418" spans="1:30" ht="13.8" thickBot="1">
      <c r="A418" t="s">
        <v>120</v>
      </c>
      <c r="B418" s="40" t="s">
        <v>129</v>
      </c>
      <c r="C418" s="92">
        <v>2016</v>
      </c>
      <c r="D418" s="4">
        <v>2017</v>
      </c>
      <c r="E418" s="4">
        <v>2018</v>
      </c>
      <c r="F418" s="4">
        <v>2019</v>
      </c>
      <c r="G418" s="4">
        <v>2020</v>
      </c>
      <c r="H418" s="4">
        <v>2021</v>
      </c>
      <c r="I418" s="4">
        <v>2022</v>
      </c>
      <c r="J418" s="4">
        <v>2023</v>
      </c>
      <c r="K418" s="4">
        <v>2024</v>
      </c>
      <c r="L418" s="4">
        <v>2025</v>
      </c>
      <c r="M418" s="4">
        <v>2026</v>
      </c>
      <c r="N418" s="4">
        <v>2027</v>
      </c>
      <c r="O418" s="4">
        <v>2028</v>
      </c>
      <c r="P418" s="4">
        <v>2029</v>
      </c>
      <c r="Q418" s="4">
        <v>2030</v>
      </c>
      <c r="R418" s="4">
        <v>2031</v>
      </c>
      <c r="S418" s="4">
        <v>2032</v>
      </c>
      <c r="T418" s="4">
        <v>2033</v>
      </c>
      <c r="U418" s="4">
        <v>2034</v>
      </c>
      <c r="V418" s="5">
        <v>2035</v>
      </c>
      <c r="X418" t="s">
        <v>158</v>
      </c>
      <c r="AA418" s="13" t="s">
        <v>129</v>
      </c>
      <c r="AB418" s="26">
        <v>2021</v>
      </c>
      <c r="AC418" s="26">
        <v>2026</v>
      </c>
      <c r="AD418" s="27">
        <v>2035</v>
      </c>
    </row>
    <row r="419" spans="1:30">
      <c r="A419" t="s">
        <v>121</v>
      </c>
      <c r="B419" s="127" t="s">
        <v>134</v>
      </c>
      <c r="C419" s="9">
        <v>21018</v>
      </c>
      <c r="D419" s="9">
        <v>20961</v>
      </c>
      <c r="E419" s="9">
        <v>20956</v>
      </c>
      <c r="F419" s="9">
        <v>20902</v>
      </c>
      <c r="G419" s="9">
        <v>20795</v>
      </c>
      <c r="H419" s="9">
        <v>20671</v>
      </c>
      <c r="I419" s="9">
        <v>20542</v>
      </c>
      <c r="J419" s="9">
        <v>20403</v>
      </c>
      <c r="K419" s="9">
        <v>20267</v>
      </c>
      <c r="L419" s="9">
        <v>20139</v>
      </c>
      <c r="M419" s="9">
        <v>20021</v>
      </c>
      <c r="N419" s="9">
        <v>19924</v>
      </c>
      <c r="O419" s="9">
        <v>19851</v>
      </c>
      <c r="P419" s="9">
        <v>19813</v>
      </c>
      <c r="Q419" s="9">
        <v>19897</v>
      </c>
      <c r="R419" s="9">
        <v>20055</v>
      </c>
      <c r="S419" s="9">
        <v>20249</v>
      </c>
      <c r="T419" s="9">
        <v>20468</v>
      </c>
      <c r="U419" s="9">
        <v>20696</v>
      </c>
      <c r="V419" s="9">
        <v>20933</v>
      </c>
      <c r="X419" s="44">
        <v>-83.573749999999563</v>
      </c>
      <c r="AA419" s="9" t="s">
        <v>134</v>
      </c>
      <c r="AB419" s="7">
        <v>20671</v>
      </c>
      <c r="AC419" s="7">
        <v>20021</v>
      </c>
      <c r="AD419" s="7">
        <v>20933</v>
      </c>
    </row>
    <row r="420" spans="1:30">
      <c r="A420" t="s">
        <v>121</v>
      </c>
      <c r="B420" s="6" t="s">
        <v>28</v>
      </c>
      <c r="C420" s="9">
        <v>21016.57375</v>
      </c>
      <c r="D420" s="9">
        <v>20959.32375</v>
      </c>
      <c r="E420" s="9">
        <v>20938.138749999998</v>
      </c>
      <c r="F420" s="9">
        <v>20865.411250000001</v>
      </c>
      <c r="G420" s="9">
        <v>20732.08625</v>
      </c>
      <c r="H420" s="9">
        <v>20583.62</v>
      </c>
      <c r="I420" s="9">
        <v>20427.248749999999</v>
      </c>
      <c r="J420" s="9">
        <v>20273.958750000002</v>
      </c>
      <c r="K420" s="9">
        <v>20126.095000000001</v>
      </c>
      <c r="L420" s="9">
        <v>19981.2925</v>
      </c>
      <c r="M420" s="9">
        <v>19842.91375</v>
      </c>
      <c r="N420" s="9">
        <v>19726.18</v>
      </c>
      <c r="O420" s="9">
        <v>19634.8675</v>
      </c>
      <c r="P420" s="9">
        <v>19582.09</v>
      </c>
      <c r="Q420" s="9">
        <v>19649.983749999999</v>
      </c>
      <c r="R420" s="9">
        <v>19780.962500000001</v>
      </c>
      <c r="S420" s="9">
        <v>19955.02375</v>
      </c>
      <c r="T420" s="9">
        <v>20163.983749999999</v>
      </c>
      <c r="U420" s="9">
        <v>20391.748749999999</v>
      </c>
      <c r="V420" s="9">
        <v>20615.521250000002</v>
      </c>
      <c r="X420" s="44">
        <v>-401.05249999999796</v>
      </c>
      <c r="AA420" s="9" t="s">
        <v>28</v>
      </c>
      <c r="AB420" s="7">
        <v>20583.62</v>
      </c>
      <c r="AC420" s="7">
        <v>19842.91375</v>
      </c>
      <c r="AD420" s="7">
        <v>20615.521250000002</v>
      </c>
    </row>
    <row r="421" spans="1:30">
      <c r="A421" t="s">
        <v>122</v>
      </c>
      <c r="B421" s="6" t="s">
        <v>29</v>
      </c>
      <c r="C421" s="9">
        <v>21010.658749999999</v>
      </c>
      <c r="D421" s="9">
        <v>20936.88</v>
      </c>
      <c r="E421" s="9">
        <v>20897.837500000001</v>
      </c>
      <c r="F421" s="9">
        <v>20806.088749999999</v>
      </c>
      <c r="G421" s="9">
        <v>20652.57</v>
      </c>
      <c r="H421" s="9">
        <v>20483.02</v>
      </c>
      <c r="I421" s="9">
        <v>20306.22625</v>
      </c>
      <c r="J421" s="9">
        <v>20134.6325</v>
      </c>
      <c r="K421" s="9">
        <v>19970.131249999999</v>
      </c>
      <c r="L421" s="9">
        <v>19809.83625</v>
      </c>
      <c r="M421" s="9">
        <v>19657.02375</v>
      </c>
      <c r="N421" s="9">
        <v>19527.03</v>
      </c>
      <c r="O421" s="9">
        <v>19423.794999999998</v>
      </c>
      <c r="P421" s="9">
        <v>19360.075000000001</v>
      </c>
      <c r="Q421" s="9">
        <v>19417.93375</v>
      </c>
      <c r="R421" s="9">
        <v>19539.572499999998</v>
      </c>
      <c r="S421" s="9">
        <v>19704.737499999999</v>
      </c>
      <c r="T421" s="9">
        <v>19904.6525</v>
      </c>
      <c r="U421" s="9">
        <v>20123.833750000002</v>
      </c>
      <c r="V421" s="9">
        <v>20339.297500000001</v>
      </c>
      <c r="X421" s="44">
        <v>-677.27624999999898</v>
      </c>
      <c r="AA421" s="9" t="s">
        <v>29</v>
      </c>
      <c r="AB421" s="7">
        <v>20483.02</v>
      </c>
      <c r="AC421" s="7">
        <v>19657.02375</v>
      </c>
      <c r="AD421" s="7">
        <v>20339.297500000001</v>
      </c>
    </row>
    <row r="422" spans="1:30">
      <c r="A422" t="s">
        <v>123</v>
      </c>
      <c r="B422" s="6" t="s">
        <v>30</v>
      </c>
      <c r="C422" s="9">
        <v>21012.955000000002</v>
      </c>
      <c r="D422" s="9">
        <v>20945.365000000002</v>
      </c>
      <c r="E422" s="9">
        <v>20912.168750000001</v>
      </c>
      <c r="F422" s="9">
        <v>20826.048750000002</v>
      </c>
      <c r="G422" s="9">
        <v>20677.767500000002</v>
      </c>
      <c r="H422" s="9">
        <v>20512.991249999999</v>
      </c>
      <c r="I422" s="9">
        <v>20339.907500000001</v>
      </c>
      <c r="J422" s="9">
        <v>20170.657500000001</v>
      </c>
      <c r="K422" s="9">
        <v>20007.785</v>
      </c>
      <c r="L422" s="9">
        <v>19848.658749999999</v>
      </c>
      <c r="M422" s="9">
        <v>19696.945</v>
      </c>
      <c r="N422" s="9">
        <v>19567.853749999998</v>
      </c>
      <c r="O422" s="9">
        <v>19465.310000000001</v>
      </c>
      <c r="P422" s="9">
        <v>19402.076249999998</v>
      </c>
      <c r="Q422" s="9">
        <v>19460.126250000001</v>
      </c>
      <c r="R422" s="9">
        <v>19581.602500000001</v>
      </c>
      <c r="S422" s="9">
        <v>19746.791249999998</v>
      </c>
      <c r="T422" s="9">
        <v>19947.866249999999</v>
      </c>
      <c r="U422" s="9">
        <v>20167.973750000001</v>
      </c>
      <c r="V422" s="9">
        <v>20383.9575</v>
      </c>
      <c r="X422" s="44">
        <v>-632.61624999999913</v>
      </c>
      <c r="AA422" s="9" t="s">
        <v>30</v>
      </c>
      <c r="AB422" s="7">
        <v>20512.991249999999</v>
      </c>
      <c r="AC422" s="7">
        <v>19696.945</v>
      </c>
      <c r="AD422" s="7">
        <v>20383.9575</v>
      </c>
    </row>
    <row r="423" spans="1:30">
      <c r="A423" t="s">
        <v>124</v>
      </c>
      <c r="B423" s="6" t="s">
        <v>7</v>
      </c>
      <c r="C423" s="9">
        <v>21011.08</v>
      </c>
      <c r="D423" s="9">
        <v>20938.4375</v>
      </c>
      <c r="E423" s="9">
        <v>20900.514999999999</v>
      </c>
      <c r="F423" s="9">
        <v>20810.576249999998</v>
      </c>
      <c r="G423" s="9">
        <v>20659.759999999998</v>
      </c>
      <c r="H423" s="9">
        <v>20493.8475</v>
      </c>
      <c r="I423" s="9">
        <v>20321.541249999998</v>
      </c>
      <c r="J423" s="9">
        <v>20155.116249999999</v>
      </c>
      <c r="K423" s="9">
        <v>19996.721249999999</v>
      </c>
      <c r="L423" s="9">
        <v>19843.41</v>
      </c>
      <c r="M423" s="9">
        <v>19698.561249999999</v>
      </c>
      <c r="N423" s="9">
        <v>19576.818749999999</v>
      </c>
      <c r="O423" s="9">
        <v>19481.86375</v>
      </c>
      <c r="P423" s="9">
        <v>19426.544999999998</v>
      </c>
      <c r="Q423" s="9">
        <v>19493.171249999999</v>
      </c>
      <c r="R423" s="9">
        <v>19623.766250000001</v>
      </c>
      <c r="S423" s="9">
        <v>19798.235000000001</v>
      </c>
      <c r="T423" s="9">
        <v>20007.522499999999</v>
      </c>
      <c r="U423" s="9">
        <v>20236.080000000002</v>
      </c>
      <c r="V423" s="9">
        <v>20460.817500000001</v>
      </c>
      <c r="X423" s="44">
        <v>-555.75624999999854</v>
      </c>
      <c r="AA423" s="9" t="s">
        <v>7</v>
      </c>
      <c r="AB423" s="7">
        <v>20493.8475</v>
      </c>
      <c r="AC423" s="7">
        <v>19698.561249999999</v>
      </c>
      <c r="AD423" s="7">
        <v>20460.817500000001</v>
      </c>
    </row>
    <row r="424" spans="1:30">
      <c r="A424" t="s">
        <v>122</v>
      </c>
      <c r="B424" s="6" t="s">
        <v>72</v>
      </c>
      <c r="C424" s="9">
        <v>21010.397499999999</v>
      </c>
      <c r="D424" s="9">
        <v>20935.90625</v>
      </c>
      <c r="E424" s="9">
        <v>20896.091250000001</v>
      </c>
      <c r="F424" s="9">
        <v>20803.4025</v>
      </c>
      <c r="G424" s="9">
        <v>20648.751250000001</v>
      </c>
      <c r="H424" s="9">
        <v>20477.983749999999</v>
      </c>
      <c r="I424" s="9">
        <v>20300.032500000001</v>
      </c>
      <c r="J424" s="9">
        <v>20127.21125</v>
      </c>
      <c r="K424" s="9">
        <v>19961.505000000001</v>
      </c>
      <c r="L424" s="9">
        <v>19799.903750000001</v>
      </c>
      <c r="M424" s="9">
        <v>19645.751250000001</v>
      </c>
      <c r="N424" s="9">
        <v>19514.357499999998</v>
      </c>
      <c r="O424" s="9">
        <v>19409.708750000002</v>
      </c>
      <c r="P424" s="9">
        <v>19344.5275</v>
      </c>
      <c r="Q424" s="9">
        <v>19400.986250000002</v>
      </c>
      <c r="R424" s="9">
        <v>19521.243750000001</v>
      </c>
      <c r="S424" s="9">
        <v>19684.787499999999</v>
      </c>
      <c r="T424" s="9">
        <v>19882.78875</v>
      </c>
      <c r="U424" s="9">
        <v>20100.05</v>
      </c>
      <c r="V424" s="9">
        <v>20313.52375</v>
      </c>
      <c r="X424" s="44">
        <v>-703.04999999999927</v>
      </c>
      <c r="AA424" s="9" t="s">
        <v>72</v>
      </c>
      <c r="AB424" s="7">
        <v>20477.983749999999</v>
      </c>
      <c r="AC424" s="7">
        <v>19645.751250000001</v>
      </c>
      <c r="AD424" s="7">
        <v>20313.52375</v>
      </c>
    </row>
    <row r="425" spans="1:30">
      <c r="A425" t="s">
        <v>122</v>
      </c>
      <c r="B425" s="6" t="s">
        <v>65</v>
      </c>
      <c r="C425" s="9">
        <v>21011.505000000001</v>
      </c>
      <c r="D425" s="9">
        <v>20939.884999999998</v>
      </c>
      <c r="E425" s="9">
        <v>20902.662499999999</v>
      </c>
      <c r="F425" s="9">
        <v>20812.768749999999</v>
      </c>
      <c r="G425" s="9">
        <v>20661.213749999999</v>
      </c>
      <c r="H425" s="9">
        <v>20493.76125</v>
      </c>
      <c r="I425" s="9">
        <v>20319.118750000001</v>
      </c>
      <c r="J425" s="9">
        <v>20149.487499999999</v>
      </c>
      <c r="K425" s="9">
        <v>19987.013749999998</v>
      </c>
      <c r="L425" s="9">
        <v>19828.721249999999</v>
      </c>
      <c r="M425" s="9">
        <v>19677.994999999999</v>
      </c>
      <c r="N425" s="9">
        <v>19550.154999999999</v>
      </c>
      <c r="O425" s="9">
        <v>19449.13625</v>
      </c>
      <c r="P425" s="9">
        <v>19387.54</v>
      </c>
      <c r="Q425" s="9">
        <v>19447.442500000001</v>
      </c>
      <c r="R425" s="9">
        <v>19571.021250000002</v>
      </c>
      <c r="S425" s="9">
        <v>19738.348750000001</v>
      </c>
      <c r="T425" s="9">
        <v>19940.896250000002</v>
      </c>
      <c r="U425" s="9">
        <v>20162.735000000001</v>
      </c>
      <c r="V425" s="9">
        <v>20380.80125</v>
      </c>
      <c r="X425" s="44">
        <v>-635.77249999999913</v>
      </c>
      <c r="AA425" s="9" t="s">
        <v>65</v>
      </c>
      <c r="AB425" s="7">
        <v>20493.76125</v>
      </c>
      <c r="AC425" s="7">
        <v>19677.994999999999</v>
      </c>
      <c r="AD425" s="7">
        <v>20380.80125</v>
      </c>
    </row>
    <row r="426" spans="1:30">
      <c r="A426" t="s">
        <v>123</v>
      </c>
      <c r="B426" s="6" t="s">
        <v>35</v>
      </c>
      <c r="C426" s="9">
        <v>21011.94125</v>
      </c>
      <c r="D426" s="9">
        <v>20941.612499999999</v>
      </c>
      <c r="E426" s="9">
        <v>20905.737499999999</v>
      </c>
      <c r="F426" s="9">
        <v>20816.997500000001</v>
      </c>
      <c r="G426" s="9">
        <v>20666.202499999999</v>
      </c>
      <c r="H426" s="9">
        <v>20498.162499999999</v>
      </c>
      <c r="I426" s="9">
        <v>20320.748749999999</v>
      </c>
      <c r="J426" s="9">
        <v>20147.7775</v>
      </c>
      <c r="K426" s="9">
        <v>19981.90625</v>
      </c>
      <c r="L426" s="9">
        <v>19820.293750000001</v>
      </c>
      <c r="M426" s="9">
        <v>19666.1675</v>
      </c>
      <c r="N426" s="9">
        <v>19535.259999999998</v>
      </c>
      <c r="O426" s="9">
        <v>19431.587500000001</v>
      </c>
      <c r="P426" s="9">
        <v>19367.903750000001</v>
      </c>
      <c r="Q426" s="9">
        <v>19426.248749999999</v>
      </c>
      <c r="R426" s="9">
        <v>19548.2925</v>
      </c>
      <c r="S426" s="9">
        <v>19713.682499999999</v>
      </c>
      <c r="T426" s="9">
        <v>19913.337500000001</v>
      </c>
      <c r="U426" s="9">
        <v>20131.928749999999</v>
      </c>
      <c r="V426" s="9">
        <v>20346.395</v>
      </c>
      <c r="X426" s="44">
        <v>-670.17874999999913</v>
      </c>
      <c r="AA426" s="9" t="s">
        <v>35</v>
      </c>
      <c r="AB426" s="7">
        <v>20498.162499999999</v>
      </c>
      <c r="AC426" s="7">
        <v>19666.1675</v>
      </c>
      <c r="AD426" s="7">
        <v>20346.395</v>
      </c>
    </row>
    <row r="427" spans="1:30">
      <c r="A427" t="s">
        <v>123</v>
      </c>
      <c r="B427" s="6" t="s">
        <v>36</v>
      </c>
      <c r="C427" s="9">
        <v>21012.14</v>
      </c>
      <c r="D427" s="9">
        <v>20942.342499999999</v>
      </c>
      <c r="E427" s="9">
        <v>20906.768749999999</v>
      </c>
      <c r="F427" s="9">
        <v>20818.376250000001</v>
      </c>
      <c r="G427" s="9">
        <v>20668.268749999999</v>
      </c>
      <c r="H427" s="9">
        <v>20502.842499999999</v>
      </c>
      <c r="I427" s="9">
        <v>20330.34375</v>
      </c>
      <c r="J427" s="9">
        <v>20162.303749999999</v>
      </c>
      <c r="K427" s="9">
        <v>20000.881249999999</v>
      </c>
      <c r="L427" s="9">
        <v>19843.44125</v>
      </c>
      <c r="M427" s="9">
        <v>19693.775000000001</v>
      </c>
      <c r="N427" s="9">
        <v>19567.143749999999</v>
      </c>
      <c r="O427" s="9">
        <v>19467.362499999999</v>
      </c>
      <c r="P427" s="9">
        <v>19406.939999999999</v>
      </c>
      <c r="Q427" s="9">
        <v>19467.756249999999</v>
      </c>
      <c r="R427" s="9">
        <v>19591.782500000001</v>
      </c>
      <c r="S427" s="9">
        <v>19759.13</v>
      </c>
      <c r="T427" s="9">
        <v>19961.445</v>
      </c>
      <c r="U427" s="9">
        <v>20182.623749999999</v>
      </c>
      <c r="V427" s="9">
        <v>20399.61375</v>
      </c>
      <c r="X427" s="44">
        <v>-616.95999999999913</v>
      </c>
      <c r="AA427" s="9" t="s">
        <v>36</v>
      </c>
      <c r="AB427" s="7">
        <v>20502.842499999999</v>
      </c>
      <c r="AC427" s="7">
        <v>19693.775000000001</v>
      </c>
      <c r="AD427" s="7">
        <v>20399.61375</v>
      </c>
    </row>
    <row r="428" spans="1:30">
      <c r="A428" t="s">
        <v>121</v>
      </c>
      <c r="B428" s="6" t="s">
        <v>71</v>
      </c>
      <c r="C428" s="9">
        <v>21019.048750000002</v>
      </c>
      <c r="D428" s="9">
        <v>20968.368750000001</v>
      </c>
      <c r="E428" s="9">
        <v>20953.22625</v>
      </c>
      <c r="F428" s="9">
        <v>20887.053749999999</v>
      </c>
      <c r="G428" s="9">
        <v>20761.54</v>
      </c>
      <c r="H428" s="9">
        <v>20622.555</v>
      </c>
      <c r="I428" s="9">
        <v>20476.5</v>
      </c>
      <c r="J428" s="9">
        <v>20334.486250000002</v>
      </c>
      <c r="K428" s="9">
        <v>20198.9575</v>
      </c>
      <c r="L428" s="9">
        <v>20067.337500000001</v>
      </c>
      <c r="M428" s="9">
        <v>19942.596249999999</v>
      </c>
      <c r="N428" s="9">
        <v>19839.436249999999</v>
      </c>
      <c r="O428" s="9">
        <v>19761.623749999999</v>
      </c>
      <c r="P428" s="9">
        <v>19722.0425</v>
      </c>
      <c r="Q428" s="9">
        <v>19803.44875</v>
      </c>
      <c r="R428" s="9">
        <v>19947.328750000001</v>
      </c>
      <c r="S428" s="9">
        <v>20133.868750000001</v>
      </c>
      <c r="T428" s="9">
        <v>20354.43</v>
      </c>
      <c r="U428" s="9">
        <v>20591.794999999998</v>
      </c>
      <c r="V428" s="9">
        <v>20824.06625</v>
      </c>
      <c r="X428" s="44">
        <v>-192.50749999999971</v>
      </c>
      <c r="AA428" s="9" t="s">
        <v>71</v>
      </c>
      <c r="AB428" s="7">
        <v>20622.555</v>
      </c>
      <c r="AC428" s="7">
        <v>19942.596249999999</v>
      </c>
      <c r="AD428" s="7">
        <v>20824.06625</v>
      </c>
    </row>
    <row r="429" spans="1:30">
      <c r="A429" t="s">
        <v>121</v>
      </c>
      <c r="B429" s="8" t="s">
        <v>78</v>
      </c>
      <c r="C429" s="9">
        <v>21016.47</v>
      </c>
      <c r="D429" s="9">
        <v>20959.052500000002</v>
      </c>
      <c r="E429" s="9">
        <v>20937.73</v>
      </c>
      <c r="F429" s="9">
        <v>20865.560000000001</v>
      </c>
      <c r="G429" s="9">
        <v>20733.34</v>
      </c>
      <c r="H429" s="9">
        <v>20586.797500000001</v>
      </c>
      <c r="I429" s="9">
        <v>20433.237499999999</v>
      </c>
      <c r="J429" s="9">
        <v>20284.063750000001</v>
      </c>
      <c r="K429" s="9">
        <v>20141.831249999999</v>
      </c>
      <c r="L429" s="9">
        <v>20004.111250000002</v>
      </c>
      <c r="M429" s="9">
        <v>19874.439999999999</v>
      </c>
      <c r="N429" s="9">
        <v>19767.7925</v>
      </c>
      <c r="O429" s="9">
        <v>19688.37</v>
      </c>
      <c r="P429" s="9">
        <v>19648.991249999999</v>
      </c>
      <c r="Q429" s="9">
        <v>19731.72</v>
      </c>
      <c r="R429" s="9">
        <v>19877.57375</v>
      </c>
      <c r="S429" s="9">
        <v>20066.57</v>
      </c>
      <c r="T429" s="9">
        <v>20289.044999999998</v>
      </c>
      <c r="U429" s="9">
        <v>20529.692500000001</v>
      </c>
      <c r="V429" s="9">
        <v>20766.01125</v>
      </c>
      <c r="X429" s="44">
        <v>-250.5625</v>
      </c>
      <c r="AA429" s="9" t="s">
        <v>78</v>
      </c>
      <c r="AB429" s="7">
        <v>20586.797500000001</v>
      </c>
      <c r="AC429" s="7">
        <v>19874.439999999999</v>
      </c>
      <c r="AD429" s="7">
        <v>20766.01125</v>
      </c>
    </row>
    <row r="430" spans="1:30">
      <c r="A430" t="s">
        <v>121</v>
      </c>
      <c r="B430" s="8" t="s">
        <v>76</v>
      </c>
      <c r="C430" s="9">
        <v>21017.223750000001</v>
      </c>
      <c r="D430" s="9">
        <v>20961.69875</v>
      </c>
      <c r="E430" s="9">
        <v>20941.951249999998</v>
      </c>
      <c r="F430" s="9">
        <v>20871.375</v>
      </c>
      <c r="G430" s="9">
        <v>20741.088749999999</v>
      </c>
      <c r="H430" s="9">
        <v>20596.96875</v>
      </c>
      <c r="I430" s="9">
        <v>20446.236250000002</v>
      </c>
      <c r="J430" s="9">
        <v>20300.53125</v>
      </c>
      <c r="K430" s="9">
        <v>20162.73875</v>
      </c>
      <c r="L430" s="9">
        <v>20030.244999999999</v>
      </c>
      <c r="M430" s="9">
        <v>19906.73</v>
      </c>
      <c r="N430" s="9">
        <v>19807.088749999999</v>
      </c>
      <c r="O430" s="9">
        <v>19735.481250000001</v>
      </c>
      <c r="P430" s="9">
        <v>19704.956249999999</v>
      </c>
      <c r="Q430" s="9">
        <v>19798.408749999999</v>
      </c>
      <c r="R430" s="9">
        <v>19956.68375</v>
      </c>
      <c r="S430" s="9">
        <v>20158.728749999998</v>
      </c>
      <c r="T430" s="9">
        <v>20394.147499999999</v>
      </c>
      <c r="U430" s="9">
        <v>20648.8475</v>
      </c>
      <c r="V430" s="9">
        <v>20900.067500000001</v>
      </c>
      <c r="X430" s="44">
        <v>-116.50624999999854</v>
      </c>
      <c r="AA430" s="9" t="s">
        <v>76</v>
      </c>
      <c r="AB430" s="7">
        <v>20596.96875</v>
      </c>
      <c r="AC430" s="7">
        <v>19906.73</v>
      </c>
      <c r="AD430" s="7">
        <v>20900.067500000001</v>
      </c>
    </row>
    <row r="431" spans="1:30">
      <c r="A431" t="s">
        <v>123</v>
      </c>
      <c r="B431" s="8" t="s">
        <v>79</v>
      </c>
      <c r="C431" s="9">
        <v>21017.772499999999</v>
      </c>
      <c r="D431" s="9">
        <v>20963.768749999999</v>
      </c>
      <c r="E431" s="9">
        <v>20945.09375</v>
      </c>
      <c r="F431" s="9">
        <v>20875.10125</v>
      </c>
      <c r="G431" s="9">
        <v>20744.4025</v>
      </c>
      <c r="H431" s="9">
        <v>20598.12125</v>
      </c>
      <c r="I431" s="9">
        <v>20443.182499999999</v>
      </c>
      <c r="J431" s="9">
        <v>20291.348750000001</v>
      </c>
      <c r="K431" s="9">
        <v>20145.221249999999</v>
      </c>
      <c r="L431" s="9">
        <v>20002.4575</v>
      </c>
      <c r="M431" s="9">
        <v>19866.678749999999</v>
      </c>
      <c r="N431" s="9">
        <v>19753.196250000001</v>
      </c>
      <c r="O431" s="9">
        <v>19666.625</v>
      </c>
      <c r="P431" s="9">
        <v>19619.737499999999</v>
      </c>
      <c r="Q431" s="9">
        <v>19694.7775</v>
      </c>
      <c r="R431" s="9">
        <v>19833.337500000001</v>
      </c>
      <c r="S431" s="9">
        <v>20015.953750000001</v>
      </c>
      <c r="T431" s="9">
        <v>20234.927500000002</v>
      </c>
      <c r="U431" s="9">
        <v>20472.881249999999</v>
      </c>
      <c r="V431" s="9">
        <v>20706.84375</v>
      </c>
      <c r="X431" s="44">
        <v>-309.72999999999956</v>
      </c>
      <c r="AA431" s="9" t="s">
        <v>79</v>
      </c>
      <c r="AB431" s="7">
        <v>20598.12125</v>
      </c>
      <c r="AC431" s="7">
        <v>19866.678749999999</v>
      </c>
      <c r="AD431" s="7">
        <v>20706.84375</v>
      </c>
    </row>
    <row r="432" spans="1:30">
      <c r="A432" t="s">
        <v>121</v>
      </c>
      <c r="B432" s="8" t="s">
        <v>75</v>
      </c>
      <c r="C432" s="9">
        <v>21011.088749999999</v>
      </c>
      <c r="D432" s="9">
        <v>20938.522499999999</v>
      </c>
      <c r="E432" s="9">
        <v>20900.838749999999</v>
      </c>
      <c r="F432" s="9">
        <v>20810.71875</v>
      </c>
      <c r="G432" s="9">
        <v>20659.189999999999</v>
      </c>
      <c r="H432" s="9">
        <v>20492.12875</v>
      </c>
      <c r="I432" s="9">
        <v>20317.951249999998</v>
      </c>
      <c r="J432" s="9">
        <v>20148.723750000001</v>
      </c>
      <c r="K432" s="9">
        <v>19986.645</v>
      </c>
      <c r="L432" s="9">
        <v>19828.79</v>
      </c>
      <c r="M432" s="9">
        <v>19678.651249999999</v>
      </c>
      <c r="N432" s="9">
        <v>19551.313750000001</v>
      </c>
      <c r="O432" s="9">
        <v>19450.685000000001</v>
      </c>
      <c r="P432" s="9">
        <v>19389.45</v>
      </c>
      <c r="Q432" s="9">
        <v>19449.535</v>
      </c>
      <c r="R432" s="9">
        <v>19573.189999999999</v>
      </c>
      <c r="S432" s="9">
        <v>19740.478749999998</v>
      </c>
      <c r="T432" s="9">
        <v>19942.708750000002</v>
      </c>
      <c r="U432" s="9">
        <v>20164.259999999998</v>
      </c>
      <c r="V432" s="9">
        <v>20382.185000000001</v>
      </c>
      <c r="X432" s="44">
        <v>-634.38874999999825</v>
      </c>
      <c r="AA432" s="9" t="s">
        <v>75</v>
      </c>
      <c r="AB432" s="7">
        <v>20492.12875</v>
      </c>
      <c r="AC432" s="7">
        <v>19678.651249999999</v>
      </c>
      <c r="AD432" s="7">
        <v>20382.185000000001</v>
      </c>
    </row>
    <row r="433" spans="1:34">
      <c r="A433" t="s">
        <v>123</v>
      </c>
      <c r="B433" s="8" t="s">
        <v>77</v>
      </c>
      <c r="C433" s="9">
        <v>21012.08625</v>
      </c>
      <c r="D433" s="9">
        <v>20942.036250000001</v>
      </c>
      <c r="E433" s="9">
        <v>20906.201249999998</v>
      </c>
      <c r="F433" s="9">
        <v>20818.033749999999</v>
      </c>
      <c r="G433" s="9">
        <v>20668.452499999999</v>
      </c>
      <c r="H433" s="9">
        <v>20503.330000000002</v>
      </c>
      <c r="I433" s="9">
        <v>20331.432499999999</v>
      </c>
      <c r="J433" s="9">
        <v>20164.967499999999</v>
      </c>
      <c r="K433" s="9">
        <v>20006.165000000001</v>
      </c>
      <c r="L433" s="9">
        <v>19852.202499999999</v>
      </c>
      <c r="M433" s="9">
        <v>19706.3675</v>
      </c>
      <c r="N433" s="9">
        <v>19583.702499999999</v>
      </c>
      <c r="O433" s="9">
        <v>19487.918750000001</v>
      </c>
      <c r="P433" s="9">
        <v>19431.611250000002</v>
      </c>
      <c r="Q433" s="9">
        <v>19496.965</v>
      </c>
      <c r="R433" s="9">
        <v>19625.715</v>
      </c>
      <c r="S433" s="9">
        <v>19797.728749999998</v>
      </c>
      <c r="T433" s="9">
        <v>20004.506249999999</v>
      </c>
      <c r="U433" s="9">
        <v>20229.75</v>
      </c>
      <c r="V433" s="9">
        <v>20450.5</v>
      </c>
      <c r="X433" s="44">
        <v>-566.07374999999956</v>
      </c>
      <c r="AA433" s="9" t="s">
        <v>77</v>
      </c>
      <c r="AB433" s="7">
        <v>20503.330000000002</v>
      </c>
      <c r="AC433" s="7">
        <v>19706.3675</v>
      </c>
      <c r="AD433" s="7">
        <v>20450.5</v>
      </c>
    </row>
    <row r="434" spans="1:34">
      <c r="A434" t="s">
        <v>121</v>
      </c>
      <c r="B434" s="8" t="s">
        <v>80</v>
      </c>
      <c r="C434" s="9">
        <v>21019.96875</v>
      </c>
      <c r="D434" s="9">
        <v>20971.924999999999</v>
      </c>
      <c r="E434" s="9">
        <v>20960.078750000001</v>
      </c>
      <c r="F434" s="9">
        <v>20897.834999999999</v>
      </c>
      <c r="G434" s="9">
        <v>20776.827499999999</v>
      </c>
      <c r="H434" s="9">
        <v>20642.564999999999</v>
      </c>
      <c r="I434" s="9">
        <v>20501.366249999999</v>
      </c>
      <c r="J434" s="9">
        <v>20364.247500000001</v>
      </c>
      <c r="K434" s="9">
        <v>20233.736250000002</v>
      </c>
      <c r="L434" s="9">
        <v>20107.151249999999</v>
      </c>
      <c r="M434" s="9">
        <v>19988.1675</v>
      </c>
      <c r="N434" s="9">
        <v>19891.241249999999</v>
      </c>
      <c r="O434" s="9">
        <v>19819.357499999998</v>
      </c>
      <c r="P434" s="9">
        <v>19785.012500000001</v>
      </c>
      <c r="Q434" s="9">
        <v>19870.34</v>
      </c>
      <c r="R434" s="9">
        <v>20017.142500000002</v>
      </c>
      <c r="S434" s="9">
        <v>20205.560000000001</v>
      </c>
      <c r="T434" s="9">
        <v>20425.481250000001</v>
      </c>
      <c r="U434" s="9">
        <v>20660.52</v>
      </c>
      <c r="V434" s="9">
        <v>20888.918750000001</v>
      </c>
      <c r="X434" s="44">
        <v>-127.65499999999884</v>
      </c>
      <c r="AA434" s="9" t="s">
        <v>80</v>
      </c>
      <c r="AB434" s="7">
        <v>20642.564999999999</v>
      </c>
      <c r="AC434" s="7">
        <v>19988.1675</v>
      </c>
      <c r="AD434" s="7">
        <v>20888.918750000001</v>
      </c>
    </row>
    <row r="435" spans="1:34">
      <c r="A435" t="s">
        <v>122</v>
      </c>
      <c r="B435" s="8" t="s">
        <v>81</v>
      </c>
      <c r="C435" s="9">
        <v>21010.907500000001</v>
      </c>
      <c r="D435" s="9">
        <v>20937.688750000001</v>
      </c>
      <c r="E435" s="9">
        <v>20898.762500000001</v>
      </c>
      <c r="F435" s="9">
        <v>20806.486250000002</v>
      </c>
      <c r="G435" s="9">
        <v>20651.748749999999</v>
      </c>
      <c r="H435" s="9">
        <v>20480.06625</v>
      </c>
      <c r="I435" s="9">
        <v>20300.03</v>
      </c>
      <c r="J435" s="9">
        <v>20123.87125</v>
      </c>
      <c r="K435" s="9">
        <v>19953.717499999999</v>
      </c>
      <c r="L435" s="9">
        <v>19786.658749999999</v>
      </c>
      <c r="M435" s="9">
        <v>19626.017500000002</v>
      </c>
      <c r="N435" s="9">
        <v>19487.4025</v>
      </c>
      <c r="O435" s="9">
        <v>19374.916249999998</v>
      </c>
      <c r="P435" s="9">
        <v>19301.388749999998</v>
      </c>
      <c r="Q435" s="9">
        <v>19348.91375</v>
      </c>
      <c r="R435" s="9">
        <v>19459.6525</v>
      </c>
      <c r="S435" s="9">
        <v>19612.932499999999</v>
      </c>
      <c r="T435" s="9">
        <v>19800.665000000001</v>
      </c>
      <c r="U435" s="9">
        <v>20007.442500000001</v>
      </c>
      <c r="V435" s="9">
        <v>20210.33625</v>
      </c>
      <c r="X435" s="44">
        <v>-806.23749999999927</v>
      </c>
      <c r="AA435" s="9" t="s">
        <v>81</v>
      </c>
      <c r="AB435" s="7">
        <v>20480.06625</v>
      </c>
      <c r="AC435" s="7">
        <v>19626.017500000002</v>
      </c>
      <c r="AD435" s="7">
        <v>20210.33625</v>
      </c>
    </row>
    <row r="436" spans="1:34">
      <c r="A436" t="s">
        <v>122</v>
      </c>
      <c r="B436" s="8" t="s">
        <v>82</v>
      </c>
      <c r="C436" s="9">
        <v>21076.0425</v>
      </c>
      <c r="D436" s="9">
        <v>21181.625</v>
      </c>
      <c r="E436" s="9">
        <v>21347.47625</v>
      </c>
      <c r="F436" s="9">
        <v>21487.436249999999</v>
      </c>
      <c r="G436" s="9">
        <v>21594.747500000001</v>
      </c>
      <c r="H436" s="9">
        <v>21716.278750000001</v>
      </c>
      <c r="I436" s="9">
        <v>21853.18375</v>
      </c>
      <c r="J436" s="9">
        <v>22009.68</v>
      </c>
      <c r="K436" s="9">
        <v>22185.501250000001</v>
      </c>
      <c r="L436" s="9">
        <v>22375.564999999999</v>
      </c>
      <c r="M436" s="9">
        <v>22574.37875</v>
      </c>
      <c r="N436" s="9">
        <v>22791.872500000001</v>
      </c>
      <c r="O436" s="9">
        <v>23028.44125</v>
      </c>
      <c r="P436" s="9">
        <v>23273.442500000001</v>
      </c>
      <c r="Q436" s="9">
        <v>23530.306250000001</v>
      </c>
      <c r="R436" s="9">
        <v>23753.872500000001</v>
      </c>
      <c r="S436" s="9">
        <v>24002.959999999999</v>
      </c>
      <c r="T436" s="9">
        <v>24273.662499999999</v>
      </c>
      <c r="U436" s="9">
        <v>24556.712500000001</v>
      </c>
      <c r="V436" s="9">
        <v>24831.923750000002</v>
      </c>
      <c r="X436" s="44">
        <v>3815.3500000000022</v>
      </c>
      <c r="AA436" s="9" t="s">
        <v>82</v>
      </c>
      <c r="AB436" s="7">
        <v>21716.278750000001</v>
      </c>
      <c r="AC436" s="7">
        <v>22574.37875</v>
      </c>
      <c r="AD436" s="7">
        <v>24831.923750000002</v>
      </c>
    </row>
    <row r="437" spans="1:34">
      <c r="A437" t="s">
        <v>122</v>
      </c>
      <c r="B437" s="8" t="s">
        <v>83</v>
      </c>
      <c r="C437" s="9">
        <v>21076.0425</v>
      </c>
      <c r="D437" s="9">
        <v>21181.625</v>
      </c>
      <c r="E437" s="9">
        <v>21347.47625</v>
      </c>
      <c r="F437" s="9">
        <v>21487.436249999999</v>
      </c>
      <c r="G437" s="9">
        <v>21594.747500000001</v>
      </c>
      <c r="H437" s="9">
        <v>21716.278750000001</v>
      </c>
      <c r="I437" s="9">
        <v>21853.18375</v>
      </c>
      <c r="J437" s="9">
        <v>22009.68</v>
      </c>
      <c r="K437" s="9">
        <v>22185.501250000001</v>
      </c>
      <c r="L437" s="9">
        <v>22375.564999999999</v>
      </c>
      <c r="M437" s="9">
        <v>22574.37875</v>
      </c>
      <c r="N437" s="9">
        <v>22791.872500000001</v>
      </c>
      <c r="O437" s="9">
        <v>23028.44125</v>
      </c>
      <c r="P437" s="9">
        <v>23273.442500000001</v>
      </c>
      <c r="Q437" s="9">
        <v>23530.306250000001</v>
      </c>
      <c r="R437" s="9">
        <v>23753.872500000001</v>
      </c>
      <c r="S437" s="9">
        <v>24002.959999999999</v>
      </c>
      <c r="T437" s="9">
        <v>24273.662499999999</v>
      </c>
      <c r="U437" s="9">
        <v>24556.712500000001</v>
      </c>
      <c r="V437" s="9">
        <v>24831.923750000002</v>
      </c>
      <c r="X437" s="44">
        <v>3815.3500000000022</v>
      </c>
      <c r="AA437" s="9" t="s">
        <v>83</v>
      </c>
      <c r="AB437" s="7">
        <v>21716.278750000001</v>
      </c>
      <c r="AC437" s="7">
        <v>22574.37875</v>
      </c>
      <c r="AD437" s="7">
        <v>24831.923750000002</v>
      </c>
    </row>
    <row r="438" spans="1:34">
      <c r="A438" t="s">
        <v>121</v>
      </c>
      <c r="B438" s="8" t="s">
        <v>84</v>
      </c>
      <c r="C438" s="9">
        <v>21019.00375</v>
      </c>
      <c r="D438" s="9">
        <v>20968.32375</v>
      </c>
      <c r="E438" s="9">
        <v>20954.71875</v>
      </c>
      <c r="F438" s="9">
        <v>20890.895</v>
      </c>
      <c r="G438" s="9">
        <v>20768.00375</v>
      </c>
      <c r="H438" s="9">
        <v>20631.798750000002</v>
      </c>
      <c r="I438" s="9">
        <v>20488.876250000001</v>
      </c>
      <c r="J438" s="9">
        <v>20349.958750000002</v>
      </c>
      <c r="K438" s="9">
        <v>20217.125</v>
      </c>
      <c r="L438" s="9">
        <v>20087.633750000001</v>
      </c>
      <c r="M438" s="9">
        <v>19964.418750000001</v>
      </c>
      <c r="N438" s="9">
        <v>19900.46</v>
      </c>
      <c r="O438" s="9">
        <v>19900.192500000001</v>
      </c>
      <c r="P438" s="9">
        <v>19917.32375</v>
      </c>
      <c r="Q438" s="9">
        <v>19957.241249999999</v>
      </c>
      <c r="R438" s="9">
        <v>20035.516250000001</v>
      </c>
      <c r="S438" s="9">
        <v>20172.328750000001</v>
      </c>
      <c r="T438" s="9">
        <v>20342.735000000001</v>
      </c>
      <c r="U438" s="9">
        <v>20542.580000000002</v>
      </c>
      <c r="V438" s="9">
        <v>20779.552500000002</v>
      </c>
      <c r="X438" s="44">
        <v>-237.02124999999796</v>
      </c>
      <c r="AA438" s="9" t="s">
        <v>84</v>
      </c>
      <c r="AB438" s="7">
        <v>20631.798750000002</v>
      </c>
      <c r="AC438" s="7">
        <v>19964.418750000001</v>
      </c>
      <c r="AD438" s="7">
        <v>20779.552500000002</v>
      </c>
    </row>
    <row r="439" spans="1:34">
      <c r="A439" t="s">
        <v>121</v>
      </c>
      <c r="B439" s="8" t="s">
        <v>175</v>
      </c>
      <c r="C439" s="9">
        <v>21036.93375</v>
      </c>
      <c r="D439" s="9">
        <v>21037.99</v>
      </c>
      <c r="E439" s="9">
        <v>21085.945</v>
      </c>
      <c r="F439" s="9">
        <v>21096.473750000001</v>
      </c>
      <c r="G439" s="9">
        <v>21062.482499999998</v>
      </c>
      <c r="H439" s="9">
        <v>21029.2075</v>
      </c>
      <c r="I439" s="9">
        <v>20995.123749999999</v>
      </c>
      <c r="J439" s="9">
        <v>20966.516250000001</v>
      </c>
      <c r="K439" s="9">
        <v>20945.756249999999</v>
      </c>
      <c r="L439" s="9">
        <v>20924.6875</v>
      </c>
      <c r="M439" s="9">
        <v>20903.266250000001</v>
      </c>
      <c r="N439" s="9">
        <v>20892.018749999999</v>
      </c>
      <c r="O439" s="9">
        <v>20893.474999999999</v>
      </c>
      <c r="P439" s="9">
        <v>20903.081249999999</v>
      </c>
      <c r="Q439" s="9">
        <v>20956.71</v>
      </c>
      <c r="R439" s="9">
        <v>21063.53</v>
      </c>
      <c r="S439" s="9">
        <v>21216.142500000002</v>
      </c>
      <c r="T439" s="9">
        <v>21411.005000000001</v>
      </c>
      <c r="U439" s="9">
        <v>21623.39</v>
      </c>
      <c r="V439" s="9">
        <v>21832.608749999999</v>
      </c>
      <c r="X439" s="44">
        <v>816.03499999999985</v>
      </c>
      <c r="AA439" s="9" t="s">
        <v>175</v>
      </c>
      <c r="AB439" s="7">
        <v>21029.2075</v>
      </c>
      <c r="AC439" s="7">
        <v>20903.266250000001</v>
      </c>
      <c r="AD439" s="7">
        <v>21832.608749999999</v>
      </c>
      <c r="AF439" s="44">
        <v>445.58750000000146</v>
      </c>
      <c r="AG439" s="44">
        <v>1060.3525000000009</v>
      </c>
      <c r="AH439" s="44">
        <v>1217.0874999999978</v>
      </c>
    </row>
    <row r="440" spans="1:34" ht="13.8" thickBot="1"/>
    <row r="441" spans="1:34" ht="13.8" thickBot="1">
      <c r="A441" t="s">
        <v>120</v>
      </c>
      <c r="B441" s="12" t="s">
        <v>130</v>
      </c>
      <c r="C441" s="4">
        <v>2016</v>
      </c>
      <c r="D441" s="4">
        <v>2017</v>
      </c>
      <c r="E441" s="4">
        <v>2018</v>
      </c>
      <c r="F441" s="4">
        <v>2019</v>
      </c>
      <c r="G441" s="4">
        <v>2020</v>
      </c>
      <c r="H441" s="4">
        <v>2021</v>
      </c>
      <c r="I441" s="4">
        <v>2022</v>
      </c>
      <c r="J441" s="4">
        <v>2023</v>
      </c>
      <c r="K441" s="4">
        <v>2024</v>
      </c>
      <c r="L441" s="4">
        <v>2025</v>
      </c>
      <c r="M441" s="4">
        <v>2026</v>
      </c>
      <c r="N441" s="4">
        <v>2027</v>
      </c>
      <c r="O441" s="4">
        <v>2028</v>
      </c>
      <c r="P441" s="4">
        <v>2029</v>
      </c>
      <c r="Q441" s="4">
        <v>2030</v>
      </c>
      <c r="R441" s="4">
        <v>2031</v>
      </c>
      <c r="S441" s="4">
        <v>2032</v>
      </c>
      <c r="T441" s="4">
        <v>2033</v>
      </c>
      <c r="U441" s="4">
        <v>2034</v>
      </c>
      <c r="V441" s="5">
        <v>2035</v>
      </c>
      <c r="X441" t="s">
        <v>158</v>
      </c>
      <c r="AA441" s="30" t="s">
        <v>179</v>
      </c>
      <c r="AB441" s="30">
        <v>2021</v>
      </c>
      <c r="AC441" s="30">
        <v>2026</v>
      </c>
      <c r="AD441" s="30">
        <v>2035</v>
      </c>
    </row>
    <row r="442" spans="1:34">
      <c r="A442" t="s">
        <v>121</v>
      </c>
      <c r="B442" s="128" t="s">
        <v>134</v>
      </c>
      <c r="C442" s="34">
        <v>-5305</v>
      </c>
      <c r="D442" s="34">
        <v>-5441</v>
      </c>
      <c r="E442" s="34">
        <v>-5432</v>
      </c>
      <c r="F442" s="34">
        <v>-5488</v>
      </c>
      <c r="G442" s="34">
        <v>-5570</v>
      </c>
      <c r="H442" s="34">
        <v>-5164</v>
      </c>
      <c r="I442" s="34">
        <v>-5012</v>
      </c>
      <c r="J442" s="34">
        <v>-5101</v>
      </c>
      <c r="K442" s="34">
        <v>-5187</v>
      </c>
      <c r="L442" s="34">
        <v>-5271</v>
      </c>
      <c r="M442" s="34">
        <v>-4794</v>
      </c>
      <c r="N442" s="34">
        <v>-4686</v>
      </c>
      <c r="O442" s="34">
        <v>-4742</v>
      </c>
      <c r="P442" s="34">
        <v>-4769</v>
      </c>
      <c r="Q442" s="34">
        <v>-4691</v>
      </c>
      <c r="R442" s="34">
        <v>-4555</v>
      </c>
      <c r="S442" s="34">
        <v>-4387</v>
      </c>
      <c r="T442" s="34">
        <v>-4213</v>
      </c>
      <c r="U442" s="34">
        <v>-4033</v>
      </c>
      <c r="V442" s="34">
        <v>-3880</v>
      </c>
      <c r="X442" s="44">
        <v>418.15983749999941</v>
      </c>
      <c r="AA442" s="15" t="s">
        <v>134</v>
      </c>
      <c r="AB442" s="14">
        <v>5164</v>
      </c>
      <c r="AC442" s="9">
        <v>4794</v>
      </c>
      <c r="AD442" s="9">
        <v>3880</v>
      </c>
    </row>
    <row r="443" spans="1:34">
      <c r="A443" t="s">
        <v>121</v>
      </c>
      <c r="B443" s="6" t="s">
        <v>28</v>
      </c>
      <c r="C443" s="33">
        <v>-4298.1598374999994</v>
      </c>
      <c r="D443" s="33">
        <v>-4419.3822874999987</v>
      </c>
      <c r="E443" s="33">
        <v>-4354.966375</v>
      </c>
      <c r="F443" s="33">
        <v>-4373.5674362500004</v>
      </c>
      <c r="G443" s="33">
        <v>-4477.5234375</v>
      </c>
      <c r="H443" s="33">
        <v>-4209.5185624999995</v>
      </c>
      <c r="I443" s="33">
        <v>-4135.487287500001</v>
      </c>
      <c r="J443" s="33">
        <v>-4240.2513749999998</v>
      </c>
      <c r="K443" s="33">
        <v>-4433.5450412500013</v>
      </c>
      <c r="L443" s="33">
        <v>-4447.3571250000005</v>
      </c>
      <c r="M443" s="33">
        <v>-4343.9653749999998</v>
      </c>
      <c r="N443" s="33">
        <v>-4293.0400000000018</v>
      </c>
      <c r="O443" s="33">
        <v>-4323.1896749999987</v>
      </c>
      <c r="P443" s="33">
        <v>-4376.4206250000016</v>
      </c>
      <c r="Q443" s="33">
        <v>-4391.3404124999997</v>
      </c>
      <c r="R443" s="33">
        <v>-4242.6290875000013</v>
      </c>
      <c r="S443" s="33">
        <v>-4170.0724874999996</v>
      </c>
      <c r="T443" s="33">
        <v>-4098.9734874999986</v>
      </c>
      <c r="U443" s="33">
        <v>-4020.2997000000005</v>
      </c>
      <c r="V443" s="33">
        <v>-4030.10815</v>
      </c>
      <c r="X443" s="44">
        <v>268.05168749999939</v>
      </c>
      <c r="AA443" s="15" t="s">
        <v>28</v>
      </c>
      <c r="AB443" s="14">
        <v>4209.5185624999995</v>
      </c>
      <c r="AC443" s="9">
        <v>4343.9653749999998</v>
      </c>
      <c r="AD443" s="9">
        <v>4030.10815</v>
      </c>
    </row>
    <row r="444" spans="1:34">
      <c r="A444" t="s">
        <v>122</v>
      </c>
      <c r="B444" s="6" t="s">
        <v>29</v>
      </c>
      <c r="C444" s="33">
        <v>-2338.2338250000012</v>
      </c>
      <c r="D444" s="33">
        <v>-2479.299806125</v>
      </c>
      <c r="E444" s="33">
        <v>-2454.62068125</v>
      </c>
      <c r="F444" s="33">
        <v>-2480.625321250001</v>
      </c>
      <c r="G444" s="33">
        <v>-2637.0869750000002</v>
      </c>
      <c r="H444" s="33">
        <v>-2668.3927874999999</v>
      </c>
      <c r="I444" s="33">
        <v>-2700.1795549999997</v>
      </c>
      <c r="J444" s="33">
        <v>-2850.8004362500001</v>
      </c>
      <c r="K444" s="33">
        <v>-3064.7533874999995</v>
      </c>
      <c r="L444" s="33">
        <v>-3109.8061000000012</v>
      </c>
      <c r="M444" s="33">
        <v>-3250.7265625</v>
      </c>
      <c r="N444" s="33">
        <v>-3339.3047499999993</v>
      </c>
      <c r="O444" s="33">
        <v>-3395.5051500000009</v>
      </c>
      <c r="P444" s="33">
        <v>-3441.5025624999998</v>
      </c>
      <c r="Q444" s="33">
        <v>-3505.2850775000006</v>
      </c>
      <c r="R444" s="33">
        <v>-3354.5223649999994</v>
      </c>
      <c r="S444" s="33">
        <v>-3277.0168387499998</v>
      </c>
      <c r="T444" s="33">
        <v>-3182.7088600000006</v>
      </c>
      <c r="U444" s="33">
        <v>-3128.547537500001</v>
      </c>
      <c r="V444" s="33">
        <v>-3124.3339250000008</v>
      </c>
      <c r="X444" s="44">
        <v>1173.8259124999986</v>
      </c>
      <c r="AA444" s="15" t="s">
        <v>29</v>
      </c>
      <c r="AB444" s="14">
        <v>2668.3927874999999</v>
      </c>
      <c r="AC444" s="9">
        <v>3250.7265625</v>
      </c>
      <c r="AD444" s="9">
        <v>3124.3339250000008</v>
      </c>
    </row>
    <row r="445" spans="1:34">
      <c r="A445" t="s">
        <v>123</v>
      </c>
      <c r="B445" s="6" t="s">
        <v>30</v>
      </c>
      <c r="C445" s="33">
        <v>-4285.0366374999994</v>
      </c>
      <c r="D445" s="33">
        <v>-4233.8737124999998</v>
      </c>
      <c r="E445" s="33">
        <v>-3917.5443437499985</v>
      </c>
      <c r="F445" s="33">
        <v>-3669.0321637500006</v>
      </c>
      <c r="G445" s="33">
        <v>-3580.3794625000005</v>
      </c>
      <c r="H445" s="33">
        <v>-3360.9767624999995</v>
      </c>
      <c r="I445" s="33">
        <v>-3269.1409999999992</v>
      </c>
      <c r="J445" s="33">
        <v>-3360.7410499999983</v>
      </c>
      <c r="K445" s="33">
        <v>-3526.82875625</v>
      </c>
      <c r="L445" s="33">
        <v>-3529.4057225000001</v>
      </c>
      <c r="M445" s="33">
        <v>-3588.8541624999993</v>
      </c>
      <c r="N445" s="33">
        <v>-3614.0609549999995</v>
      </c>
      <c r="O445" s="33">
        <v>-3677.1744124999991</v>
      </c>
      <c r="P445" s="33">
        <v>-3739.7526874999999</v>
      </c>
      <c r="Q445" s="33">
        <v>-3795.7445749999988</v>
      </c>
      <c r="R445" s="33">
        <v>-3644.8691100000024</v>
      </c>
      <c r="S445" s="33">
        <v>-3568.7022837500012</v>
      </c>
      <c r="T445" s="33">
        <v>-3491.43282275</v>
      </c>
      <c r="U445" s="33">
        <v>-3439.2497749999998</v>
      </c>
      <c r="V445" s="33">
        <v>-3433.5867750000011</v>
      </c>
      <c r="X445" s="44">
        <v>864.57306249999829</v>
      </c>
      <c r="AA445" s="15" t="s">
        <v>30</v>
      </c>
      <c r="AB445" s="14">
        <v>3360.9767624999995</v>
      </c>
      <c r="AC445" s="9">
        <v>3588.8541624999993</v>
      </c>
      <c r="AD445" s="9">
        <v>3433.5867750000011</v>
      </c>
    </row>
    <row r="446" spans="1:34">
      <c r="A446" t="s">
        <v>124</v>
      </c>
      <c r="B446" s="6" t="s">
        <v>7</v>
      </c>
      <c r="C446" s="33">
        <v>-4301.0116499999995</v>
      </c>
      <c r="D446" s="33">
        <v>-4430.3852324999989</v>
      </c>
      <c r="E446" s="33">
        <v>-4374.7419749999999</v>
      </c>
      <c r="F446" s="33">
        <v>-4401.4307499999995</v>
      </c>
      <c r="G446" s="33">
        <v>-4513.1987875000004</v>
      </c>
      <c r="H446" s="33">
        <v>-4258.1856874999985</v>
      </c>
      <c r="I446" s="33">
        <v>-4195.4321499999987</v>
      </c>
      <c r="J446" s="33">
        <v>-4304.6587374999981</v>
      </c>
      <c r="K446" s="33">
        <v>-4504.6008124999998</v>
      </c>
      <c r="L446" s="33">
        <v>-4618.9940500000012</v>
      </c>
      <c r="M446" s="33">
        <v>-3025.0207549999991</v>
      </c>
      <c r="N446" s="33">
        <v>-2383.1042687499994</v>
      </c>
      <c r="O446" s="33">
        <v>-2472.3504225000011</v>
      </c>
      <c r="P446" s="33">
        <v>-2662.7043000000003</v>
      </c>
      <c r="Q446" s="33">
        <v>-2871.5898375000015</v>
      </c>
      <c r="R446" s="33">
        <v>-2738.7925499999997</v>
      </c>
      <c r="S446" s="33">
        <v>-2730.65311875</v>
      </c>
      <c r="T446" s="33">
        <v>-2663.4085000000005</v>
      </c>
      <c r="U446" s="33">
        <v>-2612.0033837499991</v>
      </c>
      <c r="V446" s="33">
        <v>-2634.392668125</v>
      </c>
      <c r="X446" s="44">
        <v>1663.7671693749994</v>
      </c>
      <c r="AA446" s="15" t="s">
        <v>7</v>
      </c>
      <c r="AB446" s="14">
        <v>4258.1856874999985</v>
      </c>
      <c r="AC446" s="9">
        <v>3025.0207549999991</v>
      </c>
      <c r="AD446" s="9">
        <v>2634.392668125</v>
      </c>
    </row>
    <row r="447" spans="1:34">
      <c r="A447" t="s">
        <v>122</v>
      </c>
      <c r="B447" s="6" t="s">
        <v>72</v>
      </c>
      <c r="C447" s="33">
        <v>-2309.6205625000011</v>
      </c>
      <c r="D447" s="33">
        <v>-2407.0203837499998</v>
      </c>
      <c r="E447" s="33">
        <v>-2340.2724487499995</v>
      </c>
      <c r="F447" s="33">
        <v>-2324.1891212500004</v>
      </c>
      <c r="G447" s="33">
        <v>-2442.420113749999</v>
      </c>
      <c r="H447" s="33">
        <v>-2430.5441425000004</v>
      </c>
      <c r="I447" s="33">
        <v>-2423.7218499999994</v>
      </c>
      <c r="J447" s="33">
        <v>-2539.1940375000004</v>
      </c>
      <c r="K447" s="33">
        <v>-2727.1589374999999</v>
      </c>
      <c r="L447" s="33">
        <v>-2745.1035400000001</v>
      </c>
      <c r="M447" s="33">
        <v>-2842.6498087499986</v>
      </c>
      <c r="N447" s="33">
        <v>-2906.9362462499994</v>
      </c>
      <c r="O447" s="33">
        <v>-2925.3675249999987</v>
      </c>
      <c r="P447" s="33">
        <v>-2955.0998625000007</v>
      </c>
      <c r="Q447" s="33">
        <v>-2997.9685633749996</v>
      </c>
      <c r="R447" s="33">
        <v>-2832.5339962499997</v>
      </c>
      <c r="S447" s="33">
        <v>-2768.8460512499987</v>
      </c>
      <c r="T447" s="33">
        <v>-2647.3774474999996</v>
      </c>
      <c r="U447" s="33">
        <v>-2572.650718750001</v>
      </c>
      <c r="V447" s="33">
        <v>-2536.1875550000013</v>
      </c>
      <c r="X447" s="44">
        <v>1761.9722824999981</v>
      </c>
      <c r="AA447" s="15" t="s">
        <v>72</v>
      </c>
      <c r="AB447" s="14">
        <v>2430.5441425000004</v>
      </c>
      <c r="AC447" s="9">
        <v>2842.6498087499986</v>
      </c>
      <c r="AD447" s="9">
        <v>2536.1875550000013</v>
      </c>
    </row>
    <row r="448" spans="1:34">
      <c r="A448" t="s">
        <v>122</v>
      </c>
      <c r="B448" s="6" t="s">
        <v>65</v>
      </c>
      <c r="C448" s="33">
        <v>-2201.8880397500002</v>
      </c>
      <c r="D448" s="33">
        <v>-2292.8929125</v>
      </c>
      <c r="E448" s="33">
        <v>-2268.164021250001</v>
      </c>
      <c r="F448" s="33">
        <v>-2163.0752874999998</v>
      </c>
      <c r="G448" s="33">
        <v>-2282.8105624999998</v>
      </c>
      <c r="H448" s="33">
        <v>-2311.6547</v>
      </c>
      <c r="I448" s="33">
        <v>-2212.9138375000002</v>
      </c>
      <c r="J448" s="33">
        <v>-2318.3424000000009</v>
      </c>
      <c r="K448" s="33">
        <v>-2547.9188500000005</v>
      </c>
      <c r="L448" s="33">
        <v>-2479.0881250000002</v>
      </c>
      <c r="M448" s="33">
        <v>-2574.7857862500005</v>
      </c>
      <c r="N448" s="33">
        <v>-2676.7132787500009</v>
      </c>
      <c r="O448" s="33">
        <v>-2746.6451374999988</v>
      </c>
      <c r="P448" s="33">
        <v>-2825.2719725000006</v>
      </c>
      <c r="Q448" s="33">
        <v>-2917.617922500001</v>
      </c>
      <c r="R448" s="33">
        <v>-2770.2358237499998</v>
      </c>
      <c r="S448" s="33">
        <v>-2715.5218300000001</v>
      </c>
      <c r="T448" s="33">
        <v>-2634.0749837499989</v>
      </c>
      <c r="U448" s="33">
        <v>-2597.370537625</v>
      </c>
      <c r="V448" s="33">
        <v>-2607.5285150000004</v>
      </c>
      <c r="X448" s="44">
        <v>1690.631322499999</v>
      </c>
      <c r="AA448" s="15" t="s">
        <v>65</v>
      </c>
      <c r="AB448" s="14">
        <v>2311.6547</v>
      </c>
      <c r="AC448" s="9">
        <v>2574.7857862500005</v>
      </c>
      <c r="AD448" s="9">
        <v>2607.5285150000004</v>
      </c>
    </row>
    <row r="449" spans="1:34">
      <c r="A449" t="s">
        <v>123</v>
      </c>
      <c r="B449" s="6" t="s">
        <v>35</v>
      </c>
      <c r="C449" s="33">
        <v>-4285.6342624999979</v>
      </c>
      <c r="D449" s="33">
        <v>-4236.0969999999998</v>
      </c>
      <c r="E449" s="33">
        <v>-3921.6694737499997</v>
      </c>
      <c r="F449" s="33">
        <v>-3676.2176350000004</v>
      </c>
      <c r="G449" s="33">
        <v>-3588.4063875000006</v>
      </c>
      <c r="H449" s="33">
        <v>-3372.0362124999997</v>
      </c>
      <c r="I449" s="33">
        <v>-3283.4901974999998</v>
      </c>
      <c r="J449" s="33">
        <v>-3377.8395999999998</v>
      </c>
      <c r="K449" s="33">
        <v>-3545.3883149999997</v>
      </c>
      <c r="L449" s="33">
        <v>-3549.0504212499991</v>
      </c>
      <c r="M449" s="33">
        <v>-3608.0185499999998</v>
      </c>
      <c r="N449" s="33">
        <v>-3635.5715749999999</v>
      </c>
      <c r="O449" s="33">
        <v>-3698.8457062500001</v>
      </c>
      <c r="P449" s="33">
        <v>-3760.8370624999993</v>
      </c>
      <c r="Q449" s="33">
        <v>-3816.5535125000001</v>
      </c>
      <c r="R449" s="33">
        <v>-3665.1929900000014</v>
      </c>
      <c r="S449" s="33">
        <v>-3589.2227187000008</v>
      </c>
      <c r="T449" s="33">
        <v>-3512.7511</v>
      </c>
      <c r="U449" s="33">
        <v>-3460.4921942499986</v>
      </c>
      <c r="V449" s="33">
        <v>-3452.4208250000006</v>
      </c>
      <c r="X449" s="44">
        <v>845.73901249999881</v>
      </c>
      <c r="AA449" s="15" t="s">
        <v>35</v>
      </c>
      <c r="AB449" s="14">
        <v>3372.0362124999997</v>
      </c>
      <c r="AC449" s="9">
        <v>3608.0185499999998</v>
      </c>
      <c r="AD449" s="9">
        <v>3452.4208250000006</v>
      </c>
    </row>
    <row r="450" spans="1:34">
      <c r="A450" t="s">
        <v>123</v>
      </c>
      <c r="B450" s="6" t="s">
        <v>36</v>
      </c>
      <c r="C450" s="33">
        <v>-4285.5041374999983</v>
      </c>
      <c r="D450" s="33">
        <v>-4235.6491500000002</v>
      </c>
      <c r="E450" s="33">
        <v>-3921.0192024999997</v>
      </c>
      <c r="F450" s="33">
        <v>-3675.3119849999998</v>
      </c>
      <c r="G450" s="33">
        <v>-3586.791549999999</v>
      </c>
      <c r="H450" s="33">
        <v>-3368.2187624999997</v>
      </c>
      <c r="I450" s="33">
        <v>-3275.9763299999991</v>
      </c>
      <c r="J450" s="33">
        <v>-3366.5841874999983</v>
      </c>
      <c r="K450" s="33">
        <v>-3531.6365250000008</v>
      </c>
      <c r="L450" s="33">
        <v>-3532.523903750001</v>
      </c>
      <c r="M450" s="33">
        <v>-3590.2418499999999</v>
      </c>
      <c r="N450" s="33">
        <v>-3613.9960562500009</v>
      </c>
      <c r="O450" s="33">
        <v>-3676.0602999999996</v>
      </c>
      <c r="P450" s="33">
        <v>-3738.24351875</v>
      </c>
      <c r="Q450" s="33">
        <v>-3790.5346625000011</v>
      </c>
      <c r="R450" s="33">
        <v>-3634.9699124999988</v>
      </c>
      <c r="S450" s="33">
        <v>-3557.528949999999</v>
      </c>
      <c r="T450" s="33">
        <v>-3479.762217500001</v>
      </c>
      <c r="U450" s="33">
        <v>-3427.3321500000002</v>
      </c>
      <c r="V450" s="33">
        <v>-3417.4669624999992</v>
      </c>
      <c r="X450" s="44">
        <v>880.69287500000019</v>
      </c>
      <c r="AA450" s="15" t="s">
        <v>36</v>
      </c>
      <c r="AB450" s="14">
        <v>3368.2187624999997</v>
      </c>
      <c r="AC450" s="9">
        <v>3590.2418499999999</v>
      </c>
      <c r="AD450" s="9">
        <v>3417.4669624999992</v>
      </c>
    </row>
    <row r="451" spans="1:34">
      <c r="A451" t="s">
        <v>121</v>
      </c>
      <c r="B451" s="6" t="s">
        <v>71</v>
      </c>
      <c r="C451" s="33">
        <v>-4296.8713375000007</v>
      </c>
      <c r="D451" s="33">
        <v>-4414.4852250000004</v>
      </c>
      <c r="E451" s="33">
        <v>-4346.3383050000011</v>
      </c>
      <c r="F451" s="33">
        <v>-4360.8065125000021</v>
      </c>
      <c r="G451" s="33">
        <v>-4459.6762225000011</v>
      </c>
      <c r="H451" s="33">
        <v>-4183.8951875000002</v>
      </c>
      <c r="I451" s="33">
        <v>-4102.2650874999999</v>
      </c>
      <c r="J451" s="33">
        <v>-4201.0074625000007</v>
      </c>
      <c r="K451" s="33">
        <v>-4388.6387500000001</v>
      </c>
      <c r="L451" s="33">
        <v>-4399.0583000000006</v>
      </c>
      <c r="M451" s="33">
        <v>-4288.6132875000003</v>
      </c>
      <c r="N451" s="33">
        <v>-4229.3170099999998</v>
      </c>
      <c r="O451" s="33">
        <v>-4252.1719999999996</v>
      </c>
      <c r="P451" s="33">
        <v>-4299.6921875000007</v>
      </c>
      <c r="Q451" s="33">
        <v>-4305.8825125000003</v>
      </c>
      <c r="R451" s="33">
        <v>-4145.2833124999988</v>
      </c>
      <c r="S451" s="33">
        <v>-4065.1648125000006</v>
      </c>
      <c r="T451" s="33">
        <v>-3986.3760249999991</v>
      </c>
      <c r="U451" s="33">
        <v>-3909.5281012499995</v>
      </c>
      <c r="V451" s="33">
        <v>-3915.0377750000002</v>
      </c>
      <c r="X451" s="44">
        <v>383.12206249999917</v>
      </c>
      <c r="AA451" s="15" t="s">
        <v>71</v>
      </c>
      <c r="AB451" s="14">
        <v>4183.8951875000002</v>
      </c>
      <c r="AC451" s="9">
        <v>4288.6132875000003</v>
      </c>
      <c r="AD451" s="9">
        <v>3915.0377750000002</v>
      </c>
    </row>
    <row r="452" spans="1:34">
      <c r="A452" t="s">
        <v>121</v>
      </c>
      <c r="B452" s="8" t="s">
        <v>78</v>
      </c>
      <c r="C452" s="33">
        <v>-4298.1689625000008</v>
      </c>
      <c r="D452" s="33">
        <v>-4419.3921625000003</v>
      </c>
      <c r="E452" s="33">
        <v>-4354.9424749999998</v>
      </c>
      <c r="F452" s="33">
        <v>-4373.147811249999</v>
      </c>
      <c r="G452" s="33">
        <v>-4476.1155125000005</v>
      </c>
      <c r="H452" s="33">
        <v>-4549.0897875000019</v>
      </c>
      <c r="I452" s="33">
        <v>-4632.3153249999996</v>
      </c>
      <c r="J452" s="33">
        <v>-4713.3184017500016</v>
      </c>
      <c r="K452" s="33">
        <v>-4883.6793749999997</v>
      </c>
      <c r="L452" s="33">
        <v>-4893.7710087499991</v>
      </c>
      <c r="M452" s="33">
        <v>-5110.6512499999999</v>
      </c>
      <c r="N452" s="33">
        <v>-5194.9493124999999</v>
      </c>
      <c r="O452" s="33">
        <v>-5195.7392125000006</v>
      </c>
      <c r="P452" s="33">
        <v>-5245.0957012500012</v>
      </c>
      <c r="Q452" s="33">
        <v>-5250.2169124999991</v>
      </c>
      <c r="R452" s="33">
        <v>-5130.7751250000001</v>
      </c>
      <c r="S452" s="33">
        <v>-5066.9294874999996</v>
      </c>
      <c r="T452" s="33">
        <v>-5005.8204750000014</v>
      </c>
      <c r="U452" s="33">
        <v>-4930.8128499999993</v>
      </c>
      <c r="V452" s="33">
        <v>-4957.8162499999999</v>
      </c>
      <c r="X452" s="44">
        <v>-659.65641250000044</v>
      </c>
      <c r="AA452" s="15" t="s">
        <v>78</v>
      </c>
      <c r="AB452" s="14">
        <v>4549.0897875000019</v>
      </c>
      <c r="AC452" s="9">
        <v>5110.6512499999999</v>
      </c>
      <c r="AD452" s="9">
        <v>4957.8162499999999</v>
      </c>
    </row>
    <row r="453" spans="1:34">
      <c r="A453" t="s">
        <v>121</v>
      </c>
      <c r="B453" s="8" t="s">
        <v>76</v>
      </c>
      <c r="C453" s="33">
        <v>-4111.0892962499993</v>
      </c>
      <c r="D453" s="33">
        <v>-4145.9057124999999</v>
      </c>
      <c r="E453" s="33">
        <v>-4047.4878124999996</v>
      </c>
      <c r="F453" s="33">
        <v>-3926.3096624999994</v>
      </c>
      <c r="G453" s="33">
        <v>-4065.1990875000006</v>
      </c>
      <c r="H453" s="33">
        <v>-3820.8670512499984</v>
      </c>
      <c r="I453" s="33">
        <v>-3677.8334637500002</v>
      </c>
      <c r="J453" s="33">
        <v>-3718.8198124999994</v>
      </c>
      <c r="K453" s="33">
        <v>-3855.2221362499981</v>
      </c>
      <c r="L453" s="33">
        <v>-3860.28790875</v>
      </c>
      <c r="M453" s="33">
        <v>-3801.7398500000022</v>
      </c>
      <c r="N453" s="33">
        <v>-3654.9177238750008</v>
      </c>
      <c r="O453" s="33">
        <v>-3638.7680775000022</v>
      </c>
      <c r="P453" s="33">
        <v>-3580.2154375000014</v>
      </c>
      <c r="Q453" s="33">
        <v>-3539.1330125000004</v>
      </c>
      <c r="R453" s="33">
        <v>-3314.0909712500011</v>
      </c>
      <c r="S453" s="33">
        <v>-3107.7629250000009</v>
      </c>
      <c r="T453" s="33">
        <v>-2935.1253900000029</v>
      </c>
      <c r="U453" s="33">
        <v>-2714.1377516250004</v>
      </c>
      <c r="V453" s="33">
        <v>-2656.9900625000005</v>
      </c>
      <c r="X453" s="44">
        <v>1641.1697749999989</v>
      </c>
      <c r="AA453" s="15" t="s">
        <v>76</v>
      </c>
      <c r="AB453" s="14">
        <v>3820.8670512499984</v>
      </c>
      <c r="AC453" s="9">
        <v>3801.7398500000022</v>
      </c>
      <c r="AD453" s="9">
        <v>2656.9900625000005</v>
      </c>
    </row>
    <row r="454" spans="1:34">
      <c r="A454" t="s">
        <v>123</v>
      </c>
      <c r="B454" s="8" t="s">
        <v>79</v>
      </c>
      <c r="C454" s="33">
        <v>-4095.1692337499985</v>
      </c>
      <c r="D454" s="33">
        <v>-3955.1871624999976</v>
      </c>
      <c r="E454" s="33">
        <v>-3624.8107500000006</v>
      </c>
      <c r="F454" s="33">
        <v>-3286.782369999999</v>
      </c>
      <c r="G454" s="33">
        <v>-3241.3978500000003</v>
      </c>
      <c r="H454" s="33">
        <v>-3060.3533507500006</v>
      </c>
      <c r="I454" s="33">
        <v>-2952.4268250000005</v>
      </c>
      <c r="J454" s="33">
        <v>-2993.2095603750013</v>
      </c>
      <c r="K454" s="33">
        <v>-3096.6582750000007</v>
      </c>
      <c r="L454" s="33">
        <v>-3140.7324224999984</v>
      </c>
      <c r="M454" s="33">
        <v>-3235.7769162500022</v>
      </c>
      <c r="N454" s="33">
        <v>-3200.1866499999992</v>
      </c>
      <c r="O454" s="33">
        <v>-3246.9232500000003</v>
      </c>
      <c r="P454" s="33">
        <v>-3245.3093012500003</v>
      </c>
      <c r="Q454" s="33">
        <v>-3256.0219999999999</v>
      </c>
      <c r="R454" s="33">
        <v>-3092.6169787500012</v>
      </c>
      <c r="S454" s="33">
        <v>-2955.74332125</v>
      </c>
      <c r="T454" s="33">
        <v>-2839.2671662499993</v>
      </c>
      <c r="U454" s="33">
        <v>-2725.7438099999986</v>
      </c>
      <c r="V454" s="33">
        <v>-2641.2314312500002</v>
      </c>
      <c r="X454" s="44">
        <v>1656.9284062499992</v>
      </c>
      <c r="AA454" s="15" t="s">
        <v>79</v>
      </c>
      <c r="AB454" s="14">
        <v>3060.3533507500006</v>
      </c>
      <c r="AC454" s="9">
        <v>3235.7769162500022</v>
      </c>
      <c r="AD454" s="9">
        <v>2641.2314312500002</v>
      </c>
    </row>
    <row r="455" spans="1:34">
      <c r="A455" t="s">
        <v>121</v>
      </c>
      <c r="B455" s="8" t="s">
        <v>75</v>
      </c>
      <c r="C455" s="33">
        <v>-4300.9980875000001</v>
      </c>
      <c r="D455" s="33">
        <v>-4430.3241475000004</v>
      </c>
      <c r="E455" s="33">
        <v>-4374.5850749999981</v>
      </c>
      <c r="F455" s="33">
        <v>-4406.755187499999</v>
      </c>
      <c r="G455" s="33">
        <v>-4530.8367699999999</v>
      </c>
      <c r="H455" s="33">
        <v>-4288.5400249999993</v>
      </c>
      <c r="I455" s="33">
        <v>-4227.75695</v>
      </c>
      <c r="J455" s="33">
        <v>-4341.6905250000009</v>
      </c>
      <c r="K455" s="33">
        <v>-4538.0978374999995</v>
      </c>
      <c r="L455" s="33">
        <v>-4555.1597025000001</v>
      </c>
      <c r="M455" s="33">
        <v>-4464.3114999999998</v>
      </c>
      <c r="N455" s="33">
        <v>-4426.9976250000009</v>
      </c>
      <c r="O455" s="33">
        <v>-4456.9300750000002</v>
      </c>
      <c r="P455" s="33">
        <v>-4511.0485124999996</v>
      </c>
      <c r="Q455" s="33">
        <v>-4527.1844958750007</v>
      </c>
      <c r="R455" s="33">
        <v>-4388.4184749999995</v>
      </c>
      <c r="S455" s="33">
        <v>-4322.7464500000006</v>
      </c>
      <c r="T455" s="33">
        <v>-4245.1488550000013</v>
      </c>
      <c r="U455" s="33">
        <v>-4148.6148750000002</v>
      </c>
      <c r="V455" s="33">
        <v>-4158.9475750000001</v>
      </c>
      <c r="X455" s="44">
        <v>139.21226249999927</v>
      </c>
      <c r="AA455" s="15" t="s">
        <v>75</v>
      </c>
      <c r="AB455" s="14">
        <v>4288.5400249999993</v>
      </c>
      <c r="AC455" s="9">
        <v>4464.3114999999998</v>
      </c>
      <c r="AD455" s="9">
        <v>4158.9475750000001</v>
      </c>
    </row>
    <row r="456" spans="1:34">
      <c r="A456" t="s">
        <v>123</v>
      </c>
      <c r="B456" s="8" t="s">
        <v>77</v>
      </c>
      <c r="C456" s="33">
        <v>-4285.5628874999993</v>
      </c>
      <c r="D456" s="33">
        <v>-4235.8921999999993</v>
      </c>
      <c r="E456" s="33">
        <v>-3921.3501687499997</v>
      </c>
      <c r="F456" s="33">
        <v>-3688.5254250000012</v>
      </c>
      <c r="G456" s="33">
        <v>-3617.4950124999996</v>
      </c>
      <c r="H456" s="33">
        <v>-3413.2547124999996</v>
      </c>
      <c r="I456" s="33">
        <v>-3323.3629374999991</v>
      </c>
      <c r="J456" s="33">
        <v>-3414.5048078750015</v>
      </c>
      <c r="K456" s="33">
        <v>-3576.9013262500002</v>
      </c>
      <c r="L456" s="33">
        <v>-3581.4857324999994</v>
      </c>
      <c r="M456" s="33">
        <v>-3639.0675000000006</v>
      </c>
      <c r="N456" s="33">
        <v>-3669.9246912500003</v>
      </c>
      <c r="O456" s="33">
        <v>-3723.3506800000005</v>
      </c>
      <c r="P456" s="33">
        <v>-3771.6602624999996</v>
      </c>
      <c r="Q456" s="33">
        <v>-3821.4133375000006</v>
      </c>
      <c r="R456" s="33">
        <v>-3666.2063749999984</v>
      </c>
      <c r="S456" s="33">
        <v>-3582.7563578625</v>
      </c>
      <c r="T456" s="33">
        <v>-3527.5199624999996</v>
      </c>
      <c r="U456" s="33">
        <v>-3520.7066874999996</v>
      </c>
      <c r="V456" s="33">
        <v>-3516.3188749999995</v>
      </c>
      <c r="X456" s="44">
        <v>781.84096249999993</v>
      </c>
      <c r="AA456" s="15" t="s">
        <v>77</v>
      </c>
      <c r="AB456" s="14">
        <v>3413.2547124999996</v>
      </c>
      <c r="AC456" s="9">
        <v>3639.0675000000006</v>
      </c>
      <c r="AD456" s="9">
        <v>3516.3188749999995</v>
      </c>
    </row>
    <row r="457" spans="1:34">
      <c r="A457" t="s">
        <v>121</v>
      </c>
      <c r="B457" s="8" t="s">
        <v>80</v>
      </c>
      <c r="C457" s="33">
        <v>-4296.3904624999996</v>
      </c>
      <c r="D457" s="33">
        <v>-4413.9094124999992</v>
      </c>
      <c r="E457" s="33">
        <v>-4361.4695374999983</v>
      </c>
      <c r="F457" s="33">
        <v>-4401.5114125</v>
      </c>
      <c r="G457" s="33">
        <v>-4545.3425625</v>
      </c>
      <c r="H457" s="33">
        <v>-4656.2452874999999</v>
      </c>
      <c r="I457" s="33">
        <v>-4838.248125000001</v>
      </c>
      <c r="J457" s="33">
        <v>-5048.3407000000007</v>
      </c>
      <c r="K457" s="33">
        <v>-5314.1589749999994</v>
      </c>
      <c r="L457" s="33">
        <v>-5447.2625749999997</v>
      </c>
      <c r="M457" s="33">
        <v>-5558.7619875</v>
      </c>
      <c r="N457" s="33">
        <v>-5524.1685125000004</v>
      </c>
      <c r="O457" s="33">
        <v>-5525.3183749999998</v>
      </c>
      <c r="P457" s="33">
        <v>-5544.9224374999994</v>
      </c>
      <c r="Q457" s="33">
        <v>-5545.5587375000005</v>
      </c>
      <c r="R457" s="33">
        <v>-5445.4199375000017</v>
      </c>
      <c r="S457" s="33">
        <v>-5380.6476712499998</v>
      </c>
      <c r="T457" s="33">
        <v>-5313.2302499999987</v>
      </c>
      <c r="U457" s="33">
        <v>-5232.0452812500007</v>
      </c>
      <c r="V457" s="33">
        <v>-5205.5994999999994</v>
      </c>
      <c r="X457" s="44">
        <v>-907.43966249999994</v>
      </c>
      <c r="AA457" s="15" t="s">
        <v>80</v>
      </c>
      <c r="AB457" s="14">
        <v>4656.2452874999999</v>
      </c>
      <c r="AC457" s="9">
        <v>5558.7619875</v>
      </c>
      <c r="AD457" s="9">
        <v>5205.5994999999994</v>
      </c>
    </row>
    <row r="458" spans="1:34">
      <c r="A458" t="s">
        <v>122</v>
      </c>
      <c r="B458" s="8" t="s">
        <v>81</v>
      </c>
      <c r="C458" s="33">
        <v>-2061.9028687499999</v>
      </c>
      <c r="D458" s="33">
        <v>-2221.2721375000001</v>
      </c>
      <c r="E458" s="33">
        <v>-2226.8108825000008</v>
      </c>
      <c r="F458" s="33">
        <v>-2319.7379850000007</v>
      </c>
      <c r="G458" s="33">
        <v>-2463.7464774999999</v>
      </c>
      <c r="H458" s="33">
        <v>-2619.2840412499991</v>
      </c>
      <c r="I458" s="33">
        <v>-2831.7195333750005</v>
      </c>
      <c r="J458" s="33">
        <v>-2966.2688625000005</v>
      </c>
      <c r="K458" s="33">
        <v>-3134.5076875</v>
      </c>
      <c r="L458" s="33">
        <v>-3256.2448862499996</v>
      </c>
      <c r="M458" s="33">
        <v>-3508.0690250000007</v>
      </c>
      <c r="N458" s="33">
        <v>-3579.8753250000004</v>
      </c>
      <c r="O458" s="33">
        <v>-3665.2768250000004</v>
      </c>
      <c r="P458" s="33">
        <v>-3763.2014124999992</v>
      </c>
      <c r="Q458" s="33">
        <v>-3912.7918249999998</v>
      </c>
      <c r="R458" s="33">
        <v>-3814.7187750000007</v>
      </c>
      <c r="S458" s="33">
        <v>-3798.2162500000004</v>
      </c>
      <c r="T458" s="33">
        <v>-4113.9949562500005</v>
      </c>
      <c r="U458" s="33">
        <v>-4768.0065375000004</v>
      </c>
      <c r="V458" s="33">
        <v>-4725.7204999999994</v>
      </c>
      <c r="X458" s="44">
        <v>-427.56066250000003</v>
      </c>
      <c r="AA458" s="15" t="s">
        <v>81</v>
      </c>
      <c r="AB458" s="14">
        <v>2619.2840412499991</v>
      </c>
      <c r="AC458" s="9">
        <v>3508.0690250000007</v>
      </c>
      <c r="AD458" s="9">
        <v>4725.7204999999994</v>
      </c>
    </row>
    <row r="459" spans="1:34">
      <c r="A459" t="s">
        <v>122</v>
      </c>
      <c r="B459" s="8" t="s">
        <v>82</v>
      </c>
      <c r="C459" s="33">
        <v>-2288.3574362499985</v>
      </c>
      <c r="D459" s="33">
        <v>-2284.5479900000005</v>
      </c>
      <c r="E459" s="33">
        <v>-2096.6592124999997</v>
      </c>
      <c r="F459" s="33">
        <v>-1943.744002500001</v>
      </c>
      <c r="G459" s="33">
        <v>-1916.3303412500015</v>
      </c>
      <c r="H459" s="33">
        <v>-1773.0781637500008</v>
      </c>
      <c r="I459" s="33">
        <v>-1626.927429999999</v>
      </c>
      <c r="J459" s="33">
        <v>-1553.4205608749999</v>
      </c>
      <c r="K459" s="33">
        <v>-1587.3255800000002</v>
      </c>
      <c r="L459" s="33">
        <v>-1540.5591162499998</v>
      </c>
      <c r="M459" s="33">
        <v>-1524.7652648250014</v>
      </c>
      <c r="N459" s="33">
        <v>-1397.9467450000002</v>
      </c>
      <c r="O459" s="33">
        <v>-1273.9836552499987</v>
      </c>
      <c r="P459" s="33">
        <v>-1133.4234250000009</v>
      </c>
      <c r="Q459" s="33">
        <v>-1287.4279000000006</v>
      </c>
      <c r="R459" s="33">
        <v>-1286.6826225000007</v>
      </c>
      <c r="S459" s="33">
        <v>-1574.3380625000009</v>
      </c>
      <c r="T459" s="33">
        <v>-1671.8876012499991</v>
      </c>
      <c r="U459" s="33">
        <v>-1813.8755475000016</v>
      </c>
      <c r="V459" s="33">
        <v>-1835.0666712499997</v>
      </c>
      <c r="X459" s="44">
        <v>2463.0931662499997</v>
      </c>
      <c r="AA459" s="15" t="s">
        <v>82</v>
      </c>
      <c r="AB459" s="14">
        <v>1773.0781637500008</v>
      </c>
      <c r="AC459" s="9">
        <v>1524.7652648250014</v>
      </c>
      <c r="AD459" s="9">
        <v>1835.0666712499997</v>
      </c>
    </row>
    <row r="460" spans="1:34">
      <c r="A460" t="s">
        <v>122</v>
      </c>
      <c r="B460" s="8" t="s">
        <v>83</v>
      </c>
      <c r="C460" s="33">
        <v>-2008.5820887499995</v>
      </c>
      <c r="D460" s="33">
        <v>-2010.7835437500007</v>
      </c>
      <c r="E460" s="33">
        <v>-1836.1187112499997</v>
      </c>
      <c r="F460" s="33">
        <v>-1781.5520499999996</v>
      </c>
      <c r="G460" s="33">
        <v>-1877.200087500001</v>
      </c>
      <c r="H460" s="33">
        <v>-2012.8779312499996</v>
      </c>
      <c r="I460" s="33">
        <v>-2234.3217624999993</v>
      </c>
      <c r="J460" s="33">
        <v>-2836.8251</v>
      </c>
      <c r="K460" s="33">
        <v>-2938.0741474999995</v>
      </c>
      <c r="L460" s="33">
        <v>-3267.1407499999982</v>
      </c>
      <c r="M460" s="33">
        <v>-4016.6214824999997</v>
      </c>
      <c r="N460" s="33">
        <v>-3919.9549474999994</v>
      </c>
      <c r="O460" s="33">
        <v>-3856.2743500000001</v>
      </c>
      <c r="P460" s="33">
        <v>-3869.9387750000005</v>
      </c>
      <c r="Q460" s="33">
        <v>-4034.5372687500003</v>
      </c>
      <c r="R460" s="33">
        <v>-3930.5532375000003</v>
      </c>
      <c r="S460" s="33">
        <v>-4000.7901499999994</v>
      </c>
      <c r="T460" s="33">
        <v>-4039.9861862500011</v>
      </c>
      <c r="U460" s="33">
        <v>-4268.3531249999996</v>
      </c>
      <c r="V460" s="33">
        <v>-4168.0612375000001</v>
      </c>
      <c r="X460" s="44">
        <v>130.09859999999935</v>
      </c>
      <c r="AA460" s="15" t="s">
        <v>83</v>
      </c>
      <c r="AB460" s="14">
        <v>2012.8779312499996</v>
      </c>
      <c r="AC460" s="9">
        <v>4016.6214824999997</v>
      </c>
      <c r="AD460" s="9">
        <v>4168.0612375000001</v>
      </c>
    </row>
    <row r="461" spans="1:34">
      <c r="A461" t="s">
        <v>121</v>
      </c>
      <c r="B461" s="8" t="s">
        <v>84</v>
      </c>
      <c r="C461" s="33">
        <v>-4296.9579874999999</v>
      </c>
      <c r="D461" s="33">
        <v>-4414.7478874999997</v>
      </c>
      <c r="E461" s="33">
        <v>-4346.1110250000002</v>
      </c>
      <c r="F461" s="33">
        <v>-4360.7108375000007</v>
      </c>
      <c r="G461" s="33">
        <v>-4459.7155237500001</v>
      </c>
      <c r="H461" s="33">
        <v>-4182.471987500001</v>
      </c>
      <c r="I461" s="33">
        <v>-4099.5764874999995</v>
      </c>
      <c r="J461" s="33">
        <v>-4197.8303874999992</v>
      </c>
      <c r="K461" s="33">
        <v>-4386.1244750000005</v>
      </c>
      <c r="L461" s="33">
        <v>-4395.0844874999993</v>
      </c>
      <c r="M461" s="33">
        <v>-4288.543999999999</v>
      </c>
      <c r="N461" s="33">
        <v>-4210.066824999999</v>
      </c>
      <c r="O461" s="33">
        <v>-4189.3592999999992</v>
      </c>
      <c r="P461" s="33">
        <v>-4209.146135</v>
      </c>
      <c r="Q461" s="33">
        <v>-4244.5398375000013</v>
      </c>
      <c r="R461" s="33">
        <v>-4129.0187750000014</v>
      </c>
      <c r="S461" s="33">
        <v>-4080.6581250000004</v>
      </c>
      <c r="T461" s="33">
        <v>-4032.1588874999998</v>
      </c>
      <c r="U461" s="33">
        <v>-3979.1603875000001</v>
      </c>
      <c r="V461" s="33">
        <v>-3986.1565412500013</v>
      </c>
      <c r="X461" s="44">
        <v>312.00329624999813</v>
      </c>
      <c r="AA461" s="15" t="s">
        <v>84</v>
      </c>
      <c r="AB461" s="14">
        <v>4182.471987500001</v>
      </c>
      <c r="AC461" s="9">
        <v>4288.543999999999</v>
      </c>
      <c r="AD461" s="9">
        <v>3986.1565412500013</v>
      </c>
    </row>
    <row r="462" spans="1:34">
      <c r="A462" t="s">
        <v>121</v>
      </c>
      <c r="B462" s="8" t="s">
        <v>175</v>
      </c>
      <c r="C462" s="33">
        <v>-4287.0844625000009</v>
      </c>
      <c r="D462" s="33">
        <v>-4375.3059887500012</v>
      </c>
      <c r="E462" s="33">
        <v>-4270.6263995000008</v>
      </c>
      <c r="F462" s="33">
        <v>-4249.2127074999999</v>
      </c>
      <c r="G462" s="33">
        <v>-4312.0444287500004</v>
      </c>
      <c r="H462" s="33">
        <v>-3972.8782337499988</v>
      </c>
      <c r="I462" s="33">
        <v>-3818.8500512500009</v>
      </c>
      <c r="J462" s="33">
        <v>-3857.8453875000014</v>
      </c>
      <c r="K462" s="33">
        <v>-3987.2201124999997</v>
      </c>
      <c r="L462" s="33">
        <v>-4001.3107000000005</v>
      </c>
      <c r="M462" s="33">
        <v>-3909.9947125000008</v>
      </c>
      <c r="N462" s="33">
        <v>-3806.2468275000006</v>
      </c>
      <c r="O462" s="33">
        <v>-3767.0807875000005</v>
      </c>
      <c r="P462" s="33">
        <v>-3802.39278625</v>
      </c>
      <c r="Q462" s="33">
        <v>-3856.3449000000001</v>
      </c>
      <c r="R462" s="33">
        <v>-3746.2474125000003</v>
      </c>
      <c r="S462" s="33">
        <v>-3739.7212875000005</v>
      </c>
      <c r="T462" s="33">
        <v>-3717.5279749999986</v>
      </c>
      <c r="U462" s="33">
        <v>-3687.5393737500003</v>
      </c>
      <c r="V462" s="33">
        <v>-3761.9402875000001</v>
      </c>
      <c r="X462" s="44">
        <v>536.21954999999934</v>
      </c>
      <c r="AA462" s="15" t="s">
        <v>175</v>
      </c>
      <c r="AB462" s="14">
        <v>3972.8782337499988</v>
      </c>
      <c r="AC462" s="9">
        <v>3909.9947125000008</v>
      </c>
      <c r="AD462" s="9">
        <v>3761.9402875000001</v>
      </c>
      <c r="AF462" s="44">
        <v>-236.64032875000066</v>
      </c>
      <c r="AG462" s="44">
        <v>-433.97066249999898</v>
      </c>
      <c r="AH462" s="44">
        <v>-268.16786249999996</v>
      </c>
    </row>
    <row r="463" spans="1:34" ht="13.8" thickBot="1">
      <c r="B463" s="45"/>
    </row>
    <row r="464" spans="1:34" ht="13.8" thickBot="1">
      <c r="A464" t="s">
        <v>120</v>
      </c>
      <c r="B464" s="40" t="s">
        <v>74</v>
      </c>
      <c r="C464" s="4">
        <v>2016</v>
      </c>
      <c r="D464" s="4">
        <v>2017</v>
      </c>
      <c r="E464" s="4">
        <v>2018</v>
      </c>
      <c r="F464" s="4">
        <v>2019</v>
      </c>
      <c r="G464" s="4">
        <v>2020</v>
      </c>
      <c r="H464" s="4">
        <v>2021</v>
      </c>
      <c r="I464" s="4">
        <v>2022</v>
      </c>
      <c r="J464" s="4">
        <v>2023</v>
      </c>
      <c r="K464" s="4">
        <v>2024</v>
      </c>
      <c r="L464" s="4">
        <v>2025</v>
      </c>
      <c r="M464" s="4">
        <v>2026</v>
      </c>
      <c r="N464" s="4">
        <v>2027</v>
      </c>
      <c r="O464" s="4">
        <v>2028</v>
      </c>
      <c r="P464" s="4">
        <v>2029</v>
      </c>
      <c r="Q464" s="4">
        <v>2030</v>
      </c>
      <c r="R464" s="4">
        <v>2031</v>
      </c>
      <c r="S464" s="4">
        <v>2032</v>
      </c>
      <c r="T464" s="4">
        <v>2033</v>
      </c>
      <c r="U464" s="4">
        <v>2034</v>
      </c>
      <c r="V464" s="5">
        <v>2035</v>
      </c>
      <c r="W464" s="93" t="s">
        <v>85</v>
      </c>
      <c r="AA464" s="30" t="s">
        <v>74</v>
      </c>
      <c r="AB464" s="30">
        <v>2021</v>
      </c>
      <c r="AC464" s="30">
        <v>2026</v>
      </c>
      <c r="AD464" s="30">
        <v>2035</v>
      </c>
    </row>
    <row r="465" spans="1:30" ht="13.8" thickBot="1">
      <c r="A465" t="s">
        <v>121</v>
      </c>
      <c r="B465" s="128" t="s">
        <v>134</v>
      </c>
      <c r="C465" s="34">
        <v>37</v>
      </c>
      <c r="D465" s="34">
        <v>37</v>
      </c>
      <c r="E465" s="34">
        <v>37</v>
      </c>
      <c r="F465" s="34">
        <v>37</v>
      </c>
      <c r="G465" s="34">
        <v>37</v>
      </c>
      <c r="H465" s="34">
        <v>36</v>
      </c>
      <c r="I465" s="34">
        <v>33</v>
      </c>
      <c r="J465" s="34">
        <v>31</v>
      </c>
      <c r="K465" s="34">
        <v>30</v>
      </c>
      <c r="L465" s="34">
        <v>30</v>
      </c>
      <c r="M465" s="34">
        <v>28</v>
      </c>
      <c r="N465" s="34">
        <v>26</v>
      </c>
      <c r="O465" s="34">
        <v>24</v>
      </c>
      <c r="P465" s="34">
        <v>23</v>
      </c>
      <c r="Q465" s="34">
        <v>23</v>
      </c>
      <c r="R465" s="34">
        <v>23</v>
      </c>
      <c r="S465" s="34">
        <v>23</v>
      </c>
      <c r="T465" s="34">
        <v>24</v>
      </c>
      <c r="U465" s="34">
        <v>24</v>
      </c>
      <c r="V465" s="34">
        <v>24</v>
      </c>
      <c r="W465" s="95">
        <v>587</v>
      </c>
      <c r="AA465" s="15" t="s">
        <v>134</v>
      </c>
      <c r="AB465" s="14">
        <v>36</v>
      </c>
      <c r="AC465" s="9">
        <v>28</v>
      </c>
      <c r="AD465" s="9">
        <v>24</v>
      </c>
    </row>
    <row r="466" spans="1:30">
      <c r="A466" t="s">
        <v>121</v>
      </c>
      <c r="B466" s="6" t="s">
        <v>28</v>
      </c>
      <c r="C466" s="33">
        <v>31.657499999999999</v>
      </c>
      <c r="D466" s="33">
        <v>31.7575</v>
      </c>
      <c r="E466" s="33">
        <v>31.67625</v>
      </c>
      <c r="F466" s="33">
        <v>31.561250000000001</v>
      </c>
      <c r="G466" s="33">
        <v>31.403749999999999</v>
      </c>
      <c r="H466" s="33">
        <v>29.925000000000001</v>
      </c>
      <c r="I466" s="33">
        <v>27.891249999999999</v>
      </c>
      <c r="J466" s="33">
        <v>25.83</v>
      </c>
      <c r="K466" s="33">
        <v>25.32</v>
      </c>
      <c r="L466" s="33">
        <v>25.251249999999999</v>
      </c>
      <c r="M466" s="33">
        <v>24.25375</v>
      </c>
      <c r="N466" s="33">
        <v>22.7</v>
      </c>
      <c r="O466" s="33">
        <v>21.153749999999999</v>
      </c>
      <c r="P466" s="33">
        <v>20.60125</v>
      </c>
      <c r="Q466" s="33">
        <v>20.563749999999999</v>
      </c>
      <c r="R466" s="33">
        <v>20.627500000000001</v>
      </c>
      <c r="S466" s="33">
        <v>20.737500000000001</v>
      </c>
      <c r="T466" s="33">
        <v>20.9</v>
      </c>
      <c r="U466" s="33">
        <v>21.182500000000001</v>
      </c>
      <c r="V466" s="94">
        <v>21.52375</v>
      </c>
      <c r="W466" s="95">
        <v>506.51749999999998</v>
      </c>
      <c r="AA466" s="15" t="s">
        <v>28</v>
      </c>
      <c r="AB466" s="14">
        <v>29.925000000000001</v>
      </c>
      <c r="AC466" s="9">
        <v>24.25375</v>
      </c>
      <c r="AD466" s="9">
        <v>21.52375</v>
      </c>
    </row>
    <row r="467" spans="1:30">
      <c r="A467" t="s">
        <v>122</v>
      </c>
      <c r="B467" s="6" t="s">
        <v>29</v>
      </c>
      <c r="C467" s="33">
        <v>16.085000000000001</v>
      </c>
      <c r="D467" s="33">
        <v>16.102499999999999</v>
      </c>
      <c r="E467" s="33">
        <v>16.06625</v>
      </c>
      <c r="F467" s="33">
        <v>15.9275</v>
      </c>
      <c r="G467" s="33">
        <v>15.852499999999999</v>
      </c>
      <c r="H467" s="33">
        <v>15.4125</v>
      </c>
      <c r="I467" s="33">
        <v>14.807499999999999</v>
      </c>
      <c r="J467" s="33">
        <v>14.16</v>
      </c>
      <c r="K467" s="33">
        <v>14.01375</v>
      </c>
      <c r="L467" s="33">
        <v>13.9625</v>
      </c>
      <c r="M467" s="33">
        <v>13.72125</v>
      </c>
      <c r="N467" s="33">
        <v>13.262499999999999</v>
      </c>
      <c r="O467" s="33">
        <v>12.8325</v>
      </c>
      <c r="P467" s="33">
        <v>12.61125</v>
      </c>
      <c r="Q467" s="33">
        <v>12.6775</v>
      </c>
      <c r="R467" s="33">
        <v>12.805</v>
      </c>
      <c r="S467" s="33">
        <v>12.994999999999999</v>
      </c>
      <c r="T467" s="33">
        <v>13.13875</v>
      </c>
      <c r="U467" s="33">
        <v>13.401249999999999</v>
      </c>
      <c r="V467" s="94">
        <v>13.755000000000001</v>
      </c>
      <c r="W467" s="96">
        <v>283.59000000000003</v>
      </c>
      <c r="AA467" s="15" t="s">
        <v>29</v>
      </c>
      <c r="AB467" s="14">
        <v>15.4125</v>
      </c>
      <c r="AC467" s="9">
        <v>13.72125</v>
      </c>
      <c r="AD467" s="9">
        <v>13.755000000000001</v>
      </c>
    </row>
    <row r="468" spans="1:30">
      <c r="A468" t="s">
        <v>123</v>
      </c>
      <c r="B468" s="6" t="s">
        <v>30</v>
      </c>
      <c r="C468" s="33">
        <v>31.53875</v>
      </c>
      <c r="D468" s="33">
        <v>30.96125</v>
      </c>
      <c r="E468" s="33">
        <v>29.946249999999999</v>
      </c>
      <c r="F468" s="33">
        <v>27.938749999999999</v>
      </c>
      <c r="G468" s="33">
        <v>25.758749999999999</v>
      </c>
      <c r="H468" s="33">
        <v>23.1525</v>
      </c>
      <c r="I468" s="33">
        <v>20.731249999999999</v>
      </c>
      <c r="J468" s="33">
        <v>18.74625</v>
      </c>
      <c r="K468" s="33">
        <v>17.983750000000001</v>
      </c>
      <c r="L468" s="33">
        <v>17.605</v>
      </c>
      <c r="M468" s="33">
        <v>16.91375</v>
      </c>
      <c r="N468" s="33">
        <v>15.977499999999999</v>
      </c>
      <c r="O468" s="33">
        <v>15.205</v>
      </c>
      <c r="P468" s="33">
        <v>14.866250000000001</v>
      </c>
      <c r="Q468" s="33">
        <v>14.92375</v>
      </c>
      <c r="R468" s="33">
        <v>15.01375</v>
      </c>
      <c r="S468" s="33">
        <v>15.19125</v>
      </c>
      <c r="T468" s="33">
        <v>15.35375</v>
      </c>
      <c r="U468" s="33">
        <v>15.64875</v>
      </c>
      <c r="V468" s="94">
        <v>16.0275</v>
      </c>
      <c r="W468" s="96">
        <v>399.48374999999999</v>
      </c>
      <c r="AA468" s="15" t="s">
        <v>30</v>
      </c>
      <c r="AB468" s="14">
        <v>23.1525</v>
      </c>
      <c r="AC468" s="9">
        <v>16.91375</v>
      </c>
      <c r="AD468" s="9">
        <v>16.0275</v>
      </c>
    </row>
    <row r="469" spans="1:30">
      <c r="A469" t="s">
        <v>124</v>
      </c>
      <c r="B469" s="6" t="s">
        <v>7</v>
      </c>
      <c r="C469" s="33">
        <v>31.64875</v>
      </c>
      <c r="D469" s="33">
        <v>31.733750000000001</v>
      </c>
      <c r="E469" s="33">
        <v>31.645</v>
      </c>
      <c r="F469" s="33">
        <v>31.504999999999999</v>
      </c>
      <c r="G469" s="33">
        <v>31.32</v>
      </c>
      <c r="H469" s="33">
        <v>29.811250000000001</v>
      </c>
      <c r="I469" s="33">
        <v>27.754999999999999</v>
      </c>
      <c r="J469" s="33">
        <v>25.66375</v>
      </c>
      <c r="K469" s="33">
        <v>25.111249999999998</v>
      </c>
      <c r="L469" s="33">
        <v>25.1325</v>
      </c>
      <c r="M469" s="33">
        <v>21.143750000000001</v>
      </c>
      <c r="N469" s="33">
        <v>15.5075</v>
      </c>
      <c r="O469" s="33">
        <v>9.78125</v>
      </c>
      <c r="P469" s="33">
        <v>8.1687499999999993</v>
      </c>
      <c r="Q469" s="33">
        <v>8.3387499999999992</v>
      </c>
      <c r="R469" s="33">
        <v>8.56</v>
      </c>
      <c r="S469" s="33">
        <v>8.8025000000000002</v>
      </c>
      <c r="T469" s="33">
        <v>8.9749999999999996</v>
      </c>
      <c r="U469" s="33">
        <v>9.2962500000000006</v>
      </c>
      <c r="V469" s="94">
        <v>9.6712500000000006</v>
      </c>
      <c r="W469" s="96">
        <v>399.57124999999996</v>
      </c>
      <c r="AA469" s="15" t="s">
        <v>7</v>
      </c>
      <c r="AB469" s="14">
        <v>29.811250000000001</v>
      </c>
      <c r="AC469" s="9">
        <v>21.143750000000001</v>
      </c>
      <c r="AD469" s="9">
        <v>9.6712500000000006</v>
      </c>
    </row>
    <row r="470" spans="1:30">
      <c r="A470" t="s">
        <v>122</v>
      </c>
      <c r="B470" s="6" t="s">
        <v>72</v>
      </c>
      <c r="C470" s="33">
        <v>16.100000000000001</v>
      </c>
      <c r="D470" s="33">
        <v>16.125</v>
      </c>
      <c r="E470" s="33">
        <v>16.105</v>
      </c>
      <c r="F470" s="33">
        <v>16.004999999999999</v>
      </c>
      <c r="G470" s="33">
        <v>15.953749999999999</v>
      </c>
      <c r="H470" s="33">
        <v>15.54125</v>
      </c>
      <c r="I470" s="33">
        <v>14.96</v>
      </c>
      <c r="J470" s="33">
        <v>14.3675</v>
      </c>
      <c r="K470" s="33">
        <v>14.27125</v>
      </c>
      <c r="L470" s="33">
        <v>14.275</v>
      </c>
      <c r="M470" s="33">
        <v>14.08625</v>
      </c>
      <c r="N470" s="33">
        <v>13.678750000000001</v>
      </c>
      <c r="O470" s="33">
        <v>13.268750000000001</v>
      </c>
      <c r="P470" s="33">
        <v>13.1275</v>
      </c>
      <c r="Q470" s="33">
        <v>13.202500000000001</v>
      </c>
      <c r="R470" s="33">
        <v>13.41625</v>
      </c>
      <c r="S470" s="33">
        <v>13.71625</v>
      </c>
      <c r="T470" s="33">
        <v>13.98625</v>
      </c>
      <c r="U470" s="33">
        <v>14.335000000000001</v>
      </c>
      <c r="V470" s="94">
        <v>14.737500000000001</v>
      </c>
      <c r="W470" s="96">
        <v>291.25875000000002</v>
      </c>
      <c r="AA470" s="15" t="s">
        <v>72</v>
      </c>
      <c r="AB470" s="14">
        <v>15.54125</v>
      </c>
      <c r="AC470" s="9">
        <v>14.08625</v>
      </c>
      <c r="AD470" s="9">
        <v>14.737500000000001</v>
      </c>
    </row>
    <row r="471" spans="1:30">
      <c r="A471" t="s">
        <v>122</v>
      </c>
      <c r="B471" s="6" t="s">
        <v>65</v>
      </c>
      <c r="C471" s="33">
        <v>16.16375</v>
      </c>
      <c r="D471" s="33">
        <v>16.197500000000002</v>
      </c>
      <c r="E471" s="33">
        <v>16.18</v>
      </c>
      <c r="F471" s="33">
        <v>16.100000000000001</v>
      </c>
      <c r="G471" s="33">
        <v>16.06625</v>
      </c>
      <c r="H471" s="33">
        <v>15.67625</v>
      </c>
      <c r="I471" s="33">
        <v>15.1175</v>
      </c>
      <c r="J471" s="33">
        <v>14.5275</v>
      </c>
      <c r="K471" s="33">
        <v>14.407500000000001</v>
      </c>
      <c r="L471" s="33">
        <v>14.456250000000001</v>
      </c>
      <c r="M471" s="33">
        <v>14.286250000000001</v>
      </c>
      <c r="N471" s="33">
        <v>13.9025</v>
      </c>
      <c r="O471" s="33">
        <v>13.5025</v>
      </c>
      <c r="P471" s="33">
        <v>13.31</v>
      </c>
      <c r="Q471" s="33">
        <v>13.37875</v>
      </c>
      <c r="R471" s="33">
        <v>13.53125</v>
      </c>
      <c r="S471" s="33">
        <v>13.7925</v>
      </c>
      <c r="T471" s="33">
        <v>13.994999999999999</v>
      </c>
      <c r="U471" s="33">
        <v>14.30125</v>
      </c>
      <c r="V471" s="94">
        <v>14.69375</v>
      </c>
      <c r="W471" s="96">
        <v>293.58625000000001</v>
      </c>
      <c r="AA471" s="15" t="s">
        <v>65</v>
      </c>
      <c r="AB471" s="14">
        <v>15.67625</v>
      </c>
      <c r="AC471" s="9">
        <v>14.286250000000001</v>
      </c>
      <c r="AD471" s="9">
        <v>14.69375</v>
      </c>
    </row>
    <row r="472" spans="1:30">
      <c r="A472" t="s">
        <v>123</v>
      </c>
      <c r="B472" s="6" t="s">
        <v>35</v>
      </c>
      <c r="C472" s="33">
        <v>31.537500000000001</v>
      </c>
      <c r="D472" s="33">
        <v>30.9575</v>
      </c>
      <c r="E472" s="33">
        <v>29.94125</v>
      </c>
      <c r="F472" s="33">
        <v>27.934999999999999</v>
      </c>
      <c r="G472" s="33">
        <v>25.754999999999999</v>
      </c>
      <c r="H472" s="33">
        <v>23.142499999999998</v>
      </c>
      <c r="I472" s="33">
        <v>20.71125</v>
      </c>
      <c r="J472" s="33">
        <v>18.727499999999999</v>
      </c>
      <c r="K472" s="33">
        <v>17.963750000000001</v>
      </c>
      <c r="L472" s="33">
        <v>17.576250000000002</v>
      </c>
      <c r="M472" s="33">
        <v>16.888750000000002</v>
      </c>
      <c r="N472" s="33">
        <v>15.96</v>
      </c>
      <c r="O472" s="33">
        <v>15.186249999999999</v>
      </c>
      <c r="P472" s="33">
        <v>14.85</v>
      </c>
      <c r="Q472" s="33">
        <v>14.9</v>
      </c>
      <c r="R472" s="33">
        <v>14.9825</v>
      </c>
      <c r="S472" s="33">
        <v>15.157500000000001</v>
      </c>
      <c r="T472" s="33">
        <v>15.3225</v>
      </c>
      <c r="U472" s="33">
        <v>15.6225</v>
      </c>
      <c r="V472" s="94">
        <v>15.99625</v>
      </c>
      <c r="W472" s="96">
        <v>399.11374999999998</v>
      </c>
      <c r="AA472" s="15" t="s">
        <v>35</v>
      </c>
      <c r="AB472" s="14">
        <v>23.142499999999998</v>
      </c>
      <c r="AC472" s="9">
        <v>16.888750000000002</v>
      </c>
      <c r="AD472" s="9">
        <v>15.99625</v>
      </c>
    </row>
    <row r="473" spans="1:30">
      <c r="A473" t="s">
        <v>123</v>
      </c>
      <c r="B473" s="6" t="s">
        <v>36</v>
      </c>
      <c r="C473" s="33">
        <v>31.53875</v>
      </c>
      <c r="D473" s="33">
        <v>30.9575</v>
      </c>
      <c r="E473" s="33">
        <v>29.942499999999999</v>
      </c>
      <c r="F473" s="33">
        <v>27.9375</v>
      </c>
      <c r="G473" s="33">
        <v>25.756250000000001</v>
      </c>
      <c r="H473" s="33">
        <v>23.145</v>
      </c>
      <c r="I473" s="33">
        <v>20.71875</v>
      </c>
      <c r="J473" s="33">
        <v>18.737500000000001</v>
      </c>
      <c r="K473" s="33">
        <v>17.978750000000002</v>
      </c>
      <c r="L473" s="33">
        <v>17.60125</v>
      </c>
      <c r="M473" s="33">
        <v>16.912500000000001</v>
      </c>
      <c r="N473" s="33">
        <v>15.977499999999999</v>
      </c>
      <c r="O473" s="33">
        <v>15.205</v>
      </c>
      <c r="P473" s="33">
        <v>14.87125</v>
      </c>
      <c r="Q473" s="33">
        <v>14.93125</v>
      </c>
      <c r="R473" s="33">
        <v>15.018750000000001</v>
      </c>
      <c r="S473" s="33">
        <v>15.192500000000001</v>
      </c>
      <c r="T473" s="33">
        <v>15.358750000000001</v>
      </c>
      <c r="U473" s="33">
        <v>15.657500000000001</v>
      </c>
      <c r="V473" s="94">
        <v>16.0425</v>
      </c>
      <c r="W473" s="96">
        <v>399.48124999999999</v>
      </c>
      <c r="AA473" s="15" t="s">
        <v>36</v>
      </c>
      <c r="AB473" s="14">
        <v>23.145</v>
      </c>
      <c r="AC473" s="9">
        <v>16.912500000000001</v>
      </c>
      <c r="AD473" s="9">
        <v>16.0425</v>
      </c>
    </row>
    <row r="474" spans="1:30">
      <c r="A474" t="s">
        <v>121</v>
      </c>
      <c r="B474" s="6" t="s">
        <v>71</v>
      </c>
      <c r="C474" s="33">
        <v>31.66</v>
      </c>
      <c r="D474" s="33">
        <v>31.7775</v>
      </c>
      <c r="E474" s="33">
        <v>31.692499999999999</v>
      </c>
      <c r="F474" s="33">
        <v>31.59375</v>
      </c>
      <c r="G474" s="33">
        <v>31.42625</v>
      </c>
      <c r="H474" s="33">
        <v>29.97625</v>
      </c>
      <c r="I474" s="33">
        <v>27.94125</v>
      </c>
      <c r="J474" s="33">
        <v>25.9</v>
      </c>
      <c r="K474" s="33">
        <v>25.401250000000001</v>
      </c>
      <c r="L474" s="33">
        <v>25.33625</v>
      </c>
      <c r="M474" s="33">
        <v>24.376249999999999</v>
      </c>
      <c r="N474" s="33">
        <v>22.824999999999999</v>
      </c>
      <c r="O474" s="33">
        <v>21.286249999999999</v>
      </c>
      <c r="P474" s="33">
        <v>20.74</v>
      </c>
      <c r="Q474" s="33">
        <v>20.73</v>
      </c>
      <c r="R474" s="33">
        <v>20.8</v>
      </c>
      <c r="S474" s="33">
        <v>20.9375</v>
      </c>
      <c r="T474" s="33">
        <v>21.098749999999999</v>
      </c>
      <c r="U474" s="33">
        <v>21.385000000000002</v>
      </c>
      <c r="V474" s="94">
        <v>21.732500000000002</v>
      </c>
      <c r="W474" s="96">
        <v>508.61624999999998</v>
      </c>
      <c r="AA474" s="15" t="s">
        <v>71</v>
      </c>
      <c r="AB474" s="14">
        <v>29.97625</v>
      </c>
      <c r="AC474" s="9">
        <v>24.376249999999999</v>
      </c>
      <c r="AD474" s="9">
        <v>21.732500000000002</v>
      </c>
    </row>
    <row r="475" spans="1:30">
      <c r="A475" t="s">
        <v>121</v>
      </c>
      <c r="B475" s="8" t="s">
        <v>78</v>
      </c>
      <c r="C475" s="33">
        <v>31.658750000000001</v>
      </c>
      <c r="D475" s="33">
        <v>31.76</v>
      </c>
      <c r="E475" s="33">
        <v>31.68</v>
      </c>
      <c r="F475" s="33">
        <v>31.568750000000001</v>
      </c>
      <c r="G475" s="33">
        <v>31.4</v>
      </c>
      <c r="H475" s="33">
        <v>31.296250000000001</v>
      </c>
      <c r="I475" s="33">
        <v>31.186250000000001</v>
      </c>
      <c r="J475" s="33">
        <v>31.05875</v>
      </c>
      <c r="K475" s="33">
        <v>31.071249999999999</v>
      </c>
      <c r="L475" s="33">
        <v>30.95</v>
      </c>
      <c r="M475" s="33">
        <v>30.973749999999999</v>
      </c>
      <c r="N475" s="33">
        <v>30.853750000000002</v>
      </c>
      <c r="O475" s="33">
        <v>30.693750000000001</v>
      </c>
      <c r="P475" s="33">
        <v>30.53875</v>
      </c>
      <c r="Q475" s="33">
        <v>30.518750000000001</v>
      </c>
      <c r="R475" s="33">
        <v>30.673749999999998</v>
      </c>
      <c r="S475" s="33">
        <v>30.94</v>
      </c>
      <c r="T475" s="33">
        <v>31.296250000000001</v>
      </c>
      <c r="U475" s="33">
        <v>31.734999999999999</v>
      </c>
      <c r="V475" s="94">
        <v>32.241250000000001</v>
      </c>
      <c r="W475" s="96">
        <v>624.09500000000003</v>
      </c>
      <c r="AA475" s="15" t="s">
        <v>78</v>
      </c>
      <c r="AB475" s="14">
        <v>31.296250000000001</v>
      </c>
      <c r="AC475" s="9">
        <v>30.973749999999999</v>
      </c>
      <c r="AD475" s="9">
        <v>32.241250000000001</v>
      </c>
    </row>
    <row r="476" spans="1:30">
      <c r="A476" t="s">
        <v>121</v>
      </c>
      <c r="B476" s="8" t="s">
        <v>76</v>
      </c>
      <c r="C476" s="33">
        <v>29.861249999999998</v>
      </c>
      <c r="D476" s="33">
        <v>29.758749999999999</v>
      </c>
      <c r="E476" s="33">
        <v>29.482500000000002</v>
      </c>
      <c r="F476" s="33">
        <v>28.881250000000001</v>
      </c>
      <c r="G476" s="33">
        <v>28.465</v>
      </c>
      <c r="H476" s="33">
        <v>26.908750000000001</v>
      </c>
      <c r="I476" s="33">
        <v>24.93375</v>
      </c>
      <c r="J476" s="33">
        <v>22.797499999999999</v>
      </c>
      <c r="K476" s="33">
        <v>22.05</v>
      </c>
      <c r="L476" s="33">
        <v>21.737500000000001</v>
      </c>
      <c r="M476" s="33">
        <v>20.8325</v>
      </c>
      <c r="N476" s="33">
        <v>19.357500000000002</v>
      </c>
      <c r="O476" s="33">
        <v>17.861249999999998</v>
      </c>
      <c r="P476" s="33">
        <v>16.998750000000001</v>
      </c>
      <c r="Q476" s="33">
        <v>16.723749999999999</v>
      </c>
      <c r="R476" s="33">
        <v>16.48875</v>
      </c>
      <c r="S476" s="33">
        <v>16.31625</v>
      </c>
      <c r="T476" s="33">
        <v>16.106249999999999</v>
      </c>
      <c r="U476" s="33">
        <v>15.852499999999999</v>
      </c>
      <c r="V476" s="94">
        <v>15.786250000000001</v>
      </c>
      <c r="W476" s="96">
        <v>437.2</v>
      </c>
      <c r="AA476" s="15" t="s">
        <v>76</v>
      </c>
      <c r="AB476" s="14">
        <v>26.908750000000001</v>
      </c>
      <c r="AC476" s="9">
        <v>20.8325</v>
      </c>
      <c r="AD476" s="9">
        <v>15.786250000000001</v>
      </c>
    </row>
    <row r="477" spans="1:30">
      <c r="A477" t="s">
        <v>123</v>
      </c>
      <c r="B477" s="8" t="s">
        <v>79</v>
      </c>
      <c r="C477" s="33">
        <v>29.74</v>
      </c>
      <c r="D477" s="33">
        <v>28.94125</v>
      </c>
      <c r="E477" s="33">
        <v>27.78125</v>
      </c>
      <c r="F477" s="33">
        <v>25.447500000000002</v>
      </c>
      <c r="G477" s="33">
        <v>23.14</v>
      </c>
      <c r="H477" s="33">
        <v>20.607500000000002</v>
      </c>
      <c r="I477" s="33">
        <v>18.420000000000002</v>
      </c>
      <c r="J477" s="33">
        <v>16.536249999999999</v>
      </c>
      <c r="K477" s="33">
        <v>15.608750000000001</v>
      </c>
      <c r="L477" s="33">
        <v>15.08625</v>
      </c>
      <c r="M477" s="33">
        <v>14.4575</v>
      </c>
      <c r="N477" s="33">
        <v>13.65375</v>
      </c>
      <c r="O477" s="33">
        <v>12.91</v>
      </c>
      <c r="P477" s="33">
        <v>12.42375</v>
      </c>
      <c r="Q477" s="33">
        <v>12.27375</v>
      </c>
      <c r="R477" s="33">
        <v>12.2075</v>
      </c>
      <c r="S477" s="33">
        <v>12.1975</v>
      </c>
      <c r="T477" s="33">
        <v>12.157500000000001</v>
      </c>
      <c r="U477" s="33">
        <v>12.15375</v>
      </c>
      <c r="V477" s="94">
        <v>12.241250000000001</v>
      </c>
      <c r="W477" s="96">
        <v>347.98500000000001</v>
      </c>
      <c r="AA477" s="15" t="s">
        <v>79</v>
      </c>
      <c r="AB477" s="14">
        <v>20.607500000000002</v>
      </c>
      <c r="AC477" s="9">
        <v>14.4575</v>
      </c>
      <c r="AD477" s="9">
        <v>12.241250000000001</v>
      </c>
    </row>
    <row r="478" spans="1:30">
      <c r="A478" t="s">
        <v>121</v>
      </c>
      <c r="B478" s="8" t="s">
        <v>75</v>
      </c>
      <c r="C478" s="33">
        <v>31.64875</v>
      </c>
      <c r="D478" s="33">
        <v>31.734999999999999</v>
      </c>
      <c r="E478" s="33">
        <v>31.642499999999998</v>
      </c>
      <c r="F478" s="33">
        <v>31.504999999999999</v>
      </c>
      <c r="G478" s="33">
        <v>31.311250000000001</v>
      </c>
      <c r="H478" s="33">
        <v>29.791250000000002</v>
      </c>
      <c r="I478" s="33">
        <v>27.713750000000001</v>
      </c>
      <c r="J478" s="33">
        <v>25.635000000000002</v>
      </c>
      <c r="K478" s="33">
        <v>25.07</v>
      </c>
      <c r="L478" s="33">
        <v>24.99</v>
      </c>
      <c r="M478" s="33">
        <v>23.977499999999999</v>
      </c>
      <c r="N478" s="33">
        <v>22.434999999999999</v>
      </c>
      <c r="O478" s="33">
        <v>20.9025</v>
      </c>
      <c r="P478" s="33">
        <v>20.326250000000002</v>
      </c>
      <c r="Q478" s="33">
        <v>20.268750000000001</v>
      </c>
      <c r="R478" s="33">
        <v>20.303750000000001</v>
      </c>
      <c r="S478" s="33">
        <v>20.4375</v>
      </c>
      <c r="T478" s="33">
        <v>20.596250000000001</v>
      </c>
      <c r="U478" s="33">
        <v>20.86</v>
      </c>
      <c r="V478" s="94">
        <v>21.19875</v>
      </c>
      <c r="W478" s="96">
        <v>502.34875000000005</v>
      </c>
      <c r="AA478" s="15" t="s">
        <v>75</v>
      </c>
      <c r="AB478" s="14">
        <v>29.791250000000002</v>
      </c>
      <c r="AC478" s="9">
        <v>23.977499999999999</v>
      </c>
      <c r="AD478" s="9">
        <v>21.19875</v>
      </c>
    </row>
    <row r="479" spans="1:30">
      <c r="A479" t="s">
        <v>123</v>
      </c>
      <c r="B479" s="8" t="s">
        <v>77</v>
      </c>
      <c r="C479" s="33">
        <v>31.536249999999999</v>
      </c>
      <c r="D479" s="33">
        <v>30.956250000000001</v>
      </c>
      <c r="E479" s="33">
        <v>29.942499999999999</v>
      </c>
      <c r="F479" s="33">
        <v>27.93</v>
      </c>
      <c r="G479" s="33">
        <v>25.734999999999999</v>
      </c>
      <c r="H479" s="33">
        <v>23.1</v>
      </c>
      <c r="I479" s="33">
        <v>20.67625</v>
      </c>
      <c r="J479" s="33">
        <v>18.696249999999999</v>
      </c>
      <c r="K479" s="33">
        <v>17.928750000000001</v>
      </c>
      <c r="L479" s="33">
        <v>17.541250000000002</v>
      </c>
      <c r="M479" s="33">
        <v>16.868749999999999</v>
      </c>
      <c r="N479" s="33">
        <v>15.955</v>
      </c>
      <c r="O479" s="33">
        <v>15.1775</v>
      </c>
      <c r="P479" s="33">
        <v>14.856249999999999</v>
      </c>
      <c r="Q479" s="33">
        <v>14.891249999999999</v>
      </c>
      <c r="R479" s="33">
        <v>14.99</v>
      </c>
      <c r="S479" s="33">
        <v>15.15625</v>
      </c>
      <c r="T479" s="33">
        <v>15.34625</v>
      </c>
      <c r="U479" s="33">
        <v>15.715</v>
      </c>
      <c r="V479" s="94">
        <v>16.168749999999999</v>
      </c>
      <c r="W479" s="96">
        <v>399.16749999999996</v>
      </c>
      <c r="AA479" s="15" t="s">
        <v>77</v>
      </c>
      <c r="AB479" s="14">
        <v>23.1</v>
      </c>
      <c r="AC479" s="9">
        <v>16.868749999999999</v>
      </c>
      <c r="AD479" s="9">
        <v>16.168749999999999</v>
      </c>
    </row>
    <row r="480" spans="1:30">
      <c r="A480" t="s">
        <v>121</v>
      </c>
      <c r="B480" s="8" t="s">
        <v>80</v>
      </c>
      <c r="C480" s="33">
        <v>31.662500000000001</v>
      </c>
      <c r="D480" s="33">
        <v>31.78125</v>
      </c>
      <c r="E480" s="33">
        <v>31.682500000000001</v>
      </c>
      <c r="F480" s="33">
        <v>31.536249999999999</v>
      </c>
      <c r="G480" s="33">
        <v>31.2925</v>
      </c>
      <c r="H480" s="33">
        <v>29.385000000000002</v>
      </c>
      <c r="I480" s="33">
        <v>26.6175</v>
      </c>
      <c r="J480" s="33">
        <v>23.60125</v>
      </c>
      <c r="K480" s="33">
        <v>22.208749999999998</v>
      </c>
      <c r="L480" s="33">
        <v>21.213750000000001</v>
      </c>
      <c r="M480" s="33">
        <v>19.623750000000001</v>
      </c>
      <c r="N480" s="33">
        <v>17.881250000000001</v>
      </c>
      <c r="O480" s="33">
        <v>16.5075</v>
      </c>
      <c r="P480" s="33">
        <v>16.105</v>
      </c>
      <c r="Q480" s="33">
        <v>16.1525</v>
      </c>
      <c r="R480" s="33">
        <v>16.29</v>
      </c>
      <c r="S480" s="33">
        <v>16.5275</v>
      </c>
      <c r="T480" s="33">
        <v>16.817499999999999</v>
      </c>
      <c r="U480" s="33">
        <v>17.258749999999999</v>
      </c>
      <c r="V480" s="94">
        <v>17.754999999999999</v>
      </c>
      <c r="W480" s="96">
        <v>451.90000000000003</v>
      </c>
      <c r="AA480" s="15" t="s">
        <v>80</v>
      </c>
      <c r="AB480" s="14">
        <v>29.385000000000002</v>
      </c>
      <c r="AC480" s="9">
        <v>19.623750000000001</v>
      </c>
      <c r="AD480" s="9">
        <v>17.754999999999999</v>
      </c>
    </row>
    <row r="481" spans="1:34">
      <c r="A481" t="s">
        <v>122</v>
      </c>
      <c r="B481" s="8" t="s">
        <v>81</v>
      </c>
      <c r="C481" s="33">
        <v>12.077500000000001</v>
      </c>
      <c r="D481" s="33">
        <v>12.202500000000001</v>
      </c>
      <c r="E481" s="33">
        <v>12.188750000000001</v>
      </c>
      <c r="F481" s="33">
        <v>12.188750000000001</v>
      </c>
      <c r="G481" s="33">
        <v>12.1625</v>
      </c>
      <c r="H481" s="33">
        <v>12.046250000000001</v>
      </c>
      <c r="I481" s="33">
        <v>11.96</v>
      </c>
      <c r="J481" s="33">
        <v>11.883749999999999</v>
      </c>
      <c r="K481" s="33">
        <v>11.876250000000001</v>
      </c>
      <c r="L481" s="33">
        <v>11.855</v>
      </c>
      <c r="M481" s="33">
        <v>11.838749999999999</v>
      </c>
      <c r="N481" s="33">
        <v>11.78375</v>
      </c>
      <c r="O481" s="33">
        <v>11.695</v>
      </c>
      <c r="P481" s="33">
        <v>11.56625</v>
      </c>
      <c r="Q481" s="33">
        <v>11.7075</v>
      </c>
      <c r="R481" s="33">
        <v>11.901249999999999</v>
      </c>
      <c r="S481" s="33">
        <v>12.17</v>
      </c>
      <c r="T481" s="33">
        <v>12.71875</v>
      </c>
      <c r="U481" s="33">
        <v>13.96625</v>
      </c>
      <c r="V481" s="94">
        <v>15.1975</v>
      </c>
      <c r="W481" s="96">
        <v>244.98624999999998</v>
      </c>
      <c r="AA481" s="15" t="s">
        <v>81</v>
      </c>
      <c r="AB481" s="14">
        <v>12.046250000000001</v>
      </c>
      <c r="AC481" s="9">
        <v>11.838749999999999</v>
      </c>
      <c r="AD481" s="9">
        <v>15.1975</v>
      </c>
    </row>
    <row r="482" spans="1:34">
      <c r="A482" t="s">
        <v>122</v>
      </c>
      <c r="B482" s="8" t="s">
        <v>82</v>
      </c>
      <c r="C482" s="33">
        <v>16.106249999999999</v>
      </c>
      <c r="D482" s="33">
        <v>16.190000000000001</v>
      </c>
      <c r="E482" s="33">
        <v>16.232500000000002</v>
      </c>
      <c r="F482" s="33">
        <v>16.204999999999998</v>
      </c>
      <c r="G482" s="33">
        <v>16.286249999999999</v>
      </c>
      <c r="H482" s="33">
        <v>16.047499999999999</v>
      </c>
      <c r="I482" s="33">
        <v>15.703749999999999</v>
      </c>
      <c r="J482" s="33">
        <v>15.348750000000001</v>
      </c>
      <c r="K482" s="33">
        <v>15.47875</v>
      </c>
      <c r="L482" s="33">
        <v>15.74625</v>
      </c>
      <c r="M482" s="33">
        <v>15.807499999999999</v>
      </c>
      <c r="N482" s="33">
        <v>15.668749999999999</v>
      </c>
      <c r="O482" s="33">
        <v>15.62125</v>
      </c>
      <c r="P482" s="33">
        <v>15.813750000000001</v>
      </c>
      <c r="Q482" s="33">
        <v>16.358750000000001</v>
      </c>
      <c r="R482" s="33">
        <v>16.914999999999999</v>
      </c>
      <c r="S482" s="33">
        <v>17.626249999999999</v>
      </c>
      <c r="T482" s="33">
        <v>18.127500000000001</v>
      </c>
      <c r="U482" s="33">
        <v>18.813749999999999</v>
      </c>
      <c r="V482" s="94">
        <v>19.489999999999998</v>
      </c>
      <c r="W482" s="96">
        <v>329.58749999999998</v>
      </c>
      <c r="AA482" s="15" t="s">
        <v>82</v>
      </c>
      <c r="AB482" s="14">
        <v>16.047499999999999</v>
      </c>
      <c r="AC482" s="9">
        <v>15.807499999999999</v>
      </c>
      <c r="AD482" s="9">
        <v>19.489999999999998</v>
      </c>
    </row>
    <row r="483" spans="1:34">
      <c r="A483" t="s">
        <v>122</v>
      </c>
      <c r="B483" s="8" t="s">
        <v>83</v>
      </c>
      <c r="C483" s="33">
        <v>12.09125</v>
      </c>
      <c r="D483" s="33">
        <v>12.227499999999999</v>
      </c>
      <c r="E483" s="33">
        <v>12.25375</v>
      </c>
      <c r="F483" s="33">
        <v>12.307499999999999</v>
      </c>
      <c r="G483" s="33">
        <v>12.362500000000001</v>
      </c>
      <c r="H483" s="33">
        <v>12.42</v>
      </c>
      <c r="I483" s="33">
        <v>12.66</v>
      </c>
      <c r="J483" s="33">
        <v>13.59</v>
      </c>
      <c r="K483" s="33">
        <v>14.7</v>
      </c>
      <c r="L483" s="33">
        <v>15.981249999999999</v>
      </c>
      <c r="M483" s="33">
        <v>17.302499999999998</v>
      </c>
      <c r="N483" s="33">
        <v>18.47625</v>
      </c>
      <c r="O483" s="33">
        <v>19.452500000000001</v>
      </c>
      <c r="P483" s="33">
        <v>19.818750000000001</v>
      </c>
      <c r="Q483" s="33">
        <v>20.37875</v>
      </c>
      <c r="R483" s="33">
        <v>20.883749999999999</v>
      </c>
      <c r="S483" s="33">
        <v>21.47</v>
      </c>
      <c r="T483" s="33">
        <v>21.89875</v>
      </c>
      <c r="U483" s="33">
        <v>22.75375</v>
      </c>
      <c r="V483" s="94">
        <v>23.453749999999999</v>
      </c>
      <c r="W483" s="96">
        <v>336.48250000000002</v>
      </c>
      <c r="AA483" s="15" t="s">
        <v>83</v>
      </c>
      <c r="AB483" s="14">
        <v>12.42</v>
      </c>
      <c r="AC483" s="9">
        <v>17.302499999999998</v>
      </c>
      <c r="AD483" s="9">
        <v>23.453749999999999</v>
      </c>
    </row>
    <row r="484" spans="1:34" ht="13.8" thickBot="1">
      <c r="A484" t="s">
        <v>121</v>
      </c>
      <c r="B484" s="8" t="s">
        <v>84</v>
      </c>
      <c r="C484" s="33">
        <v>31.661249999999999</v>
      </c>
      <c r="D484" s="33">
        <v>31.774999999999999</v>
      </c>
      <c r="E484" s="33">
        <v>31.693750000000001</v>
      </c>
      <c r="F484" s="33">
        <v>31.598749999999999</v>
      </c>
      <c r="G484" s="33">
        <v>31.44</v>
      </c>
      <c r="H484" s="33">
        <v>29.9925</v>
      </c>
      <c r="I484" s="33">
        <v>27.954999999999998</v>
      </c>
      <c r="J484" s="33">
        <v>25.908750000000001</v>
      </c>
      <c r="K484" s="33">
        <v>25.425000000000001</v>
      </c>
      <c r="L484" s="33">
        <v>25.401250000000001</v>
      </c>
      <c r="M484" s="33">
        <v>24.44125</v>
      </c>
      <c r="N484" s="33">
        <v>22.9025</v>
      </c>
      <c r="O484" s="33">
        <v>21.42625</v>
      </c>
      <c r="P484" s="33">
        <v>20.94875</v>
      </c>
      <c r="Q484" s="33">
        <v>20.96</v>
      </c>
      <c r="R484" s="33">
        <v>21.033750000000001</v>
      </c>
      <c r="S484" s="33">
        <v>21.094999999999999</v>
      </c>
      <c r="T484" s="33">
        <v>21.237500000000001</v>
      </c>
      <c r="U484" s="33">
        <v>21.48</v>
      </c>
      <c r="V484" s="94">
        <v>21.80125</v>
      </c>
      <c r="W484" s="97">
        <v>510.17749999999995</v>
      </c>
      <c r="AA484" s="15" t="s">
        <v>84</v>
      </c>
      <c r="AB484" s="14">
        <v>29.9925</v>
      </c>
      <c r="AC484" s="9">
        <v>24.44125</v>
      </c>
      <c r="AD484" s="9">
        <v>21.80125</v>
      </c>
    </row>
    <row r="485" spans="1:34" ht="13.8" thickBot="1">
      <c r="A485" t="s">
        <v>121</v>
      </c>
      <c r="B485" s="8" t="s">
        <v>175</v>
      </c>
      <c r="C485" s="33">
        <v>31.684999999999999</v>
      </c>
      <c r="D485" s="33">
        <v>31.841249999999999</v>
      </c>
      <c r="E485" s="33">
        <v>31.798749999999998</v>
      </c>
      <c r="F485" s="33">
        <v>31.815000000000001</v>
      </c>
      <c r="G485" s="33">
        <v>31.766249999999999</v>
      </c>
      <c r="H485" s="33">
        <v>30.416250000000002</v>
      </c>
      <c r="I485" s="33">
        <v>28.495000000000001</v>
      </c>
      <c r="J485" s="33">
        <v>26.55</v>
      </c>
      <c r="K485" s="33">
        <v>26.188749999999999</v>
      </c>
      <c r="L485" s="33">
        <v>26.3</v>
      </c>
      <c r="M485" s="33">
        <v>25.395</v>
      </c>
      <c r="N485" s="33">
        <v>23.858750000000001</v>
      </c>
      <c r="O485" s="33">
        <v>22.311250000000001</v>
      </c>
      <c r="P485" s="33">
        <v>21.852499999999999</v>
      </c>
      <c r="Q485" s="33">
        <v>21.87</v>
      </c>
      <c r="R485" s="33">
        <v>21.983750000000001</v>
      </c>
      <c r="S485" s="33">
        <v>22.125</v>
      </c>
      <c r="T485" s="33">
        <v>22.267499999999998</v>
      </c>
      <c r="U485" s="33">
        <v>22.4925</v>
      </c>
      <c r="V485" s="94">
        <v>22.785</v>
      </c>
      <c r="W485" s="97">
        <v>523.79750000000001</v>
      </c>
      <c r="AA485" s="15" t="s">
        <v>175</v>
      </c>
      <c r="AB485" s="14">
        <v>30.416250000000002</v>
      </c>
      <c r="AC485" s="9">
        <v>25.395</v>
      </c>
      <c r="AD485" s="9">
        <v>22.785</v>
      </c>
      <c r="AF485" s="44">
        <v>0.49125000000000085</v>
      </c>
      <c r="AG485" s="44">
        <v>1.1412499999999994</v>
      </c>
      <c r="AH485" s="44">
        <v>1.2612500000000004</v>
      </c>
    </row>
    <row r="486" spans="1:34" ht="13.8" thickBot="1"/>
    <row r="487" spans="1:34" ht="13.8" thickBot="1">
      <c r="A487" t="s">
        <v>120</v>
      </c>
      <c r="B487" s="40" t="s">
        <v>131</v>
      </c>
      <c r="C487" s="4">
        <v>2016</v>
      </c>
      <c r="D487" s="4">
        <v>2017</v>
      </c>
      <c r="E487" s="4">
        <v>2018</v>
      </c>
      <c r="F487" s="4">
        <v>2019</v>
      </c>
      <c r="G487" s="4">
        <v>2020</v>
      </c>
      <c r="H487" s="4">
        <v>2021</v>
      </c>
      <c r="I487" s="4">
        <v>2022</v>
      </c>
      <c r="J487" s="4">
        <v>2023</v>
      </c>
      <c r="K487" s="4">
        <v>2024</v>
      </c>
      <c r="L487" s="4">
        <v>2025</v>
      </c>
      <c r="M487" s="4">
        <v>2026</v>
      </c>
      <c r="N487" s="4">
        <v>2027</v>
      </c>
      <c r="O487" s="4">
        <v>2028</v>
      </c>
      <c r="P487" s="4">
        <v>2029</v>
      </c>
      <c r="Q487" s="4">
        <v>2030</v>
      </c>
      <c r="R487" s="4">
        <v>2031</v>
      </c>
      <c r="S487" s="4">
        <v>2032</v>
      </c>
      <c r="T487" s="4">
        <v>2033</v>
      </c>
      <c r="U487" s="4">
        <v>2034</v>
      </c>
      <c r="V487" s="5">
        <v>2035</v>
      </c>
      <c r="W487" s="93" t="s">
        <v>85</v>
      </c>
      <c r="AA487" s="30" t="s">
        <v>131</v>
      </c>
      <c r="AB487" s="30">
        <v>2021</v>
      </c>
      <c r="AC487" s="30">
        <v>2026</v>
      </c>
      <c r="AD487" s="30">
        <v>2035</v>
      </c>
      <c r="AE487" s="15" t="s">
        <v>85</v>
      </c>
    </row>
    <row r="488" spans="1:34" ht="13.8" thickBot="1">
      <c r="A488" t="s">
        <v>121</v>
      </c>
      <c r="B488" s="128" t="s">
        <v>134</v>
      </c>
      <c r="C488" s="34">
        <v>51</v>
      </c>
      <c r="D488" s="34">
        <v>52</v>
      </c>
      <c r="E488" s="34">
        <v>52</v>
      </c>
      <c r="F488" s="34">
        <v>52</v>
      </c>
      <c r="G488" s="34">
        <v>52</v>
      </c>
      <c r="H488" s="34">
        <v>47</v>
      </c>
      <c r="I488" s="34">
        <v>45</v>
      </c>
      <c r="J488" s="34">
        <v>44</v>
      </c>
      <c r="K488" s="34">
        <v>44</v>
      </c>
      <c r="L488" s="34">
        <v>45</v>
      </c>
      <c r="M488" s="34">
        <v>39</v>
      </c>
      <c r="N488" s="34">
        <v>37</v>
      </c>
      <c r="O488" s="34">
        <v>37</v>
      </c>
      <c r="P488" s="34">
        <v>37</v>
      </c>
      <c r="Q488" s="34">
        <v>37</v>
      </c>
      <c r="R488" s="34">
        <v>37</v>
      </c>
      <c r="S488" s="34">
        <v>37</v>
      </c>
      <c r="T488" s="34">
        <v>37</v>
      </c>
      <c r="U488" s="34">
        <v>37</v>
      </c>
      <c r="V488" s="34">
        <v>37</v>
      </c>
      <c r="W488" s="95">
        <v>856</v>
      </c>
      <c r="AA488" s="15" t="s">
        <v>134</v>
      </c>
      <c r="AB488" s="14">
        <v>47</v>
      </c>
      <c r="AC488" s="9">
        <v>39</v>
      </c>
      <c r="AD488" s="9">
        <v>37</v>
      </c>
      <c r="AE488" s="14">
        <v>856</v>
      </c>
    </row>
    <row r="489" spans="1:34">
      <c r="A489" t="s">
        <v>121</v>
      </c>
      <c r="B489" s="6" t="s">
        <v>28</v>
      </c>
      <c r="C489" s="32">
        <v>43.473750000000003</v>
      </c>
      <c r="D489" s="32">
        <v>43.765000000000001</v>
      </c>
      <c r="E489" s="32">
        <v>43.228749999999998</v>
      </c>
      <c r="F489" s="32">
        <v>43.115000000000002</v>
      </c>
      <c r="G489" s="32">
        <v>43.167499999999997</v>
      </c>
      <c r="H489" s="32">
        <v>39.157499999999999</v>
      </c>
      <c r="I489" s="32">
        <v>37.46</v>
      </c>
      <c r="J489" s="32">
        <v>37.362499999999997</v>
      </c>
      <c r="K489" s="32">
        <v>37.803750000000001</v>
      </c>
      <c r="L489" s="32">
        <v>37.356250000000003</v>
      </c>
      <c r="M489" s="32">
        <v>34.003749999999997</v>
      </c>
      <c r="N489" s="32">
        <v>32.31</v>
      </c>
      <c r="O489" s="32">
        <v>31.811250000000001</v>
      </c>
      <c r="P489" s="32">
        <v>31.883749999999999</v>
      </c>
      <c r="Q489" s="32">
        <v>32.256250000000001</v>
      </c>
      <c r="R489" s="32">
        <v>32.173749999999998</v>
      </c>
      <c r="S489" s="32">
        <v>32.51</v>
      </c>
      <c r="T489" s="32">
        <v>33.028750000000002</v>
      </c>
      <c r="U489" s="32">
        <v>33.301250000000003</v>
      </c>
      <c r="V489" s="32">
        <v>34.028750000000002</v>
      </c>
      <c r="W489" s="95">
        <v>733.19749999999999</v>
      </c>
      <c r="AA489" s="15" t="s">
        <v>28</v>
      </c>
      <c r="AB489" s="14">
        <v>39.157499999999999</v>
      </c>
      <c r="AC489" s="9">
        <v>34.003749999999997</v>
      </c>
      <c r="AD489" s="9">
        <v>34.028750000000002</v>
      </c>
      <c r="AE489" s="14">
        <v>733.19749999999999</v>
      </c>
    </row>
    <row r="490" spans="1:34">
      <c r="A490" t="s">
        <v>122</v>
      </c>
      <c r="B490" s="6" t="s">
        <v>29</v>
      </c>
      <c r="C490" s="32">
        <v>20.387499999999999</v>
      </c>
      <c r="D490" s="32">
        <v>20.484999999999999</v>
      </c>
      <c r="E490" s="32">
        <v>20.302499999999998</v>
      </c>
      <c r="F490" s="32">
        <v>19.8325</v>
      </c>
      <c r="G490" s="32">
        <v>20.153749999999999</v>
      </c>
      <c r="H490" s="32">
        <v>19.157499999999999</v>
      </c>
      <c r="I490" s="32">
        <v>18.245000000000001</v>
      </c>
      <c r="J490" s="32">
        <v>18.361249999999998</v>
      </c>
      <c r="K490" s="32">
        <v>18.695</v>
      </c>
      <c r="L490" s="32">
        <v>18.243749999999999</v>
      </c>
      <c r="M490" s="32">
        <v>17.63</v>
      </c>
      <c r="N490" s="32">
        <v>17.35125</v>
      </c>
      <c r="O490" s="32">
        <v>17.010000000000002</v>
      </c>
      <c r="P490" s="32">
        <v>17.006250000000001</v>
      </c>
      <c r="Q490" s="32">
        <v>17.686250000000001</v>
      </c>
      <c r="R490" s="32">
        <v>17.71875</v>
      </c>
      <c r="S490" s="32">
        <v>18.088750000000001</v>
      </c>
      <c r="T490" s="32">
        <v>18.43</v>
      </c>
      <c r="U490" s="32">
        <v>18.7</v>
      </c>
      <c r="V490" s="32">
        <v>19.532499999999999</v>
      </c>
      <c r="W490" s="96">
        <v>373.01750000000004</v>
      </c>
      <c r="AA490" s="15" t="s">
        <v>29</v>
      </c>
      <c r="AB490" s="14">
        <v>19.157499999999999</v>
      </c>
      <c r="AC490" s="9">
        <v>17.63</v>
      </c>
      <c r="AD490" s="9">
        <v>19.532499999999999</v>
      </c>
      <c r="AE490" s="14">
        <v>373.01750000000004</v>
      </c>
    </row>
    <row r="491" spans="1:34">
      <c r="A491" t="s">
        <v>123</v>
      </c>
      <c r="B491" s="6" t="s">
        <v>30</v>
      </c>
      <c r="C491" s="32">
        <v>43.295000000000002</v>
      </c>
      <c r="D491" s="32">
        <v>41.583750000000002</v>
      </c>
      <c r="E491" s="32">
        <v>37.918750000000003</v>
      </c>
      <c r="F491" s="32">
        <v>34.443750000000001</v>
      </c>
      <c r="G491" s="32">
        <v>31.925000000000001</v>
      </c>
      <c r="H491" s="32">
        <v>27.94125</v>
      </c>
      <c r="I491" s="32">
        <v>25.607500000000002</v>
      </c>
      <c r="J491" s="32">
        <v>25.008749999999999</v>
      </c>
      <c r="K491" s="32">
        <v>24.7925</v>
      </c>
      <c r="L491" s="32">
        <v>23.896249999999998</v>
      </c>
      <c r="M491" s="32">
        <v>22.342500000000001</v>
      </c>
      <c r="N491" s="32">
        <v>21.48875</v>
      </c>
      <c r="O491" s="32">
        <v>21.1525</v>
      </c>
      <c r="P491" s="32">
        <v>21.212499999999999</v>
      </c>
      <c r="Q491" s="32">
        <v>21.806249999999999</v>
      </c>
      <c r="R491" s="32">
        <v>21.74625</v>
      </c>
      <c r="S491" s="32">
        <v>22.05</v>
      </c>
      <c r="T491" s="32">
        <v>22.548749999999998</v>
      </c>
      <c r="U491" s="32">
        <v>23.018750000000001</v>
      </c>
      <c r="V491" s="32">
        <v>23.727499999999999</v>
      </c>
      <c r="W491" s="96">
        <v>537.50624999999991</v>
      </c>
      <c r="AA491" s="15" t="s">
        <v>30</v>
      </c>
      <c r="AB491" s="14">
        <v>27.94125</v>
      </c>
      <c r="AC491" s="9">
        <v>22.342500000000001</v>
      </c>
      <c r="AD491" s="9">
        <v>23.727499999999999</v>
      </c>
      <c r="AE491" s="14">
        <v>537.50624999999991</v>
      </c>
    </row>
    <row r="492" spans="1:34">
      <c r="A492" t="s">
        <v>124</v>
      </c>
      <c r="B492" s="6" t="s">
        <v>7</v>
      </c>
      <c r="C492" s="9">
        <v>43.458750000000002</v>
      </c>
      <c r="D492" s="9">
        <v>43.72625</v>
      </c>
      <c r="E492" s="9">
        <v>43.143749999999997</v>
      </c>
      <c r="F492" s="9">
        <v>42.983750000000001</v>
      </c>
      <c r="G492" s="9">
        <v>42.977499999999999</v>
      </c>
      <c r="H492" s="9">
        <v>38.986249999999998</v>
      </c>
      <c r="I492" s="9">
        <v>37.2575</v>
      </c>
      <c r="J492" s="9">
        <v>37.122500000000002</v>
      </c>
      <c r="K492" s="9">
        <v>37.521250000000002</v>
      </c>
      <c r="L492" s="9">
        <v>37.295000000000002</v>
      </c>
      <c r="M492" s="9">
        <v>17.335000000000001</v>
      </c>
      <c r="N492" s="9">
        <v>9.4849999999999994</v>
      </c>
      <c r="O492" s="9">
        <v>9.3812499999999996</v>
      </c>
      <c r="P492" s="9">
        <v>9.7987500000000001</v>
      </c>
      <c r="Q492" s="9">
        <v>10.52875</v>
      </c>
      <c r="R492" s="9">
        <v>10.3575</v>
      </c>
      <c r="S492" s="9">
        <v>10.696249999999999</v>
      </c>
      <c r="T492" s="9">
        <v>11.046250000000001</v>
      </c>
      <c r="U492" s="9">
        <v>11.34125</v>
      </c>
      <c r="V492" s="9">
        <v>11.90875</v>
      </c>
      <c r="W492" s="96">
        <v>516.35125000000005</v>
      </c>
      <c r="AA492" s="15" t="s">
        <v>7</v>
      </c>
      <c r="AB492" s="14">
        <v>38.986249999999998</v>
      </c>
      <c r="AC492" s="9">
        <v>17.335000000000001</v>
      </c>
      <c r="AD492" s="9">
        <v>11.90875</v>
      </c>
      <c r="AE492" s="14">
        <v>516.35125000000005</v>
      </c>
    </row>
    <row r="493" spans="1:34">
      <c r="A493" t="s">
        <v>122</v>
      </c>
      <c r="B493" s="6" t="s">
        <v>72</v>
      </c>
      <c r="C493" s="9">
        <v>20.40625</v>
      </c>
      <c r="D493" s="9">
        <v>20.533750000000001</v>
      </c>
      <c r="E493" s="9">
        <v>20.39875</v>
      </c>
      <c r="F493" s="9">
        <v>19.96125</v>
      </c>
      <c r="G493" s="9">
        <v>20.356249999999999</v>
      </c>
      <c r="H493" s="9">
        <v>19.387499999999999</v>
      </c>
      <c r="I493" s="9">
        <v>18.493749999999999</v>
      </c>
      <c r="J493" s="9">
        <v>18.692499999999999</v>
      </c>
      <c r="K493" s="9">
        <v>19.166250000000002</v>
      </c>
      <c r="L493" s="9">
        <v>18.782499999999999</v>
      </c>
      <c r="M493" s="9">
        <v>18.155000000000001</v>
      </c>
      <c r="N493" s="9">
        <v>17.97</v>
      </c>
      <c r="O493" s="9">
        <v>17.69125</v>
      </c>
      <c r="P493" s="9">
        <v>17.83625</v>
      </c>
      <c r="Q493" s="9">
        <v>18.5825</v>
      </c>
      <c r="R493" s="9">
        <v>18.688749999999999</v>
      </c>
      <c r="S493" s="9">
        <v>19.203749999999999</v>
      </c>
      <c r="T493" s="9">
        <v>19.6325</v>
      </c>
      <c r="U493" s="9">
        <v>19.953749999999999</v>
      </c>
      <c r="V493" s="9">
        <v>20.876249999999999</v>
      </c>
      <c r="W493" s="96">
        <v>384.76874999999995</v>
      </c>
      <c r="AA493" s="15" t="s">
        <v>72</v>
      </c>
      <c r="AB493" s="14">
        <v>19.387499999999999</v>
      </c>
      <c r="AC493" s="9">
        <v>18.155000000000001</v>
      </c>
      <c r="AD493" s="9">
        <v>20.876249999999999</v>
      </c>
      <c r="AE493" s="14">
        <v>384.76874999999995</v>
      </c>
    </row>
    <row r="494" spans="1:34">
      <c r="A494" t="s">
        <v>122</v>
      </c>
      <c r="B494" s="6" t="s">
        <v>65</v>
      </c>
      <c r="C494" s="9">
        <v>20.524999999999999</v>
      </c>
      <c r="D494" s="9">
        <v>20.6325</v>
      </c>
      <c r="E494" s="9">
        <v>20.463750000000001</v>
      </c>
      <c r="F494" s="9">
        <v>20.131250000000001</v>
      </c>
      <c r="G494" s="9">
        <v>20.556249999999999</v>
      </c>
      <c r="H494" s="9">
        <v>19.543749999999999</v>
      </c>
      <c r="I494" s="9">
        <v>18.752500000000001</v>
      </c>
      <c r="J494" s="9">
        <v>18.895</v>
      </c>
      <c r="K494" s="9">
        <v>19.348749999999999</v>
      </c>
      <c r="L494" s="9">
        <v>19.10125</v>
      </c>
      <c r="M494" s="9">
        <v>18.465</v>
      </c>
      <c r="N494" s="9">
        <v>18.241250000000001</v>
      </c>
      <c r="O494" s="9">
        <v>17.946249999999999</v>
      </c>
      <c r="P494" s="9">
        <v>18.053750000000001</v>
      </c>
      <c r="Q494" s="9">
        <v>18.798749999999998</v>
      </c>
      <c r="R494" s="9">
        <v>18.807500000000001</v>
      </c>
      <c r="S494" s="9">
        <v>19.251249999999999</v>
      </c>
      <c r="T494" s="9">
        <v>19.641249999999999</v>
      </c>
      <c r="U494" s="9">
        <v>19.94125</v>
      </c>
      <c r="V494" s="9">
        <v>20.822500000000002</v>
      </c>
      <c r="W494" s="96">
        <v>387.91874999999999</v>
      </c>
      <c r="AA494" s="15" t="s">
        <v>65</v>
      </c>
      <c r="AB494" s="14">
        <v>19.543749999999999</v>
      </c>
      <c r="AC494" s="9">
        <v>18.465</v>
      </c>
      <c r="AD494" s="9">
        <v>20.822500000000002</v>
      </c>
      <c r="AE494" s="14">
        <v>387.91874999999999</v>
      </c>
    </row>
    <row r="495" spans="1:34">
      <c r="A495" t="s">
        <v>123</v>
      </c>
      <c r="B495" s="6" t="s">
        <v>35</v>
      </c>
      <c r="C495" s="9">
        <v>43.46</v>
      </c>
      <c r="D495" s="9">
        <v>43.72625</v>
      </c>
      <c r="E495" s="9">
        <v>43.142499999999998</v>
      </c>
      <c r="F495" s="9">
        <v>43.02</v>
      </c>
      <c r="G495" s="9">
        <v>43.066249999999997</v>
      </c>
      <c r="H495" s="9">
        <v>39.116250000000001</v>
      </c>
      <c r="I495" s="9">
        <v>37.392499999999998</v>
      </c>
      <c r="J495" s="9">
        <v>37.282499999999999</v>
      </c>
      <c r="K495" s="9">
        <v>37.627499999999998</v>
      </c>
      <c r="L495" s="9">
        <v>37.1175</v>
      </c>
      <c r="M495" s="9">
        <v>33.844999999999999</v>
      </c>
      <c r="N495" s="9">
        <v>32.172499999999999</v>
      </c>
      <c r="O495" s="9">
        <v>31.651250000000001</v>
      </c>
      <c r="P495" s="9">
        <v>31.702500000000001</v>
      </c>
      <c r="Q495" s="9">
        <v>32.01</v>
      </c>
      <c r="R495" s="9">
        <v>31.942499999999999</v>
      </c>
      <c r="S495" s="9">
        <v>32.266249999999999</v>
      </c>
      <c r="T495" s="9">
        <v>32.799999999999997</v>
      </c>
      <c r="U495" s="9">
        <v>33.006250000000001</v>
      </c>
      <c r="V495" s="9">
        <v>33.752499999999998</v>
      </c>
      <c r="W495" s="96">
        <v>730.10000000000014</v>
      </c>
      <c r="AA495" s="15" t="s">
        <v>35</v>
      </c>
      <c r="AB495" s="14">
        <v>39.116250000000001</v>
      </c>
      <c r="AC495" s="9">
        <v>33.844999999999999</v>
      </c>
      <c r="AD495" s="9">
        <v>33.752499999999998</v>
      </c>
      <c r="AE495" s="14">
        <v>730.10000000000014</v>
      </c>
    </row>
    <row r="496" spans="1:34">
      <c r="A496" t="s">
        <v>123</v>
      </c>
      <c r="B496" s="6" t="s">
        <v>36</v>
      </c>
      <c r="C496" s="9">
        <v>43.295000000000002</v>
      </c>
      <c r="D496" s="9">
        <v>41.576250000000002</v>
      </c>
      <c r="E496" s="9">
        <v>37.912500000000001</v>
      </c>
      <c r="F496" s="9">
        <v>34.4375</v>
      </c>
      <c r="G496" s="9">
        <v>31.911249999999999</v>
      </c>
      <c r="H496" s="9">
        <v>27.93</v>
      </c>
      <c r="I496" s="9">
        <v>25.59375</v>
      </c>
      <c r="J496" s="9">
        <v>24.998750000000001</v>
      </c>
      <c r="K496" s="9">
        <v>24.782499999999999</v>
      </c>
      <c r="L496" s="9">
        <v>23.8825</v>
      </c>
      <c r="M496" s="9">
        <v>22.341249999999999</v>
      </c>
      <c r="N496" s="9">
        <v>21.4925</v>
      </c>
      <c r="O496" s="9">
        <v>21.157499999999999</v>
      </c>
      <c r="P496" s="9">
        <v>21.231249999999999</v>
      </c>
      <c r="Q496" s="9">
        <v>21.81625</v>
      </c>
      <c r="R496" s="9">
        <v>21.74</v>
      </c>
      <c r="S496" s="9">
        <v>22.05875</v>
      </c>
      <c r="T496" s="9">
        <v>22.561250000000001</v>
      </c>
      <c r="U496" s="9">
        <v>23.0275</v>
      </c>
      <c r="V496" s="9">
        <v>23.71125</v>
      </c>
      <c r="W496" s="96">
        <v>537.45749999999998</v>
      </c>
      <c r="AA496" s="15" t="s">
        <v>36</v>
      </c>
      <c r="AB496" s="14">
        <v>27.93</v>
      </c>
      <c r="AC496" s="9">
        <v>22.341249999999999</v>
      </c>
      <c r="AD496" s="9">
        <v>23.71125</v>
      </c>
      <c r="AE496" s="14">
        <v>537.45749999999998</v>
      </c>
    </row>
    <row r="497" spans="1:34">
      <c r="A497" t="s">
        <v>121</v>
      </c>
      <c r="B497" s="6" t="s">
        <v>71</v>
      </c>
      <c r="C497" s="9">
        <v>43.475000000000001</v>
      </c>
      <c r="D497" s="9">
        <v>43.777500000000003</v>
      </c>
      <c r="E497" s="9">
        <v>43.255000000000003</v>
      </c>
      <c r="F497" s="9">
        <v>43.16375</v>
      </c>
      <c r="G497" s="9">
        <v>43.236249999999998</v>
      </c>
      <c r="H497" s="9">
        <v>39.223750000000003</v>
      </c>
      <c r="I497" s="9">
        <v>37.551250000000003</v>
      </c>
      <c r="J497" s="9">
        <v>37.46125</v>
      </c>
      <c r="K497" s="9">
        <v>37.951250000000002</v>
      </c>
      <c r="L497" s="9">
        <v>37.512500000000003</v>
      </c>
      <c r="M497" s="9">
        <v>34.157499999999999</v>
      </c>
      <c r="N497" s="9">
        <v>32.496250000000003</v>
      </c>
      <c r="O497" s="9">
        <v>32.033749999999998</v>
      </c>
      <c r="P497" s="9">
        <v>32.133749999999999</v>
      </c>
      <c r="Q497" s="9">
        <v>32.528750000000002</v>
      </c>
      <c r="R497" s="9">
        <v>32.423749999999998</v>
      </c>
      <c r="S497" s="9">
        <v>32.78875</v>
      </c>
      <c r="T497" s="9">
        <v>33.302500000000002</v>
      </c>
      <c r="U497" s="9">
        <v>33.58625</v>
      </c>
      <c r="V497" s="9">
        <v>34.28125</v>
      </c>
      <c r="W497" s="96">
        <v>736.34</v>
      </c>
      <c r="AA497" s="15" t="s">
        <v>71</v>
      </c>
      <c r="AB497" s="14">
        <v>39.223750000000003</v>
      </c>
      <c r="AC497" s="9">
        <v>34.157499999999999</v>
      </c>
      <c r="AD497" s="9">
        <v>34.28125</v>
      </c>
      <c r="AE497" s="14">
        <v>736.34</v>
      </c>
    </row>
    <row r="498" spans="1:34">
      <c r="A498" t="s">
        <v>121</v>
      </c>
      <c r="B498" s="6" t="s">
        <v>78</v>
      </c>
      <c r="C498" s="9">
        <v>43.473750000000003</v>
      </c>
      <c r="D498" s="9">
        <v>43.768749999999997</v>
      </c>
      <c r="E498" s="9">
        <v>43.223750000000003</v>
      </c>
      <c r="F498" s="9">
        <v>43.11</v>
      </c>
      <c r="G498" s="9">
        <v>43.171250000000001</v>
      </c>
      <c r="H498" s="9">
        <v>42.8675</v>
      </c>
      <c r="I498" s="9">
        <v>42.821249999999999</v>
      </c>
      <c r="J498" s="9">
        <v>42.63</v>
      </c>
      <c r="K498" s="9">
        <v>43.001249999999999</v>
      </c>
      <c r="L498" s="9">
        <v>42.487499999999997</v>
      </c>
      <c r="M498" s="9">
        <v>42.72</v>
      </c>
      <c r="N498" s="9">
        <v>42.59</v>
      </c>
      <c r="O498" s="9">
        <v>41.892499999999998</v>
      </c>
      <c r="P498" s="9">
        <v>42.096249999999998</v>
      </c>
      <c r="Q498" s="9">
        <v>42.467500000000001</v>
      </c>
      <c r="R498" s="9">
        <v>42.60125</v>
      </c>
      <c r="S498" s="9">
        <v>43.161250000000003</v>
      </c>
      <c r="T498" s="9">
        <v>43.917499999999997</v>
      </c>
      <c r="U498" s="9">
        <v>44.396250000000002</v>
      </c>
      <c r="V498" s="9">
        <v>45.248750000000001</v>
      </c>
      <c r="W498" s="96">
        <v>861.64625000000001</v>
      </c>
      <c r="Y498" s="44"/>
      <c r="AA498" s="15" t="s">
        <v>78</v>
      </c>
      <c r="AB498" s="14">
        <v>42.8675</v>
      </c>
      <c r="AC498" s="9">
        <v>42.72</v>
      </c>
      <c r="AD498" s="9">
        <v>45.248750000000001</v>
      </c>
      <c r="AE498" s="14">
        <v>861.64625000000001</v>
      </c>
    </row>
    <row r="499" spans="1:34">
      <c r="A499" t="s">
        <v>121</v>
      </c>
      <c r="B499" s="6" t="s">
        <v>76</v>
      </c>
      <c r="C499" s="9">
        <v>40.818750000000001</v>
      </c>
      <c r="D499" s="9">
        <v>40.481250000000003</v>
      </c>
      <c r="E499" s="9">
        <v>39.608750000000001</v>
      </c>
      <c r="F499" s="9">
        <v>38.471249999999998</v>
      </c>
      <c r="G499" s="9">
        <v>38.634999999999998</v>
      </c>
      <c r="H499" s="9">
        <v>34.84375</v>
      </c>
      <c r="I499" s="9">
        <v>32.645000000000003</v>
      </c>
      <c r="J499" s="9">
        <v>32.103749999999998</v>
      </c>
      <c r="K499" s="9">
        <v>32.186250000000001</v>
      </c>
      <c r="L499" s="9">
        <v>31.495000000000001</v>
      </c>
      <c r="M499" s="9">
        <v>28.73</v>
      </c>
      <c r="N499" s="9">
        <v>26.561250000000001</v>
      </c>
      <c r="O499" s="9">
        <v>25.715</v>
      </c>
      <c r="P499" s="9">
        <v>25.08625</v>
      </c>
      <c r="Q499" s="9">
        <v>25.236249999999998</v>
      </c>
      <c r="R499" s="9">
        <v>24.63625</v>
      </c>
      <c r="S499" s="9">
        <v>24.2225</v>
      </c>
      <c r="T499" s="9">
        <v>24.028749999999999</v>
      </c>
      <c r="U499" s="9">
        <v>23.293749999999999</v>
      </c>
      <c r="V499" s="9">
        <v>23.631250000000001</v>
      </c>
      <c r="W499" s="96">
        <v>612.42999999999984</v>
      </c>
      <c r="AA499" s="15" t="s">
        <v>76</v>
      </c>
      <c r="AB499" s="14">
        <v>34.84375</v>
      </c>
      <c r="AC499" s="9">
        <v>28.73</v>
      </c>
      <c r="AD499" s="9">
        <v>23.631250000000001</v>
      </c>
      <c r="AE499" s="14">
        <v>612.42999999999984</v>
      </c>
    </row>
    <row r="500" spans="1:34">
      <c r="A500" t="s">
        <v>123</v>
      </c>
      <c r="B500" s="6" t="s">
        <v>79</v>
      </c>
      <c r="C500" s="9">
        <v>40.646250000000002</v>
      </c>
      <c r="D500" s="9">
        <v>38.278750000000002</v>
      </c>
      <c r="E500" s="9">
        <v>34.424999999999997</v>
      </c>
      <c r="F500" s="9">
        <v>30.30875</v>
      </c>
      <c r="G500" s="9">
        <v>28.012499999999999</v>
      </c>
      <c r="H500" s="9">
        <v>24.388750000000002</v>
      </c>
      <c r="I500" s="9">
        <v>21.978750000000002</v>
      </c>
      <c r="J500" s="9">
        <v>21.016249999999999</v>
      </c>
      <c r="K500" s="9">
        <v>20.35125</v>
      </c>
      <c r="L500" s="9">
        <v>19.51125</v>
      </c>
      <c r="M500" s="9">
        <v>18.21125</v>
      </c>
      <c r="N500" s="9">
        <v>17.03</v>
      </c>
      <c r="O500" s="9">
        <v>16.51125</v>
      </c>
      <c r="P500" s="9">
        <v>16.077500000000001</v>
      </c>
      <c r="Q500" s="9">
        <v>16.355</v>
      </c>
      <c r="R500" s="9">
        <v>16.077500000000001</v>
      </c>
      <c r="S500" s="9">
        <v>15.84375</v>
      </c>
      <c r="T500" s="9">
        <v>15.86</v>
      </c>
      <c r="U500" s="9">
        <v>15.696249999999999</v>
      </c>
      <c r="V500" s="9">
        <v>15.86375</v>
      </c>
      <c r="W500" s="96">
        <v>442.44375000000008</v>
      </c>
      <c r="AA500" s="15" t="s">
        <v>79</v>
      </c>
      <c r="AB500" s="14">
        <v>24.388750000000002</v>
      </c>
      <c r="AC500" s="9">
        <v>18.21125</v>
      </c>
      <c r="AD500" s="9">
        <v>15.86375</v>
      </c>
      <c r="AE500" s="14">
        <v>442.44375000000008</v>
      </c>
    </row>
    <row r="501" spans="1:34">
      <c r="A501" t="s">
        <v>121</v>
      </c>
      <c r="B501" s="6" t="s">
        <v>75</v>
      </c>
      <c r="C501" s="9">
        <v>43.46</v>
      </c>
      <c r="D501" s="9">
        <v>43.72625</v>
      </c>
      <c r="E501" s="9">
        <v>43.142499999999998</v>
      </c>
      <c r="F501" s="9">
        <v>43.02</v>
      </c>
      <c r="G501" s="9">
        <v>43.066249999999997</v>
      </c>
      <c r="H501" s="9">
        <v>39.116250000000001</v>
      </c>
      <c r="I501" s="9">
        <v>37.392499999999998</v>
      </c>
      <c r="J501" s="9">
        <v>37.282499999999999</v>
      </c>
      <c r="K501" s="9">
        <v>37.627499999999998</v>
      </c>
      <c r="L501" s="9">
        <v>37.1175</v>
      </c>
      <c r="M501" s="9">
        <v>33.844999999999999</v>
      </c>
      <c r="N501" s="9">
        <v>32.172499999999999</v>
      </c>
      <c r="O501" s="9">
        <v>31.651250000000001</v>
      </c>
      <c r="P501" s="9">
        <v>31.702500000000001</v>
      </c>
      <c r="Q501" s="9">
        <v>32.01</v>
      </c>
      <c r="R501" s="9">
        <v>31.942499999999999</v>
      </c>
      <c r="S501" s="9">
        <v>32.266249999999999</v>
      </c>
      <c r="T501" s="9">
        <v>32.799999999999997</v>
      </c>
      <c r="U501" s="9">
        <v>33.006250000000001</v>
      </c>
      <c r="V501" s="9">
        <v>33.752499999999998</v>
      </c>
      <c r="W501" s="96">
        <v>730.10000000000014</v>
      </c>
      <c r="AA501" s="15" t="s">
        <v>75</v>
      </c>
      <c r="AB501" s="14">
        <v>39.116250000000001</v>
      </c>
      <c r="AC501" s="9">
        <v>33.844999999999999</v>
      </c>
      <c r="AD501" s="9">
        <v>33.752499999999998</v>
      </c>
      <c r="AE501" s="14">
        <v>730.10000000000014</v>
      </c>
    </row>
    <row r="502" spans="1:34">
      <c r="A502" t="s">
        <v>123</v>
      </c>
      <c r="B502" s="6" t="s">
        <v>77</v>
      </c>
      <c r="C502" s="9">
        <v>43.293750000000003</v>
      </c>
      <c r="D502" s="9">
        <v>41.578749999999999</v>
      </c>
      <c r="E502" s="9">
        <v>37.912500000000001</v>
      </c>
      <c r="F502" s="9">
        <v>34.488750000000003</v>
      </c>
      <c r="G502" s="9">
        <v>32.036250000000003</v>
      </c>
      <c r="H502" s="9">
        <v>28.12</v>
      </c>
      <c r="I502" s="9">
        <v>25.7925</v>
      </c>
      <c r="J502" s="9">
        <v>25.212499999999999</v>
      </c>
      <c r="K502" s="9">
        <v>24.973749999999999</v>
      </c>
      <c r="L502" s="9">
        <v>24.112500000000001</v>
      </c>
      <c r="M502" s="9">
        <v>22.555</v>
      </c>
      <c r="N502" s="9">
        <v>21.765000000000001</v>
      </c>
      <c r="O502" s="9">
        <v>21.42625</v>
      </c>
      <c r="P502" s="9">
        <v>21.475000000000001</v>
      </c>
      <c r="Q502" s="9">
        <v>22.07375</v>
      </c>
      <c r="R502" s="9">
        <v>21.99625</v>
      </c>
      <c r="S502" s="9">
        <v>22.321249999999999</v>
      </c>
      <c r="T502" s="9">
        <v>22.858750000000001</v>
      </c>
      <c r="U502" s="9">
        <v>23.4</v>
      </c>
      <c r="V502" s="9">
        <v>24.118749999999999</v>
      </c>
      <c r="W502" s="96">
        <v>541.51125000000002</v>
      </c>
      <c r="AA502" s="15" t="s">
        <v>77</v>
      </c>
      <c r="AB502" s="14">
        <v>28.12</v>
      </c>
      <c r="AC502" s="9">
        <v>22.555</v>
      </c>
      <c r="AD502" s="9">
        <v>24.118749999999999</v>
      </c>
      <c r="AE502" s="14">
        <v>541.51125000000002</v>
      </c>
    </row>
    <row r="503" spans="1:34">
      <c r="A503" t="s">
        <v>121</v>
      </c>
      <c r="B503" s="6" t="s">
        <v>80</v>
      </c>
      <c r="C503" s="9">
        <v>43.477499999999999</v>
      </c>
      <c r="D503" s="9">
        <v>43.784999999999997</v>
      </c>
      <c r="E503" s="9">
        <v>43.19</v>
      </c>
      <c r="F503" s="9">
        <v>43.001249999999999</v>
      </c>
      <c r="G503" s="9">
        <v>42.852499999999999</v>
      </c>
      <c r="H503" s="9">
        <v>37.234999999999999</v>
      </c>
      <c r="I503" s="9">
        <v>34.215000000000003</v>
      </c>
      <c r="J503" s="9">
        <v>32.963749999999997</v>
      </c>
      <c r="K503" s="9">
        <v>32.056249999999999</v>
      </c>
      <c r="L503" s="9">
        <v>30.107500000000002</v>
      </c>
      <c r="M503" s="9">
        <v>26.681249999999999</v>
      </c>
      <c r="N503" s="9">
        <v>25.487500000000001</v>
      </c>
      <c r="O503" s="9">
        <v>25.06</v>
      </c>
      <c r="P503" s="9">
        <v>25.276250000000001</v>
      </c>
      <c r="Q503" s="9">
        <v>25.57375</v>
      </c>
      <c r="R503" s="9">
        <v>25.833749999999998</v>
      </c>
      <c r="S503" s="9">
        <v>26.302499999999998</v>
      </c>
      <c r="T503" s="9">
        <v>26.981249999999999</v>
      </c>
      <c r="U503" s="9">
        <v>27.63</v>
      </c>
      <c r="V503" s="9">
        <v>28.556249999999999</v>
      </c>
      <c r="W503" s="96">
        <v>646.26625000000001</v>
      </c>
      <c r="AA503" s="15" t="s">
        <v>80</v>
      </c>
      <c r="AB503" s="14">
        <v>37.234999999999999</v>
      </c>
      <c r="AC503" s="9">
        <v>26.681249999999999</v>
      </c>
      <c r="AD503" s="9">
        <v>28.556249999999999</v>
      </c>
      <c r="AE503" s="14">
        <v>646.26625000000001</v>
      </c>
    </row>
    <row r="504" spans="1:34">
      <c r="A504" t="s">
        <v>122</v>
      </c>
      <c r="B504" s="6" t="s">
        <v>81</v>
      </c>
      <c r="C504" s="9">
        <v>14.397500000000001</v>
      </c>
      <c r="D504" s="9">
        <v>14.6275</v>
      </c>
      <c r="E504" s="9">
        <v>14.6</v>
      </c>
      <c r="F504" s="9">
        <v>14.45875</v>
      </c>
      <c r="G504" s="9">
        <v>14.46125</v>
      </c>
      <c r="H504" s="9">
        <v>14.266249999999999</v>
      </c>
      <c r="I504" s="9">
        <v>14.2425</v>
      </c>
      <c r="J504" s="9">
        <v>14.19</v>
      </c>
      <c r="K504" s="9">
        <v>14.2575</v>
      </c>
      <c r="L504" s="9">
        <v>14.07</v>
      </c>
      <c r="M504" s="9">
        <v>14.157500000000001</v>
      </c>
      <c r="N504" s="9">
        <v>14</v>
      </c>
      <c r="O504" s="9">
        <v>13.772500000000001</v>
      </c>
      <c r="P504" s="9">
        <v>13.8675</v>
      </c>
      <c r="Q504" s="9">
        <v>14.418749999999999</v>
      </c>
      <c r="R504" s="9">
        <v>14.453749999999999</v>
      </c>
      <c r="S504" s="9">
        <v>14.755000000000001</v>
      </c>
      <c r="T504" s="9">
        <v>16.067499999999999</v>
      </c>
      <c r="U504" s="9">
        <v>17.888750000000002</v>
      </c>
      <c r="V504" s="9">
        <v>18.358750000000001</v>
      </c>
      <c r="W504" s="96">
        <v>295.31124999999997</v>
      </c>
      <c r="AA504" s="15" t="s">
        <v>81</v>
      </c>
      <c r="AB504" s="14">
        <v>14.266249999999999</v>
      </c>
      <c r="AC504" s="9">
        <v>14.157500000000001</v>
      </c>
      <c r="AD504" s="9">
        <v>18.358750000000001</v>
      </c>
      <c r="AE504" s="14">
        <v>295.31124999999997</v>
      </c>
    </row>
    <row r="505" spans="1:34">
      <c r="A505" t="s">
        <v>122</v>
      </c>
      <c r="B505" s="6" t="s">
        <v>82</v>
      </c>
      <c r="C505" s="9">
        <v>20.434999999999999</v>
      </c>
      <c r="D505" s="9">
        <v>20.678750000000001</v>
      </c>
      <c r="E505" s="9">
        <v>20.66375</v>
      </c>
      <c r="F505" s="9">
        <v>20.408750000000001</v>
      </c>
      <c r="G505" s="9">
        <v>21.036249999999999</v>
      </c>
      <c r="H505" s="9">
        <v>20.27375</v>
      </c>
      <c r="I505" s="9">
        <v>19.682500000000001</v>
      </c>
      <c r="J505" s="9">
        <v>20.0975</v>
      </c>
      <c r="K505" s="9">
        <v>20.8825</v>
      </c>
      <c r="L505" s="9">
        <v>20.8</v>
      </c>
      <c r="M505" s="9">
        <v>20.391249999999999</v>
      </c>
      <c r="N505" s="9">
        <v>20.60125</v>
      </c>
      <c r="O505" s="9">
        <v>20.778749999999999</v>
      </c>
      <c r="P505" s="9">
        <v>21.196249999999999</v>
      </c>
      <c r="Q505" s="9">
        <v>22.63625</v>
      </c>
      <c r="R505" s="9">
        <v>23.008749999999999</v>
      </c>
      <c r="S505" s="9">
        <v>23.83</v>
      </c>
      <c r="T505" s="9">
        <v>24.393750000000001</v>
      </c>
      <c r="U505" s="9">
        <v>25.193750000000001</v>
      </c>
      <c r="V505" s="9">
        <v>26.361249999999998</v>
      </c>
      <c r="W505" s="96">
        <v>433.35000000000008</v>
      </c>
      <c r="AA505" s="15" t="s">
        <v>82</v>
      </c>
      <c r="AB505" s="14">
        <v>20.27375</v>
      </c>
      <c r="AC505" s="9">
        <v>20.391249999999999</v>
      </c>
      <c r="AD505" s="9">
        <v>26.361249999999998</v>
      </c>
      <c r="AE505" s="14">
        <v>433.35000000000008</v>
      </c>
    </row>
    <row r="506" spans="1:34">
      <c r="A506" t="s">
        <v>122</v>
      </c>
      <c r="B506" s="6" t="s">
        <v>83</v>
      </c>
      <c r="C506" s="9">
        <v>14.4125</v>
      </c>
      <c r="D506" s="9">
        <v>14.713749999999999</v>
      </c>
      <c r="E506" s="9">
        <v>14.751250000000001</v>
      </c>
      <c r="F506" s="9">
        <v>14.713749999999999</v>
      </c>
      <c r="G506" s="9">
        <v>15.05</v>
      </c>
      <c r="H506" s="9">
        <v>15.215</v>
      </c>
      <c r="I506" s="9">
        <v>15.702500000000001</v>
      </c>
      <c r="J506" s="9">
        <v>17.7775</v>
      </c>
      <c r="K506" s="9">
        <v>18.59</v>
      </c>
      <c r="L506" s="9">
        <v>19.416250000000002</v>
      </c>
      <c r="M506" s="9">
        <v>21.557500000000001</v>
      </c>
      <c r="N506" s="9">
        <v>21.978750000000002</v>
      </c>
      <c r="O506" s="9">
        <v>22.24625</v>
      </c>
      <c r="P506" s="9">
        <v>22.728750000000002</v>
      </c>
      <c r="Q506" s="9">
        <v>23.67625</v>
      </c>
      <c r="R506" s="9">
        <v>23.828749999999999</v>
      </c>
      <c r="S506" s="9">
        <v>24.49625</v>
      </c>
      <c r="T506" s="9">
        <v>25.096250000000001</v>
      </c>
      <c r="U506" s="9">
        <v>26.35</v>
      </c>
      <c r="V506" s="9">
        <v>26.837499999999999</v>
      </c>
      <c r="W506" s="96">
        <v>399.13874999999996</v>
      </c>
      <c r="AA506" s="15" t="s">
        <v>83</v>
      </c>
      <c r="AB506" s="14">
        <v>15.215</v>
      </c>
      <c r="AC506" s="9">
        <v>21.557500000000001</v>
      </c>
      <c r="AD506" s="9">
        <v>26.837499999999999</v>
      </c>
      <c r="AE506" s="14">
        <v>399.13874999999996</v>
      </c>
    </row>
    <row r="507" spans="1:34" ht="13.8" thickBot="1">
      <c r="A507" t="s">
        <v>121</v>
      </c>
      <c r="B507" s="6" t="s">
        <v>84</v>
      </c>
      <c r="C507" s="9">
        <v>43.477499999999999</v>
      </c>
      <c r="D507" s="9">
        <v>43.782499999999999</v>
      </c>
      <c r="E507" s="9">
        <v>43.2575</v>
      </c>
      <c r="F507" s="9">
        <v>43.177500000000002</v>
      </c>
      <c r="G507" s="9">
        <v>43.246250000000003</v>
      </c>
      <c r="H507" s="9">
        <v>39.24</v>
      </c>
      <c r="I507" s="9">
        <v>37.571249999999999</v>
      </c>
      <c r="J507" s="9">
        <v>37.506250000000001</v>
      </c>
      <c r="K507" s="9">
        <v>38.002499999999998</v>
      </c>
      <c r="L507" s="9">
        <v>37.588749999999997</v>
      </c>
      <c r="M507" s="9">
        <v>34.246250000000003</v>
      </c>
      <c r="N507" s="9">
        <v>32.646250000000002</v>
      </c>
      <c r="O507" s="9">
        <v>32.323749999999997</v>
      </c>
      <c r="P507" s="9">
        <v>32.551250000000003</v>
      </c>
      <c r="Q507" s="9">
        <v>32.85</v>
      </c>
      <c r="R507" s="9">
        <v>32.682499999999997</v>
      </c>
      <c r="S507" s="9">
        <v>32.936250000000001</v>
      </c>
      <c r="T507" s="9">
        <v>33.3825</v>
      </c>
      <c r="U507" s="9">
        <v>33.58625</v>
      </c>
      <c r="V507" s="9">
        <v>34.292499999999997</v>
      </c>
      <c r="W507" s="97">
        <v>738.34750000000008</v>
      </c>
      <c r="AA507" s="15" t="s">
        <v>84</v>
      </c>
      <c r="AB507" s="14">
        <v>39.24</v>
      </c>
      <c r="AC507" s="9">
        <v>34.246250000000003</v>
      </c>
      <c r="AD507" s="9">
        <v>34.292499999999997</v>
      </c>
      <c r="AE507" s="14">
        <v>738.34750000000008</v>
      </c>
    </row>
    <row r="508" spans="1:34" ht="13.8" thickBot="1">
      <c r="A508" t="s">
        <v>121</v>
      </c>
      <c r="B508" s="6" t="s">
        <v>175</v>
      </c>
      <c r="C508" s="9">
        <v>43.5</v>
      </c>
      <c r="D508" s="9">
        <v>43.936250000000001</v>
      </c>
      <c r="E508" s="9">
        <v>43.541249999999998</v>
      </c>
      <c r="F508" s="9">
        <v>43.61</v>
      </c>
      <c r="G508" s="9">
        <v>43.897500000000001</v>
      </c>
      <c r="H508" s="9">
        <v>39.994999999999997</v>
      </c>
      <c r="I508" s="9">
        <v>38.521250000000002</v>
      </c>
      <c r="J508" s="9">
        <v>38.708750000000002</v>
      </c>
      <c r="K508" s="9">
        <v>39.377499999999998</v>
      </c>
      <c r="L508" s="9">
        <v>39.337499999999999</v>
      </c>
      <c r="M508" s="9">
        <v>36.02375</v>
      </c>
      <c r="N508" s="9">
        <v>34.5075</v>
      </c>
      <c r="O508" s="9">
        <v>34.145000000000003</v>
      </c>
      <c r="P508" s="9">
        <v>34.46125</v>
      </c>
      <c r="Q508" s="9">
        <v>34.84375</v>
      </c>
      <c r="R508" s="9">
        <v>34.798749999999998</v>
      </c>
      <c r="S508" s="9">
        <v>35.111249999999998</v>
      </c>
      <c r="T508" s="9">
        <v>35.493749999999999</v>
      </c>
      <c r="U508" s="9">
        <v>35.619999999999997</v>
      </c>
      <c r="V508" s="9">
        <v>36.327500000000001</v>
      </c>
      <c r="W508" s="97">
        <v>765.75749999999994</v>
      </c>
      <c r="AA508" s="15" t="s">
        <v>175</v>
      </c>
      <c r="AB508" s="14">
        <v>39.994999999999997</v>
      </c>
      <c r="AC508" s="9">
        <v>36.02375</v>
      </c>
      <c r="AD508" s="9">
        <v>36.327500000000001</v>
      </c>
      <c r="AE508" s="14">
        <v>739.34749999999997</v>
      </c>
      <c r="AF508" s="44">
        <v>0.83749999999999858</v>
      </c>
      <c r="AG508" s="44">
        <v>2.0200000000000031</v>
      </c>
      <c r="AH508" s="44">
        <v>2.2987499999999983</v>
      </c>
    </row>
    <row r="509" spans="1:34" ht="13.8" thickBot="1">
      <c r="B509" s="45"/>
      <c r="C509" s="65"/>
      <c r="D509" s="63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AA509" s="78"/>
      <c r="AB509" s="79"/>
      <c r="AC509" s="55"/>
      <c r="AD509" s="55"/>
    </row>
    <row r="510" spans="1:34" ht="40.200000000000003" thickBot="1">
      <c r="A510" t="s">
        <v>120</v>
      </c>
      <c r="B510" s="17" t="s">
        <v>25</v>
      </c>
      <c r="C510" s="102" t="s">
        <v>26</v>
      </c>
      <c r="D510" s="102" t="s">
        <v>27</v>
      </c>
      <c r="E510" s="102" t="s">
        <v>53</v>
      </c>
      <c r="F510" s="66" t="s">
        <v>133</v>
      </c>
      <c r="Q510" s="44">
        <v>6.682500000000001</v>
      </c>
    </row>
    <row r="511" spans="1:34">
      <c r="A511" t="s">
        <v>121</v>
      </c>
      <c r="B511" s="147" t="s">
        <v>134</v>
      </c>
      <c r="C511" s="70">
        <v>23</v>
      </c>
      <c r="D511" s="70">
        <v>23</v>
      </c>
      <c r="E511" s="148">
        <v>587</v>
      </c>
      <c r="F511" s="149">
        <v>1.1588938190684428</v>
      </c>
      <c r="Q511">
        <v>0.20716915326487118</v>
      </c>
    </row>
    <row r="512" spans="1:34">
      <c r="A512" t="s">
        <v>121</v>
      </c>
      <c r="B512" s="83" t="s">
        <v>28</v>
      </c>
      <c r="C512" s="98">
        <v>20.563749999999999</v>
      </c>
      <c r="D512" s="98">
        <v>28</v>
      </c>
      <c r="E512" s="123">
        <v>506.51749999999998</v>
      </c>
      <c r="F512" s="129">
        <v>1</v>
      </c>
    </row>
    <row r="513" spans="1:6">
      <c r="A513" t="s">
        <v>122</v>
      </c>
      <c r="B513" s="83" t="s">
        <v>29</v>
      </c>
      <c r="C513" s="98">
        <v>12.6775</v>
      </c>
      <c r="D513" s="98">
        <v>20</v>
      </c>
      <c r="E513" s="123">
        <v>283.59000000000003</v>
      </c>
      <c r="F513" s="116">
        <v>0.55988193892609839</v>
      </c>
    </row>
    <row r="514" spans="1:6">
      <c r="A514" t="s">
        <v>123</v>
      </c>
      <c r="B514" s="83" t="s">
        <v>30</v>
      </c>
      <c r="C514" s="98">
        <v>14.92375</v>
      </c>
      <c r="D514" s="98">
        <v>24</v>
      </c>
      <c r="E514" s="123">
        <v>399.48374999999999</v>
      </c>
      <c r="F514" s="116">
        <v>0.78868696540593364</v>
      </c>
    </row>
    <row r="515" spans="1:6">
      <c r="A515" t="s">
        <v>124</v>
      </c>
      <c r="B515" s="83" t="s">
        <v>7</v>
      </c>
      <c r="C515" s="98">
        <v>8.3387499999999992</v>
      </c>
      <c r="D515" s="98">
        <v>15</v>
      </c>
      <c r="E515" s="123">
        <v>399.57124999999996</v>
      </c>
      <c r="F515" s="116">
        <v>0.7888597136327965</v>
      </c>
    </row>
    <row r="516" spans="1:6">
      <c r="A516" t="s">
        <v>122</v>
      </c>
      <c r="B516" s="83" t="s">
        <v>72</v>
      </c>
      <c r="C516" s="98">
        <v>13.202500000000001</v>
      </c>
      <c r="D516" s="98">
        <v>21</v>
      </c>
      <c r="E516" s="123">
        <v>291.25875000000002</v>
      </c>
      <c r="F516" s="116">
        <v>0.57502208709472036</v>
      </c>
    </row>
    <row r="517" spans="1:6">
      <c r="A517" t="s">
        <v>122</v>
      </c>
      <c r="B517" s="82" t="s">
        <v>65</v>
      </c>
      <c r="C517" s="98">
        <v>13.37875</v>
      </c>
      <c r="D517" s="98">
        <v>21</v>
      </c>
      <c r="E517" s="123">
        <v>293.58625000000001</v>
      </c>
      <c r="F517" s="116">
        <v>0.57961718992927203</v>
      </c>
    </row>
    <row r="518" spans="1:6">
      <c r="A518" t="s">
        <v>123</v>
      </c>
      <c r="B518" s="82" t="s">
        <v>35</v>
      </c>
      <c r="C518" s="98">
        <v>14.9</v>
      </c>
      <c r="D518" s="98">
        <v>24</v>
      </c>
      <c r="E518" s="123">
        <v>399.11374999999998</v>
      </c>
      <c r="F518" s="116">
        <v>0.78795648718948508</v>
      </c>
    </row>
    <row r="519" spans="1:6">
      <c r="A519" t="s">
        <v>123</v>
      </c>
      <c r="B519" s="82" t="s">
        <v>36</v>
      </c>
      <c r="C519" s="98">
        <v>14.93125</v>
      </c>
      <c r="D519" s="98">
        <v>24</v>
      </c>
      <c r="E519" s="123">
        <v>399.48124999999999</v>
      </c>
      <c r="F519" s="116">
        <v>0.78868202974230905</v>
      </c>
    </row>
    <row r="520" spans="1:6">
      <c r="A520" t="s">
        <v>121</v>
      </c>
      <c r="B520" s="82" t="s">
        <v>71</v>
      </c>
      <c r="C520" s="98">
        <v>20.73</v>
      </c>
      <c r="D520" s="98">
        <v>28</v>
      </c>
      <c r="E520" s="123">
        <v>508.61624999999998</v>
      </c>
      <c r="F520" s="116">
        <v>1.0041434896128958</v>
      </c>
    </row>
    <row r="521" spans="1:6">
      <c r="A521" t="s">
        <v>121</v>
      </c>
      <c r="B521" s="82" t="s">
        <v>78</v>
      </c>
      <c r="C521" s="98">
        <v>30.518750000000001</v>
      </c>
      <c r="D521" s="98">
        <v>40</v>
      </c>
      <c r="E521" s="123">
        <v>624.09500000000003</v>
      </c>
      <c r="F521" s="116">
        <v>1.232129195931039</v>
      </c>
    </row>
    <row r="522" spans="1:6">
      <c r="A522" t="s">
        <v>121</v>
      </c>
      <c r="B522" s="82" t="s">
        <v>76</v>
      </c>
      <c r="C522" s="98">
        <v>16.723749999999999</v>
      </c>
      <c r="D522" s="98">
        <v>26</v>
      </c>
      <c r="E522" s="123">
        <v>437.2</v>
      </c>
      <c r="F522" s="116">
        <v>0.86314885467925595</v>
      </c>
    </row>
    <row r="523" spans="1:6">
      <c r="A523" t="s">
        <v>123</v>
      </c>
      <c r="B523" s="82" t="s">
        <v>79</v>
      </c>
      <c r="C523" s="98">
        <v>12.27375</v>
      </c>
      <c r="D523" s="98">
        <v>20</v>
      </c>
      <c r="E523" s="123">
        <v>347.98500000000001</v>
      </c>
      <c r="F523" s="116">
        <v>0.68701476256990135</v>
      </c>
    </row>
    <row r="524" spans="1:6">
      <c r="A524" t="s">
        <v>121</v>
      </c>
      <c r="B524" s="82" t="s">
        <v>75</v>
      </c>
      <c r="C524" s="98">
        <v>20.268750000000001</v>
      </c>
      <c r="D524" s="98">
        <v>27</v>
      </c>
      <c r="E524" s="123">
        <v>502.34875000000005</v>
      </c>
      <c r="F524" s="116">
        <v>0.99176978090589185</v>
      </c>
    </row>
    <row r="525" spans="1:6">
      <c r="A525" t="s">
        <v>123</v>
      </c>
      <c r="B525" s="82" t="s">
        <v>77</v>
      </c>
      <c r="C525" s="98">
        <v>14.891249999999999</v>
      </c>
      <c r="D525" s="98">
        <v>24</v>
      </c>
      <c r="E525" s="123">
        <v>399.16749999999996</v>
      </c>
      <c r="F525" s="116">
        <v>0.78806260395741501</v>
      </c>
    </row>
    <row r="526" spans="1:6">
      <c r="A526" t="s">
        <v>121</v>
      </c>
      <c r="B526" s="82" t="s">
        <v>80</v>
      </c>
      <c r="C526" s="98">
        <v>16.1525</v>
      </c>
      <c r="D526" s="98">
        <v>24</v>
      </c>
      <c r="E526" s="123">
        <v>451.90000000000003</v>
      </c>
      <c r="F526" s="116">
        <v>0.89217055679221358</v>
      </c>
    </row>
    <row r="527" spans="1:6">
      <c r="A527" t="s">
        <v>122</v>
      </c>
      <c r="B527" s="82" t="s">
        <v>81</v>
      </c>
      <c r="C527" s="98">
        <v>11.7075</v>
      </c>
      <c r="D527" s="98">
        <v>15.100000000000023</v>
      </c>
      <c r="E527" s="123">
        <v>244.98624999999998</v>
      </c>
      <c r="F527" s="116">
        <v>0.48366788906602437</v>
      </c>
    </row>
    <row r="528" spans="1:6">
      <c r="A528" t="s">
        <v>122</v>
      </c>
      <c r="B528" s="82" t="s">
        <v>82</v>
      </c>
      <c r="C528" s="98">
        <v>16.358750000000001</v>
      </c>
      <c r="D528" s="98">
        <v>28</v>
      </c>
      <c r="E528" s="123">
        <v>329.58749999999998</v>
      </c>
      <c r="F528" s="116">
        <v>0.65069321395608248</v>
      </c>
    </row>
    <row r="529" spans="1:6">
      <c r="A529" t="s">
        <v>122</v>
      </c>
      <c r="B529" s="82" t="s">
        <v>83</v>
      </c>
      <c r="C529" s="98">
        <v>20.37875</v>
      </c>
      <c r="D529" s="98">
        <v>27</v>
      </c>
      <c r="E529" s="123">
        <v>336.48250000000002</v>
      </c>
      <c r="F529" s="116">
        <v>0.66430577423287451</v>
      </c>
    </row>
    <row r="530" spans="1:6">
      <c r="A530" t="s">
        <v>121</v>
      </c>
      <c r="B530" s="83" t="s">
        <v>84</v>
      </c>
      <c r="C530" s="42">
        <v>20.96</v>
      </c>
      <c r="D530" s="42">
        <v>28</v>
      </c>
      <c r="E530" s="42">
        <v>510.17749999999995</v>
      </c>
      <c r="F530" s="116">
        <v>1.0072258115464914</v>
      </c>
    </row>
    <row r="531" spans="1:6" ht="13.8" thickBot="1">
      <c r="A531" t="s">
        <v>121</v>
      </c>
      <c r="B531" s="84" t="s">
        <v>175</v>
      </c>
      <c r="C531" s="150">
        <v>21.87</v>
      </c>
      <c r="D531" s="150">
        <v>28</v>
      </c>
      <c r="E531" s="150">
        <v>523.79750000000001</v>
      </c>
      <c r="F531" s="124">
        <v>1.0341153069735991</v>
      </c>
    </row>
    <row r="532" spans="1:6" ht="13.8" thickBot="1">
      <c r="B532" s="45"/>
      <c r="C532" s="55"/>
      <c r="D532" s="55"/>
    </row>
    <row r="533" spans="1:6" ht="40.200000000000003" thickBot="1">
      <c r="A533" t="s">
        <v>120</v>
      </c>
      <c r="B533" s="151" t="s">
        <v>132</v>
      </c>
      <c r="C533" s="152" t="s">
        <v>26</v>
      </c>
      <c r="D533" s="153" t="s">
        <v>27</v>
      </c>
      <c r="E533" s="153" t="s">
        <v>53</v>
      </c>
      <c r="F533" s="154" t="s">
        <v>133</v>
      </c>
    </row>
    <row r="534" spans="1:6">
      <c r="A534" t="s">
        <v>121</v>
      </c>
      <c r="B534" s="155" t="s">
        <v>134</v>
      </c>
      <c r="C534" s="70">
        <v>37</v>
      </c>
      <c r="D534" s="70">
        <v>37</v>
      </c>
      <c r="E534" s="148">
        <v>856</v>
      </c>
      <c r="F534" s="149">
        <v>1.1674889780720747</v>
      </c>
    </row>
    <row r="535" spans="1:6">
      <c r="A535" t="s">
        <v>121</v>
      </c>
      <c r="B535" s="83" t="s">
        <v>28</v>
      </c>
      <c r="C535" s="42">
        <v>32.256250000000001</v>
      </c>
      <c r="D535" s="42">
        <v>43</v>
      </c>
      <c r="E535" s="42">
        <v>733.19749999999999</v>
      </c>
      <c r="F535" s="116">
        <v>1</v>
      </c>
    </row>
    <row r="536" spans="1:6">
      <c r="A536" t="s">
        <v>122</v>
      </c>
      <c r="B536" s="83" t="s">
        <v>29</v>
      </c>
      <c r="C536" s="42">
        <v>17.686250000000001</v>
      </c>
      <c r="D536" s="42">
        <v>31</v>
      </c>
      <c r="E536" s="42">
        <v>373.01750000000004</v>
      </c>
      <c r="F536" s="116">
        <v>0.50875446247429923</v>
      </c>
    </row>
    <row r="537" spans="1:6">
      <c r="A537" t="s">
        <v>123</v>
      </c>
      <c r="B537" s="83" t="s">
        <v>30</v>
      </c>
      <c r="C537" s="42">
        <v>21.806249999999999</v>
      </c>
      <c r="D537" s="42">
        <v>39</v>
      </c>
      <c r="E537" s="42">
        <v>537.50624999999991</v>
      </c>
      <c r="F537" s="116">
        <v>0.73309885808394049</v>
      </c>
    </row>
    <row r="538" spans="1:6">
      <c r="A538" t="s">
        <v>124</v>
      </c>
      <c r="B538" s="83" t="s">
        <v>7</v>
      </c>
      <c r="C538" s="42">
        <v>10.52875</v>
      </c>
      <c r="D538" s="42">
        <v>20</v>
      </c>
      <c r="E538" s="42">
        <v>516.35125000000005</v>
      </c>
      <c r="F538" s="116">
        <v>0.70424578643544211</v>
      </c>
    </row>
    <row r="539" spans="1:6">
      <c r="A539" t="s">
        <v>122</v>
      </c>
      <c r="B539" s="83" t="s">
        <v>72</v>
      </c>
      <c r="C539" s="42">
        <v>18.5825</v>
      </c>
      <c r="D539" s="42">
        <v>33</v>
      </c>
      <c r="E539" s="42">
        <v>384.76874999999995</v>
      </c>
      <c r="F539" s="116">
        <v>0.52478186300417007</v>
      </c>
    </row>
    <row r="540" spans="1:6">
      <c r="A540" t="s">
        <v>122</v>
      </c>
      <c r="B540" s="83" t="s">
        <v>65</v>
      </c>
      <c r="C540" s="42">
        <v>18.798749999999998</v>
      </c>
      <c r="D540" s="42">
        <v>33</v>
      </c>
      <c r="E540" s="42">
        <v>387.91874999999999</v>
      </c>
      <c r="F540" s="116">
        <v>0.52907811333235588</v>
      </c>
    </row>
    <row r="541" spans="1:6">
      <c r="A541" t="s">
        <v>123</v>
      </c>
      <c r="B541" s="83" t="s">
        <v>35</v>
      </c>
      <c r="C541" s="42">
        <v>32.01</v>
      </c>
      <c r="D541" s="42">
        <v>43.100000000000023</v>
      </c>
      <c r="E541" s="42">
        <v>730.10000000000014</v>
      </c>
      <c r="F541" s="116">
        <v>0.99577535384395088</v>
      </c>
    </row>
    <row r="542" spans="1:6">
      <c r="A542" t="s">
        <v>123</v>
      </c>
      <c r="B542" s="83" t="s">
        <v>36</v>
      </c>
      <c r="C542" s="42">
        <v>21.81625</v>
      </c>
      <c r="D542" s="42">
        <v>39</v>
      </c>
      <c r="E542" s="42">
        <v>537.45749999999998</v>
      </c>
      <c r="F542" s="116">
        <v>0.73303236849552811</v>
      </c>
    </row>
    <row r="543" spans="1:6">
      <c r="A543" t="s">
        <v>121</v>
      </c>
      <c r="B543" s="83" t="s">
        <v>71</v>
      </c>
      <c r="C543" s="42">
        <v>32.528750000000002</v>
      </c>
      <c r="D543" s="42">
        <v>43</v>
      </c>
      <c r="E543" s="42">
        <v>736.34</v>
      </c>
      <c r="F543" s="116">
        <v>1.0042860211607378</v>
      </c>
    </row>
    <row r="544" spans="1:6">
      <c r="A544" t="s">
        <v>121</v>
      </c>
      <c r="B544" s="83" t="s">
        <v>78</v>
      </c>
      <c r="C544" s="42">
        <v>42.467500000000001</v>
      </c>
      <c r="D544" s="42">
        <v>58</v>
      </c>
      <c r="E544" s="42">
        <v>861.64625000000001</v>
      </c>
      <c r="F544" s="116">
        <v>1.1751898362992237</v>
      </c>
    </row>
    <row r="545" spans="1:23">
      <c r="A545" t="s">
        <v>121</v>
      </c>
      <c r="B545" s="83" t="s">
        <v>76</v>
      </c>
      <c r="C545" s="42">
        <v>25.236249999999998</v>
      </c>
      <c r="D545" s="42">
        <v>42</v>
      </c>
      <c r="E545" s="42">
        <v>612.42999999999984</v>
      </c>
      <c r="F545" s="116">
        <v>0.8352865360288324</v>
      </c>
    </row>
    <row r="546" spans="1:23">
      <c r="A546" t="s">
        <v>123</v>
      </c>
      <c r="B546" s="83" t="s">
        <v>79</v>
      </c>
      <c r="C546" s="42">
        <v>16.355</v>
      </c>
      <c r="D546" s="42">
        <v>31.100000000000023</v>
      </c>
      <c r="E546" s="42">
        <v>442.44375000000008</v>
      </c>
      <c r="F546" s="116">
        <v>0.60344416067976236</v>
      </c>
    </row>
    <row r="547" spans="1:23">
      <c r="A547" t="s">
        <v>121</v>
      </c>
      <c r="B547" s="83" t="s">
        <v>75</v>
      </c>
      <c r="C547" s="42">
        <v>32.01</v>
      </c>
      <c r="D547" s="42">
        <v>43.100000000000023</v>
      </c>
      <c r="E547" s="42">
        <v>730.10000000000014</v>
      </c>
      <c r="F547" s="116">
        <v>0.99577535384395088</v>
      </c>
    </row>
    <row r="548" spans="1:23">
      <c r="A548" t="s">
        <v>123</v>
      </c>
      <c r="B548" s="83" t="s">
        <v>77</v>
      </c>
      <c r="C548" s="42">
        <v>22.07375</v>
      </c>
      <c r="D548" s="42">
        <v>39</v>
      </c>
      <c r="E548" s="42">
        <v>541.51125000000002</v>
      </c>
      <c r="F548" s="116">
        <v>0.73856123350120539</v>
      </c>
    </row>
    <row r="549" spans="1:23">
      <c r="A549" t="s">
        <v>121</v>
      </c>
      <c r="B549" s="83" t="s">
        <v>80</v>
      </c>
      <c r="C549" s="42">
        <v>25.57375</v>
      </c>
      <c r="D549" s="42">
        <v>39</v>
      </c>
      <c r="E549" s="42">
        <v>646.26625000000001</v>
      </c>
      <c r="F549" s="116">
        <v>0.88143542497076166</v>
      </c>
    </row>
    <row r="550" spans="1:23">
      <c r="A550" t="s">
        <v>122</v>
      </c>
      <c r="B550" s="83" t="s">
        <v>81</v>
      </c>
      <c r="C550" s="42">
        <v>14.418749999999999</v>
      </c>
      <c r="D550" s="42">
        <v>21</v>
      </c>
      <c r="E550" s="42">
        <v>295.31124999999997</v>
      </c>
      <c r="F550" s="116">
        <v>0.40277176340617632</v>
      </c>
    </row>
    <row r="551" spans="1:23">
      <c r="A551" t="s">
        <v>122</v>
      </c>
      <c r="B551" s="83" t="s">
        <v>82</v>
      </c>
      <c r="C551" s="42">
        <v>22.63625</v>
      </c>
      <c r="D551" s="42">
        <v>39</v>
      </c>
      <c r="E551" s="42">
        <v>433.35000000000008</v>
      </c>
      <c r="F551" s="116">
        <v>0.59104129514898796</v>
      </c>
    </row>
    <row r="552" spans="1:23">
      <c r="A552" t="s">
        <v>122</v>
      </c>
      <c r="B552" s="83" t="s">
        <v>83</v>
      </c>
      <c r="C552" s="42">
        <v>23.67625</v>
      </c>
      <c r="D552" s="42">
        <v>33</v>
      </c>
      <c r="E552" s="42">
        <v>399.13874999999996</v>
      </c>
      <c r="F552" s="116">
        <v>0.54438094783465574</v>
      </c>
    </row>
    <row r="553" spans="1:23">
      <c r="A553" t="s">
        <v>121</v>
      </c>
      <c r="B553" s="83" t="s">
        <v>84</v>
      </c>
      <c r="C553" s="42">
        <v>32.85</v>
      </c>
      <c r="D553" s="42">
        <v>44</v>
      </c>
      <c r="E553" s="42">
        <v>738.34750000000008</v>
      </c>
      <c r="F553" s="116">
        <v>1.0070240283143357</v>
      </c>
    </row>
    <row r="554" spans="1:23" ht="13.8" thickBot="1">
      <c r="A554" t="s">
        <v>121</v>
      </c>
      <c r="B554" s="84" t="s">
        <v>175</v>
      </c>
      <c r="C554" s="150">
        <v>34.84375</v>
      </c>
      <c r="D554" s="150">
        <v>46</v>
      </c>
      <c r="E554" s="150">
        <v>765.75749999999994</v>
      </c>
      <c r="F554" s="124">
        <v>1.0444082256145171</v>
      </c>
    </row>
    <row r="555" spans="1:23" ht="13.8" thickBot="1"/>
    <row r="556" spans="1:23" ht="90" customHeight="1" thickBot="1">
      <c r="B556" s="101" t="s">
        <v>8</v>
      </c>
      <c r="C556" s="102" t="s">
        <v>134</v>
      </c>
      <c r="D556" s="102" t="s">
        <v>28</v>
      </c>
      <c r="E556" s="102" t="s">
        <v>29</v>
      </c>
      <c r="F556" s="102" t="s">
        <v>30</v>
      </c>
      <c r="G556" s="102" t="s">
        <v>7</v>
      </c>
      <c r="H556" s="102" t="s">
        <v>72</v>
      </c>
      <c r="I556" s="102" t="s">
        <v>65</v>
      </c>
      <c r="J556" s="102" t="s">
        <v>35</v>
      </c>
      <c r="K556" s="102" t="s">
        <v>36</v>
      </c>
      <c r="L556" s="102" t="s">
        <v>71</v>
      </c>
      <c r="M556" s="102" t="s">
        <v>78</v>
      </c>
      <c r="N556" s="102" t="s">
        <v>76</v>
      </c>
      <c r="O556" s="102" t="s">
        <v>79</v>
      </c>
      <c r="P556" s="102" t="s">
        <v>75</v>
      </c>
      <c r="Q556" s="102" t="s">
        <v>77</v>
      </c>
      <c r="R556" s="102" t="s">
        <v>80</v>
      </c>
      <c r="S556" s="102" t="s">
        <v>81</v>
      </c>
      <c r="T556" s="102" t="s">
        <v>82</v>
      </c>
      <c r="U556" s="102" t="s">
        <v>83</v>
      </c>
      <c r="V556" s="102" t="s">
        <v>84</v>
      </c>
      <c r="W556" s="66" t="s">
        <v>175</v>
      </c>
    </row>
    <row r="557" spans="1:23">
      <c r="B557" s="77" t="s">
        <v>2</v>
      </c>
      <c r="C557" s="3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99"/>
    </row>
    <row r="558" spans="1:23">
      <c r="B558" s="77">
        <v>2021</v>
      </c>
      <c r="C558" s="69">
        <v>0.59750000000000003</v>
      </c>
      <c r="D558" s="14">
        <v>2713.9962500000001</v>
      </c>
      <c r="E558" s="14">
        <v>2959.3337499999998</v>
      </c>
      <c r="F558" s="14">
        <v>2885.44</v>
      </c>
      <c r="G558" s="14">
        <v>2930.1912499999999</v>
      </c>
      <c r="H558" s="14">
        <v>2972.0662499999999</v>
      </c>
      <c r="I558" s="14">
        <v>2932.3962499999998</v>
      </c>
      <c r="J558" s="14">
        <v>2921.93</v>
      </c>
      <c r="K558" s="14">
        <v>2909.5687499999999</v>
      </c>
      <c r="L558" s="14">
        <v>2618.15625</v>
      </c>
      <c r="M558" s="14">
        <v>2703.1462499999998</v>
      </c>
      <c r="N558" s="14">
        <v>2677.6412500000001</v>
      </c>
      <c r="O558" s="14">
        <v>2674.9924999999998</v>
      </c>
      <c r="P558" s="14">
        <v>2936.7925</v>
      </c>
      <c r="Q558" s="14">
        <v>2703.1462499999998</v>
      </c>
      <c r="R558" s="14">
        <v>2574.4225000000001</v>
      </c>
      <c r="S558" s="14">
        <v>2969.59</v>
      </c>
      <c r="T558" s="14">
        <v>0</v>
      </c>
      <c r="U558" s="14">
        <v>0</v>
      </c>
      <c r="V558" s="14">
        <v>2450.5437499999998</v>
      </c>
      <c r="W558" s="58">
        <v>1636.0587499999999</v>
      </c>
    </row>
    <row r="559" spans="1:23">
      <c r="B559" s="77">
        <v>2026</v>
      </c>
      <c r="C559" s="69">
        <v>18.271249999999998</v>
      </c>
      <c r="D559" s="14">
        <v>6578.3887500000001</v>
      </c>
      <c r="E559" s="14">
        <v>7028.1312500000004</v>
      </c>
      <c r="F559" s="14">
        <v>6928.1187499999996</v>
      </c>
      <c r="G559" s="14">
        <v>6917.7237500000001</v>
      </c>
      <c r="H559" s="14">
        <v>7057.0012500000003</v>
      </c>
      <c r="I559" s="14">
        <v>6974.78</v>
      </c>
      <c r="J559" s="14">
        <v>7003.1262500000003</v>
      </c>
      <c r="K559" s="14">
        <v>6934.8525</v>
      </c>
      <c r="L559" s="14">
        <v>6330.1587499999996</v>
      </c>
      <c r="M559" s="14">
        <v>6489.84</v>
      </c>
      <c r="N559" s="14">
        <v>6406.83</v>
      </c>
      <c r="O559" s="14">
        <v>6507.1025</v>
      </c>
      <c r="P559" s="14">
        <v>6974.66</v>
      </c>
      <c r="Q559" s="14">
        <v>6489.84</v>
      </c>
      <c r="R559" s="14">
        <v>6237.3487500000001</v>
      </c>
      <c r="S559" s="14">
        <v>7115.7637500000001</v>
      </c>
      <c r="T559" s="14">
        <v>0</v>
      </c>
      <c r="U559" s="14">
        <v>0</v>
      </c>
      <c r="V559" s="14">
        <v>5976.9925000000003</v>
      </c>
      <c r="W559" s="58">
        <v>4013.8762499999998</v>
      </c>
    </row>
    <row r="560" spans="1:23">
      <c r="B560" s="77">
        <v>2035</v>
      </c>
      <c r="C560" s="69">
        <v>273.6225</v>
      </c>
      <c r="D560" s="14">
        <v>10129.28125</v>
      </c>
      <c r="E560" s="14">
        <v>10810.17</v>
      </c>
      <c r="F560" s="14">
        <v>10695.87</v>
      </c>
      <c r="G560" s="14">
        <v>10486.713750000001</v>
      </c>
      <c r="H560" s="14">
        <v>10878.72875</v>
      </c>
      <c r="I560" s="14">
        <v>10701.19</v>
      </c>
      <c r="J560" s="14">
        <v>10791.5075</v>
      </c>
      <c r="K560" s="14">
        <v>10655.42625</v>
      </c>
      <c r="L560" s="14">
        <v>9594.8549999999996</v>
      </c>
      <c r="M560" s="14">
        <v>9728.5412500000002</v>
      </c>
      <c r="N560" s="14">
        <v>9378.0362499999992</v>
      </c>
      <c r="O560" s="14">
        <v>9869.9475000000002</v>
      </c>
      <c r="P560" s="14">
        <v>10700.987499999999</v>
      </c>
      <c r="Q560" s="14">
        <v>9728.5412500000002</v>
      </c>
      <c r="R560" s="14">
        <v>9475.1187499999996</v>
      </c>
      <c r="S560" s="14">
        <v>11169.283750000001</v>
      </c>
      <c r="T560" s="14">
        <v>0</v>
      </c>
      <c r="U560" s="14">
        <v>0</v>
      </c>
      <c r="V560" s="14">
        <v>9337.9287499999991</v>
      </c>
      <c r="W560" s="58">
        <v>7182.1412499999997</v>
      </c>
    </row>
    <row r="561" spans="2:23">
      <c r="B561" s="77" t="s">
        <v>73</v>
      </c>
      <c r="C561" s="3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99"/>
    </row>
    <row r="562" spans="2:23">
      <c r="B562" s="77">
        <v>2021</v>
      </c>
      <c r="C562" s="69">
        <v>0</v>
      </c>
      <c r="D562" s="14">
        <v>715.97500000000002</v>
      </c>
      <c r="E562" s="14">
        <v>695.83124999999995</v>
      </c>
      <c r="F562" s="14">
        <v>702.77250000000004</v>
      </c>
      <c r="G562" s="14">
        <v>693.41499999999996</v>
      </c>
      <c r="H562" s="14">
        <v>784.9375</v>
      </c>
      <c r="I562" s="14">
        <v>1014.0075000000001</v>
      </c>
      <c r="J562" s="14">
        <v>702.17</v>
      </c>
      <c r="K562" s="14">
        <v>700.48</v>
      </c>
      <c r="L562" s="14">
        <v>95.944999999999993</v>
      </c>
      <c r="M562" s="14">
        <v>699.69500000000005</v>
      </c>
      <c r="N562" s="14">
        <v>718.08249999999998</v>
      </c>
      <c r="O562" s="14">
        <v>700.48</v>
      </c>
      <c r="P562" s="14">
        <v>0</v>
      </c>
      <c r="Q562" s="14">
        <v>0</v>
      </c>
      <c r="R562" s="14">
        <v>727.70500000000004</v>
      </c>
      <c r="S562" s="14">
        <v>693.80624999999998</v>
      </c>
      <c r="T562" s="14">
        <v>889.16750000000002</v>
      </c>
      <c r="U562" s="14">
        <v>477.76125000000002</v>
      </c>
      <c r="V562" s="14">
        <v>802.55499999999995</v>
      </c>
      <c r="W562" s="58">
        <v>0</v>
      </c>
    </row>
    <row r="563" spans="2:23">
      <c r="B563" s="77">
        <v>2026</v>
      </c>
      <c r="C563" s="69">
        <v>0</v>
      </c>
      <c r="D563" s="14">
        <v>718.34124999999995</v>
      </c>
      <c r="E563" s="14">
        <v>697.36625000000004</v>
      </c>
      <c r="F563" s="14">
        <v>704.92375000000004</v>
      </c>
      <c r="G563" s="14">
        <v>834.89</v>
      </c>
      <c r="H563" s="14">
        <v>789.95124999999996</v>
      </c>
      <c r="I563" s="14">
        <v>1018.645</v>
      </c>
      <c r="J563" s="14">
        <v>703.98</v>
      </c>
      <c r="K563" s="14">
        <v>702.36249999999995</v>
      </c>
      <c r="L563" s="14">
        <v>98.318749999999994</v>
      </c>
      <c r="M563" s="14">
        <v>699.98374999999999</v>
      </c>
      <c r="N563" s="14">
        <v>720.57875000000001</v>
      </c>
      <c r="O563" s="14">
        <v>702.36249999999995</v>
      </c>
      <c r="P563" s="14">
        <v>0</v>
      </c>
      <c r="Q563" s="14">
        <v>0</v>
      </c>
      <c r="R563" s="14">
        <v>728.42499999999995</v>
      </c>
      <c r="S563" s="14">
        <v>694.47749999999996</v>
      </c>
      <c r="T563" s="14">
        <v>963.98874999999998</v>
      </c>
      <c r="U563" s="14">
        <v>486.87625000000003</v>
      </c>
      <c r="V563" s="14">
        <v>810.77625</v>
      </c>
      <c r="W563" s="58">
        <v>1386.2537500000001</v>
      </c>
    </row>
    <row r="564" spans="2:23">
      <c r="B564" s="77">
        <v>2035</v>
      </c>
      <c r="C564" s="69">
        <v>0</v>
      </c>
      <c r="D564" s="14">
        <v>730.47625000000005</v>
      </c>
      <c r="E564" s="14">
        <v>698.11374999999998</v>
      </c>
      <c r="F564" s="14">
        <v>708.22375</v>
      </c>
      <c r="G564" s="14">
        <v>874.21624999999995</v>
      </c>
      <c r="H564" s="14">
        <v>794.3</v>
      </c>
      <c r="I564" s="14">
        <v>1018.645</v>
      </c>
      <c r="J564" s="14">
        <v>708.37874999999997</v>
      </c>
      <c r="K564" s="14">
        <v>702.36249999999995</v>
      </c>
      <c r="L564" s="14">
        <v>109.8125</v>
      </c>
      <c r="M564" s="14">
        <v>703.45875000000001</v>
      </c>
      <c r="N564" s="14">
        <v>733.37874999999997</v>
      </c>
      <c r="O564" s="14">
        <v>702.36249999999995</v>
      </c>
      <c r="P564" s="14">
        <v>0</v>
      </c>
      <c r="Q564" s="14">
        <v>0</v>
      </c>
      <c r="R564" s="14">
        <v>741.26499999999999</v>
      </c>
      <c r="S564" s="14">
        <v>694.47749999999996</v>
      </c>
      <c r="T564" s="14">
        <v>1163.7774999999999</v>
      </c>
      <c r="U564" s="14">
        <v>491.56375000000003</v>
      </c>
      <c r="V564" s="14">
        <v>824.67375000000004</v>
      </c>
      <c r="W564" s="58">
        <v>1728.2962500000001</v>
      </c>
    </row>
    <row r="565" spans="2:23">
      <c r="B565" s="77" t="s">
        <v>4</v>
      </c>
      <c r="C565" s="3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99"/>
    </row>
    <row r="566" spans="2:23">
      <c r="B566" s="77">
        <v>2021</v>
      </c>
      <c r="C566" s="69">
        <v>0</v>
      </c>
      <c r="D566" s="14">
        <v>0.23749999999999999</v>
      </c>
      <c r="E566" s="14">
        <v>0.26874999999999999</v>
      </c>
      <c r="F566" s="14">
        <v>0.21875</v>
      </c>
      <c r="G566" s="14">
        <v>0.30625000000000002</v>
      </c>
      <c r="H566" s="14">
        <v>0.39374999999999999</v>
      </c>
      <c r="I566" s="14">
        <v>0.85</v>
      </c>
      <c r="J566" s="14">
        <v>0</v>
      </c>
      <c r="K566" s="14">
        <v>0.21249999999999999</v>
      </c>
      <c r="L566" s="14">
        <v>4.3749999999999997E-2</v>
      </c>
      <c r="M566" s="14">
        <v>0.23749999999999999</v>
      </c>
      <c r="N566" s="14">
        <v>0.23749999999999999</v>
      </c>
      <c r="O566" s="14">
        <v>0.21249999999999999</v>
      </c>
      <c r="P566" s="14">
        <v>0</v>
      </c>
      <c r="Q566" s="14">
        <v>0</v>
      </c>
      <c r="R566" s="14">
        <v>130.07374999999999</v>
      </c>
      <c r="S566" s="14">
        <v>4.6875</v>
      </c>
      <c r="T566" s="14">
        <v>0.16625000000000001</v>
      </c>
      <c r="U566" s="14">
        <v>47.828749999999999</v>
      </c>
      <c r="V566" s="14">
        <v>0.39374999999999999</v>
      </c>
      <c r="W566" s="58">
        <v>0</v>
      </c>
    </row>
    <row r="567" spans="2:23">
      <c r="B567" s="77">
        <v>2026</v>
      </c>
      <c r="C567" s="69">
        <v>0</v>
      </c>
      <c r="D567" s="14">
        <v>2.15</v>
      </c>
      <c r="E567" s="14">
        <v>1.66875</v>
      </c>
      <c r="F567" s="14">
        <v>1.825</v>
      </c>
      <c r="G567" s="14">
        <v>3.4637500000000001</v>
      </c>
      <c r="H567" s="14">
        <v>1.7375</v>
      </c>
      <c r="I567" s="14">
        <v>1.9750000000000001</v>
      </c>
      <c r="J567" s="14">
        <v>1.625</v>
      </c>
      <c r="K567" s="14">
        <v>1.79375</v>
      </c>
      <c r="L567" s="14">
        <v>2.4812500000000002</v>
      </c>
      <c r="M567" s="14">
        <v>2.1937500000000001</v>
      </c>
      <c r="N567" s="14">
        <v>2.2875000000000001</v>
      </c>
      <c r="O567" s="14">
        <v>1.79375</v>
      </c>
      <c r="P567" s="14">
        <v>1.625</v>
      </c>
      <c r="Q567" s="14">
        <v>1.7375</v>
      </c>
      <c r="R567" s="14">
        <v>380.08749999999998</v>
      </c>
      <c r="S567" s="14">
        <v>6.1574999999999998</v>
      </c>
      <c r="T567" s="14">
        <v>18.32375</v>
      </c>
      <c r="U567" s="14">
        <v>92.173749999999998</v>
      </c>
      <c r="V567" s="14">
        <v>2.5562499999999999</v>
      </c>
      <c r="W567" s="58">
        <v>0</v>
      </c>
    </row>
    <row r="568" spans="2:23">
      <c r="B568" s="77">
        <v>2035</v>
      </c>
      <c r="C568" s="69">
        <v>5</v>
      </c>
      <c r="D568" s="14">
        <v>26.364999999999998</v>
      </c>
      <c r="E568" s="14">
        <v>20.155000000000001</v>
      </c>
      <c r="F568" s="14">
        <v>21.82375</v>
      </c>
      <c r="G568" s="14">
        <v>27.63</v>
      </c>
      <c r="H568" s="14">
        <v>19.513750000000002</v>
      </c>
      <c r="I568" s="14">
        <v>19.543749999999999</v>
      </c>
      <c r="J568" s="14">
        <v>22.65</v>
      </c>
      <c r="K568" s="14">
        <v>21.768750000000001</v>
      </c>
      <c r="L568" s="14">
        <v>29.412500000000001</v>
      </c>
      <c r="M568" s="14">
        <v>28.076250000000002</v>
      </c>
      <c r="N568" s="14">
        <v>29.557500000000001</v>
      </c>
      <c r="O568" s="14">
        <v>21.768750000000001</v>
      </c>
      <c r="P568" s="14">
        <v>22.65</v>
      </c>
      <c r="Q568" s="14">
        <v>22.536249999999999</v>
      </c>
      <c r="R568" s="14">
        <v>380.98750000000001</v>
      </c>
      <c r="S568" s="14">
        <v>20.326250000000002</v>
      </c>
      <c r="T568" s="14">
        <v>109.35625</v>
      </c>
      <c r="U568" s="14">
        <v>195.69749999999999</v>
      </c>
      <c r="V568" s="14">
        <v>29.611249999999998</v>
      </c>
      <c r="W568" s="58">
        <v>1.4437500000000001</v>
      </c>
    </row>
    <row r="569" spans="2:23">
      <c r="B569" s="77" t="s">
        <v>5</v>
      </c>
      <c r="C569" s="3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99"/>
    </row>
    <row r="570" spans="2:23">
      <c r="B570" s="77">
        <v>2021</v>
      </c>
      <c r="C570" s="69">
        <v>2143</v>
      </c>
      <c r="D570" s="14">
        <v>7.6875</v>
      </c>
      <c r="E570" s="14">
        <v>7.0250000000000004</v>
      </c>
      <c r="F570" s="14">
        <v>7.0250000000000004</v>
      </c>
      <c r="G570" s="14">
        <v>7.3</v>
      </c>
      <c r="H570" s="14">
        <v>41.623750000000001</v>
      </c>
      <c r="I570" s="14">
        <v>49.448749999999997</v>
      </c>
      <c r="J570" s="14">
        <v>7.4662499999999996</v>
      </c>
      <c r="K570" s="14">
        <v>6.1425000000000001</v>
      </c>
      <c r="L570" s="14">
        <v>2.3849999999999998</v>
      </c>
      <c r="M570" s="14">
        <v>4.8187499999999996</v>
      </c>
      <c r="N570" s="14">
        <v>345.38249999999999</v>
      </c>
      <c r="O570" s="14">
        <v>6.1425000000000001</v>
      </c>
      <c r="P570" s="14">
        <v>370.935</v>
      </c>
      <c r="Q570" s="14">
        <v>374.38</v>
      </c>
      <c r="R570" s="14">
        <v>9.41</v>
      </c>
      <c r="S570" s="14">
        <v>345.38249999999999</v>
      </c>
      <c r="T570" s="14">
        <v>1518.0050000000001</v>
      </c>
      <c r="U570" s="14">
        <v>3198.4974999999999</v>
      </c>
      <c r="V570" s="14">
        <v>3.3</v>
      </c>
      <c r="W570" s="58">
        <v>55.123750000000001</v>
      </c>
    </row>
    <row r="571" spans="2:23">
      <c r="B571" s="77">
        <v>2026</v>
      </c>
      <c r="C571" s="69">
        <v>2110</v>
      </c>
      <c r="D571" s="14">
        <v>21.383749999999999</v>
      </c>
      <c r="E571" s="14">
        <v>21.43375</v>
      </c>
      <c r="F571" s="14">
        <v>21.43375</v>
      </c>
      <c r="G571" s="14">
        <v>3173.5687499999999</v>
      </c>
      <c r="H571" s="14">
        <v>125.33374999999999</v>
      </c>
      <c r="I571" s="14">
        <v>141.2225</v>
      </c>
      <c r="J571" s="14">
        <v>23.24625</v>
      </c>
      <c r="K571" s="14">
        <v>19.864999999999998</v>
      </c>
      <c r="L571" s="14">
        <v>17.454999999999998</v>
      </c>
      <c r="M571" s="14">
        <v>5.5025000000000004</v>
      </c>
      <c r="N571" s="14">
        <v>677.71249999999998</v>
      </c>
      <c r="O571" s="14">
        <v>19.864999999999998</v>
      </c>
      <c r="P571" s="14">
        <v>381.89125000000001</v>
      </c>
      <c r="Q571" s="14">
        <v>399.02</v>
      </c>
      <c r="R571" s="14">
        <v>12.15</v>
      </c>
      <c r="S571" s="14">
        <v>677.71249999999998</v>
      </c>
      <c r="T571" s="14">
        <v>2880.2049999999999</v>
      </c>
      <c r="U571" s="14">
        <v>7446.3787499999999</v>
      </c>
      <c r="V571" s="14">
        <v>47.011249999999997</v>
      </c>
      <c r="W571" s="58">
        <v>0</v>
      </c>
    </row>
    <row r="572" spans="2:23" ht="13.8" thickBot="1">
      <c r="B572" s="100">
        <v>2035</v>
      </c>
      <c r="C572" s="104">
        <v>2081</v>
      </c>
      <c r="D572" s="87">
        <v>521.28499999999997</v>
      </c>
      <c r="E572" s="87">
        <v>647.04250000000002</v>
      </c>
      <c r="F572" s="87">
        <v>647.04250000000002</v>
      </c>
      <c r="G572" s="87">
        <v>5117.4350000000004</v>
      </c>
      <c r="H572" s="87">
        <v>1178.05125</v>
      </c>
      <c r="I572" s="87">
        <v>1176.0562500000001</v>
      </c>
      <c r="J572" s="87">
        <v>642.10249999999996</v>
      </c>
      <c r="K572" s="87">
        <v>637.07000000000005</v>
      </c>
      <c r="L572" s="14">
        <v>521.64</v>
      </c>
      <c r="M572" s="87">
        <v>163.93125000000001</v>
      </c>
      <c r="N572" s="87">
        <v>5055.1462499999998</v>
      </c>
      <c r="O572" s="87">
        <v>637.07000000000005</v>
      </c>
      <c r="P572" s="87">
        <v>745.61249999999995</v>
      </c>
      <c r="Q572" s="87">
        <v>1190.6199999999999</v>
      </c>
      <c r="R572" s="87">
        <v>274.00375000000003</v>
      </c>
      <c r="S572" s="87">
        <v>5055.1462499999998</v>
      </c>
      <c r="T572" s="87">
        <v>13574.75</v>
      </c>
      <c r="U572" s="87">
        <v>14634.084999999999</v>
      </c>
      <c r="V572" s="87">
        <v>636.40625</v>
      </c>
      <c r="W572" s="60">
        <v>244.6575</v>
      </c>
    </row>
    <row r="573" spans="2:23" ht="13.8" thickBot="1">
      <c r="B573" s="10"/>
    </row>
    <row r="574" spans="2:23" ht="93" thickBot="1">
      <c r="B574" s="110" t="s">
        <v>9</v>
      </c>
      <c r="C574" s="105" t="s">
        <v>134</v>
      </c>
      <c r="D574" s="105" t="s">
        <v>28</v>
      </c>
      <c r="E574" s="102" t="s">
        <v>29</v>
      </c>
      <c r="F574" s="102" t="s">
        <v>30</v>
      </c>
      <c r="G574" s="102" t="s">
        <v>7</v>
      </c>
      <c r="H574" s="102" t="s">
        <v>72</v>
      </c>
      <c r="I574" s="102" t="s">
        <v>65</v>
      </c>
      <c r="J574" s="102" t="s">
        <v>35</v>
      </c>
      <c r="K574" s="102" t="s">
        <v>36</v>
      </c>
      <c r="L574" s="102" t="s">
        <v>71</v>
      </c>
      <c r="M574" s="102" t="s">
        <v>78</v>
      </c>
      <c r="N574" s="102" t="s">
        <v>76</v>
      </c>
      <c r="O574" s="102" t="s">
        <v>79</v>
      </c>
      <c r="P574" s="102" t="s">
        <v>75</v>
      </c>
      <c r="Q574" s="102" t="s">
        <v>77</v>
      </c>
      <c r="R574" s="102" t="s">
        <v>80</v>
      </c>
      <c r="S574" s="102" t="s">
        <v>81</v>
      </c>
      <c r="T574" s="102" t="s">
        <v>82</v>
      </c>
      <c r="U574" s="102" t="s">
        <v>83</v>
      </c>
      <c r="V574" s="66" t="s">
        <v>84</v>
      </c>
      <c r="W574" s="66" t="s">
        <v>175</v>
      </c>
    </row>
    <row r="575" spans="2:23">
      <c r="B575" s="111" t="s">
        <v>10</v>
      </c>
      <c r="C575" s="108">
        <v>77.564999999999998</v>
      </c>
      <c r="D575" s="108">
        <v>64.566299999999998</v>
      </c>
      <c r="E575" s="109">
        <v>87.015600000000006</v>
      </c>
      <c r="F575" s="109">
        <v>75.138000000000005</v>
      </c>
      <c r="G575" s="109">
        <v>75.6995</v>
      </c>
      <c r="H575" s="109">
        <v>87.69319999999999</v>
      </c>
      <c r="I575" s="109">
        <v>87.564800000000005</v>
      </c>
      <c r="J575" s="109">
        <v>75.4298</v>
      </c>
      <c r="K575" s="109">
        <v>75.306200000000004</v>
      </c>
      <c r="L575" s="109">
        <v>61.594099999999997</v>
      </c>
      <c r="M575" s="109">
        <v>64.157399999999996</v>
      </c>
      <c r="N575" s="109">
        <v>58.457599999999999</v>
      </c>
      <c r="O575" s="109">
        <v>65.887299999999996</v>
      </c>
      <c r="P575" s="109">
        <v>66.095300000000009</v>
      </c>
      <c r="Q575" s="109">
        <v>73.592699999999994</v>
      </c>
      <c r="R575" s="109">
        <v>106.8066</v>
      </c>
      <c r="S575" s="109">
        <v>118.48440000000001</v>
      </c>
      <c r="T575" s="109">
        <v>138.703</v>
      </c>
      <c r="U575" s="109">
        <v>196.4376</v>
      </c>
      <c r="V575" s="112">
        <v>70.896799999999999</v>
      </c>
      <c r="W575" s="112">
        <v>72.410899999999998</v>
      </c>
    </row>
    <row r="576" spans="2:23">
      <c r="B576" s="88" t="s">
        <v>11</v>
      </c>
      <c r="C576" s="106">
        <v>77.564999999999998</v>
      </c>
      <c r="D576" s="106">
        <v>71.871750000000006</v>
      </c>
      <c r="E576" s="36">
        <v>101.962</v>
      </c>
      <c r="F576" s="36">
        <v>88.96575</v>
      </c>
      <c r="G576" s="36">
        <v>87.854249999999993</v>
      </c>
      <c r="H576" s="36">
        <v>104.71925</v>
      </c>
      <c r="I576" s="36">
        <v>104.42825000000001</v>
      </c>
      <c r="J576" s="36">
        <v>89.209000000000003</v>
      </c>
      <c r="K576" s="36">
        <v>88.684749999999994</v>
      </c>
      <c r="L576" s="36">
        <v>69.615499999999997</v>
      </c>
      <c r="M576" s="36">
        <v>71.258499999999998</v>
      </c>
      <c r="N576" s="36">
        <v>63.78725</v>
      </c>
      <c r="O576" s="36">
        <v>77.024000000000001</v>
      </c>
      <c r="P576" s="36">
        <v>73.126000000000005</v>
      </c>
      <c r="Q576" s="36">
        <v>87.232500000000002</v>
      </c>
      <c r="R576" s="36">
        <v>111.06</v>
      </c>
      <c r="S576" s="36">
        <v>142.97499999999999</v>
      </c>
      <c r="T576" s="36">
        <v>160.9915</v>
      </c>
      <c r="U576" s="36">
        <v>227.70025000000001</v>
      </c>
      <c r="V576" s="89">
        <v>78.863</v>
      </c>
      <c r="W576" s="89">
        <v>82.642750000000007</v>
      </c>
    </row>
    <row r="577" spans="2:23">
      <c r="B577" s="88" t="s">
        <v>12</v>
      </c>
      <c r="C577" s="106">
        <v>77.564999999999998</v>
      </c>
      <c r="D577" s="106">
        <v>82.74</v>
      </c>
      <c r="E577" s="36">
        <v>121.52549999999999</v>
      </c>
      <c r="F577" s="36">
        <v>108.69</v>
      </c>
      <c r="G577" s="36">
        <v>102.748</v>
      </c>
      <c r="H577" s="36">
        <v>126.70350000000001</v>
      </c>
      <c r="I577" s="36">
        <v>126.0955</v>
      </c>
      <c r="J577" s="36">
        <v>108.9785</v>
      </c>
      <c r="K577" s="36">
        <v>108.55</v>
      </c>
      <c r="L577" s="36">
        <v>80.198999999999998</v>
      </c>
      <c r="M577" s="36">
        <v>81.170500000000004</v>
      </c>
      <c r="N577" s="36">
        <v>70.84</v>
      </c>
      <c r="O577" s="36">
        <v>92.401499999999999</v>
      </c>
      <c r="P577" s="36">
        <v>83.9315</v>
      </c>
      <c r="Q577" s="36">
        <v>107.971</v>
      </c>
      <c r="R577" s="36">
        <v>118.2045</v>
      </c>
      <c r="S577" s="36">
        <v>174.39949999999999</v>
      </c>
      <c r="T577" s="36">
        <v>189.03</v>
      </c>
      <c r="U577" s="36">
        <v>263.5505</v>
      </c>
      <c r="V577" s="89">
        <v>90.48</v>
      </c>
      <c r="W577" s="89">
        <v>97.092500000000001</v>
      </c>
    </row>
    <row r="578" spans="2:23">
      <c r="B578" s="88" t="s">
        <v>13</v>
      </c>
      <c r="C578" s="106">
        <v>77.564999999999998</v>
      </c>
      <c r="D578" s="106">
        <v>99.474500000000006</v>
      </c>
      <c r="E578" s="36">
        <v>147.67224999999999</v>
      </c>
      <c r="F578" s="36">
        <v>133.28274999999999</v>
      </c>
      <c r="G578" s="36">
        <v>124.66825</v>
      </c>
      <c r="H578" s="36">
        <v>154.05425</v>
      </c>
      <c r="I578" s="36">
        <v>154.37074999999999</v>
      </c>
      <c r="J578" s="36">
        <v>133.13374999999999</v>
      </c>
      <c r="K578" s="36">
        <v>133.1035</v>
      </c>
      <c r="L578" s="36">
        <v>97.118499999999997</v>
      </c>
      <c r="M578" s="36">
        <v>95.752750000000006</v>
      </c>
      <c r="N578" s="36">
        <v>83.077500000000001</v>
      </c>
      <c r="O578" s="36">
        <v>112.087</v>
      </c>
      <c r="P578" s="36">
        <v>100.68675</v>
      </c>
      <c r="Q578" s="36">
        <v>133.05000000000001</v>
      </c>
      <c r="R578" s="36">
        <v>128.79150000000001</v>
      </c>
      <c r="S578" s="36">
        <v>213.67224999999999</v>
      </c>
      <c r="T578" s="36">
        <v>220.19550000000001</v>
      </c>
      <c r="U578" s="36">
        <v>308.01400000000001</v>
      </c>
      <c r="V578" s="89">
        <v>108.4815</v>
      </c>
      <c r="W578" s="89">
        <v>117.4995</v>
      </c>
    </row>
    <row r="579" spans="2:23">
      <c r="B579" s="88" t="s">
        <v>14</v>
      </c>
      <c r="C579" s="106">
        <v>77.564999999999998</v>
      </c>
      <c r="D579" s="106">
        <v>115.8158</v>
      </c>
      <c r="E579" s="36">
        <v>171.82900000000001</v>
      </c>
      <c r="F579" s="36">
        <v>161.404</v>
      </c>
      <c r="G579" s="36">
        <v>142.2988</v>
      </c>
      <c r="H579" s="36">
        <v>179.1985</v>
      </c>
      <c r="I579" s="36">
        <v>179.70410000000001</v>
      </c>
      <c r="J579" s="36">
        <v>161.42370000000003</v>
      </c>
      <c r="K579" s="36">
        <v>161.10920000000002</v>
      </c>
      <c r="L579" s="36">
        <v>112.8158</v>
      </c>
      <c r="M579" s="36">
        <v>110.11060000000001</v>
      </c>
      <c r="N579" s="36">
        <v>94.043300000000002</v>
      </c>
      <c r="O579" s="36">
        <v>132.51839999999999</v>
      </c>
      <c r="P579" s="36">
        <v>116.99320000000002</v>
      </c>
      <c r="Q579" s="36">
        <v>160.3597</v>
      </c>
      <c r="R579" s="36">
        <v>139.68020000000001</v>
      </c>
      <c r="S579" s="36">
        <v>247.81639999999999</v>
      </c>
      <c r="T579" s="36">
        <v>243.58689999999999</v>
      </c>
      <c r="U579" s="36">
        <v>346.06150000000002</v>
      </c>
      <c r="V579" s="89">
        <v>124.63030000000002</v>
      </c>
      <c r="W579" s="89">
        <v>134.27500000000001</v>
      </c>
    </row>
    <row r="580" spans="2:23">
      <c r="B580" s="88" t="s">
        <v>137</v>
      </c>
      <c r="C580" s="107">
        <v>77.564999999999998</v>
      </c>
      <c r="D580" s="107">
        <v>87.362773718112905</v>
      </c>
      <c r="E580" s="37">
        <v>126.271092861553</v>
      </c>
      <c r="F580" s="37">
        <v>114.299664610883</v>
      </c>
      <c r="G580" s="37">
        <v>106.96760477457499</v>
      </c>
      <c r="H580" s="37">
        <v>130.676754860534</v>
      </c>
      <c r="I580" s="37">
        <v>130.69329930145699</v>
      </c>
      <c r="J580" s="37">
        <v>114.50954249999999</v>
      </c>
      <c r="K580" s="37">
        <v>114.16345750000001</v>
      </c>
      <c r="L580" s="37">
        <v>84.642076668236399</v>
      </c>
      <c r="M580" s="37">
        <v>84.794905</v>
      </c>
      <c r="N580" s="37">
        <v>74.277421033273896</v>
      </c>
      <c r="O580" s="37">
        <v>96.973018816783011</v>
      </c>
      <c r="P580" s="37">
        <v>87.973593069734406</v>
      </c>
      <c r="Q580" s="37">
        <v>113.42489899997</v>
      </c>
      <c r="R580" s="37">
        <v>121.21509855427099</v>
      </c>
      <c r="S580" s="37">
        <v>121.21509855427099</v>
      </c>
      <c r="T580" s="37">
        <v>190.57011875000001</v>
      </c>
      <c r="U580" s="37">
        <v>268.96172249999995</v>
      </c>
      <c r="V580" s="90">
        <v>95.065600000000003</v>
      </c>
      <c r="W580" s="90">
        <v>101.18605218185201</v>
      </c>
    </row>
    <row r="581" spans="2:23" ht="13.8" thickBot="1">
      <c r="B581" s="91" t="s">
        <v>15</v>
      </c>
      <c r="C581" s="131">
        <v>77.564999999999998</v>
      </c>
      <c r="D581" s="131">
        <v>130.22132500000001</v>
      </c>
      <c r="E581" s="132">
        <v>190.83736249999998</v>
      </c>
      <c r="F581" s="132">
        <v>186.12309999999999</v>
      </c>
      <c r="G581" s="132">
        <v>158.01036249999999</v>
      </c>
      <c r="H581" s="132">
        <v>198.56064999999998</v>
      </c>
      <c r="I581" s="132">
        <v>198.99373749999998</v>
      </c>
      <c r="J581" s="132">
        <v>186.22201250000001</v>
      </c>
      <c r="K581" s="132">
        <v>185.9637625</v>
      </c>
      <c r="L581" s="132">
        <v>127.2266875</v>
      </c>
      <c r="M581" s="132">
        <v>123.2269625</v>
      </c>
      <c r="N581" s="132">
        <v>104.3372875</v>
      </c>
      <c r="O581" s="132">
        <v>153.9042</v>
      </c>
      <c r="P581" s="132">
        <v>131.30782500000001</v>
      </c>
      <c r="Q581" s="132">
        <v>185.05486249999998</v>
      </c>
      <c r="R581" s="132">
        <v>150.79343750000001</v>
      </c>
      <c r="S581" s="132">
        <v>278.2723125</v>
      </c>
      <c r="T581" s="132">
        <v>263.1448125</v>
      </c>
      <c r="U581" s="132">
        <v>380.40643749999998</v>
      </c>
      <c r="V581" s="133">
        <v>139.69186249999998</v>
      </c>
      <c r="W581" s="133">
        <v>148.67398749999998</v>
      </c>
    </row>
    <row r="582" spans="2:23">
      <c r="B582" s="88" t="s">
        <v>135</v>
      </c>
      <c r="C582" s="134">
        <v>77.564999999999998</v>
      </c>
      <c r="D582" s="134">
        <v>87.362773718112905</v>
      </c>
      <c r="E582" s="134">
        <v>88.155089580016394</v>
      </c>
      <c r="F582" s="134">
        <v>88.045836427393198</v>
      </c>
      <c r="G582" s="134">
        <v>106.96760477457499</v>
      </c>
      <c r="H582" s="134">
        <v>90.206622461163207</v>
      </c>
      <c r="I582" s="134">
        <v>89.871336217744201</v>
      </c>
      <c r="J582" s="134">
        <v>88.207506843118665</v>
      </c>
      <c r="K582" s="134">
        <v>87.940915130853284</v>
      </c>
      <c r="L582" s="134">
        <v>84.642076668236399</v>
      </c>
      <c r="M582" s="134">
        <v>84.794905</v>
      </c>
      <c r="N582" s="134">
        <v>74.277419999999992</v>
      </c>
      <c r="O582" s="134">
        <v>75.868621987143499</v>
      </c>
      <c r="P582" s="134">
        <v>88.442337499999994</v>
      </c>
      <c r="Q582" s="134">
        <v>86.657274507902599</v>
      </c>
      <c r="R582" s="134">
        <v>121.21510375</v>
      </c>
      <c r="S582" s="134">
        <v>88.911124216441394</v>
      </c>
      <c r="T582" s="134" t="s">
        <v>138</v>
      </c>
      <c r="U582" s="134" t="s">
        <v>138</v>
      </c>
      <c r="V582" s="134">
        <v>95.065600000000003</v>
      </c>
      <c r="W582" s="134">
        <v>101.18605218185201</v>
      </c>
    </row>
    <row r="583" spans="2:23" ht="13.8" thickBot="1">
      <c r="B583" s="91" t="s">
        <v>136</v>
      </c>
      <c r="C583" s="135">
        <v>77.564999999999998</v>
      </c>
      <c r="D583" s="135">
        <v>130.22128148971899</v>
      </c>
      <c r="E583" s="135">
        <v>132.27889282039501</v>
      </c>
      <c r="F583" s="135">
        <v>133.01317588843</v>
      </c>
      <c r="G583" s="135">
        <v>158.01035985480701</v>
      </c>
      <c r="H583" s="135">
        <v>136.26904612614402</v>
      </c>
      <c r="I583" s="135">
        <v>136.13500711296498</v>
      </c>
      <c r="J583" s="135">
        <v>133.08386386730024</v>
      </c>
      <c r="K583" s="135">
        <v>132.89930508511154</v>
      </c>
      <c r="L583" s="135">
        <v>127.226720966996</v>
      </c>
      <c r="M583" s="135">
        <v>123.2269625</v>
      </c>
      <c r="N583" s="135">
        <v>104.3372875</v>
      </c>
      <c r="O583" s="135">
        <v>109.852432079374</v>
      </c>
      <c r="P583" s="135">
        <v>131.30782500000001</v>
      </c>
      <c r="Q583" s="135">
        <v>130.96253086902601</v>
      </c>
      <c r="R583" s="135">
        <v>150.79343750000001</v>
      </c>
      <c r="S583" s="135">
        <v>157.102193284425</v>
      </c>
      <c r="T583" s="135" t="s">
        <v>138</v>
      </c>
      <c r="U583" s="135" t="s">
        <v>138</v>
      </c>
      <c r="V583" s="135">
        <v>139.69186249999998</v>
      </c>
      <c r="W583" s="135">
        <v>148.673975358831</v>
      </c>
    </row>
    <row r="586" spans="2:23" ht="13.8" thickBot="1">
      <c r="B586" s="3" t="s">
        <v>1</v>
      </c>
      <c r="W586" s="46">
        <v>13.823278463739101</v>
      </c>
    </row>
    <row r="587" spans="2:23">
      <c r="B587" s="85" t="s">
        <v>134</v>
      </c>
      <c r="C587" s="163" t="s">
        <v>2</v>
      </c>
      <c r="D587" s="163" t="s">
        <v>3</v>
      </c>
      <c r="E587" s="163" t="s">
        <v>4</v>
      </c>
      <c r="F587" s="164" t="s">
        <v>5</v>
      </c>
      <c r="W587" s="46">
        <v>18.452662499999974</v>
      </c>
    </row>
    <row r="588" spans="2:23">
      <c r="B588" s="72">
        <v>2021</v>
      </c>
      <c r="C588" s="69">
        <v>2486</v>
      </c>
      <c r="D588" s="69">
        <v>606</v>
      </c>
      <c r="E588" s="69">
        <v>0</v>
      </c>
      <c r="F588" s="103">
        <v>0</v>
      </c>
    </row>
    <row r="589" spans="2:23">
      <c r="B589" s="72">
        <v>2026</v>
      </c>
      <c r="C589" s="69">
        <v>6118</v>
      </c>
      <c r="D589" s="69">
        <v>606</v>
      </c>
      <c r="E589" s="69">
        <v>0</v>
      </c>
      <c r="F589" s="103">
        <v>0</v>
      </c>
    </row>
    <row r="590" spans="2:23" ht="13.8" thickBot="1">
      <c r="B590" s="75">
        <v>2035</v>
      </c>
      <c r="C590" s="104">
        <v>9072</v>
      </c>
      <c r="D590" s="104">
        <v>606</v>
      </c>
      <c r="E590" s="104">
        <v>5</v>
      </c>
      <c r="F590" s="165">
        <v>0</v>
      </c>
    </row>
    <row r="591" spans="2:23">
      <c r="B591" s="85" t="s">
        <v>28</v>
      </c>
      <c r="C591" s="163" t="s">
        <v>2</v>
      </c>
      <c r="D591" s="163" t="s">
        <v>3</v>
      </c>
      <c r="E591" s="163" t="s">
        <v>4</v>
      </c>
      <c r="F591" s="164" t="s">
        <v>5</v>
      </c>
    </row>
    <row r="592" spans="2:23">
      <c r="B592" s="72">
        <v>2021</v>
      </c>
      <c r="C592" s="69">
        <v>2713.9962500000001</v>
      </c>
      <c r="D592" s="69">
        <v>715.97500000000002</v>
      </c>
      <c r="E592" s="69">
        <v>0.23749999999999999</v>
      </c>
      <c r="F592" s="103">
        <v>7.6875</v>
      </c>
    </row>
    <row r="593" spans="1:6">
      <c r="B593" s="72">
        <v>2026</v>
      </c>
      <c r="C593" s="69">
        <v>6578.3887500000001</v>
      </c>
      <c r="D593" s="69">
        <v>718.34124999999995</v>
      </c>
      <c r="E593" s="69">
        <v>2.15</v>
      </c>
      <c r="F593" s="103">
        <v>21.383749999999999</v>
      </c>
    </row>
    <row r="594" spans="1:6" ht="13.8" thickBot="1">
      <c r="B594" s="75">
        <v>2035</v>
      </c>
      <c r="C594" s="104">
        <v>10129.28125</v>
      </c>
      <c r="D594" s="104">
        <v>730.47625000000005</v>
      </c>
      <c r="E594" s="104">
        <v>26.364999999999998</v>
      </c>
      <c r="F594" s="165">
        <v>521.28499999999997</v>
      </c>
    </row>
    <row r="595" spans="1:6">
      <c r="B595" s="85" t="s">
        <v>29</v>
      </c>
      <c r="C595" s="163" t="s">
        <v>2</v>
      </c>
      <c r="D595" s="163" t="s">
        <v>3</v>
      </c>
      <c r="E595" s="163" t="s">
        <v>4</v>
      </c>
      <c r="F595" s="164" t="s">
        <v>5</v>
      </c>
    </row>
    <row r="596" spans="1:6">
      <c r="B596" s="72">
        <v>2021</v>
      </c>
      <c r="C596" s="69">
        <v>2959.3337499999998</v>
      </c>
      <c r="D596" s="69">
        <v>695.83124999999995</v>
      </c>
      <c r="E596" s="69">
        <v>0.26874999999999999</v>
      </c>
      <c r="F596" s="103">
        <v>27.078749999999999</v>
      </c>
    </row>
    <row r="597" spans="1:6">
      <c r="B597" s="72">
        <v>2026</v>
      </c>
      <c r="C597" s="69">
        <v>7028.1312500000004</v>
      </c>
      <c r="D597" s="69">
        <v>697.36625000000004</v>
      </c>
      <c r="E597" s="69">
        <v>1.66875</v>
      </c>
      <c r="F597" s="103">
        <v>50.396250000000002</v>
      </c>
    </row>
    <row r="598" spans="1:6" ht="13.8" thickBot="1">
      <c r="B598" s="75">
        <v>2035</v>
      </c>
      <c r="C598" s="104">
        <v>10810.17</v>
      </c>
      <c r="D598" s="104">
        <v>698.11374999999998</v>
      </c>
      <c r="E598" s="104">
        <v>20.155000000000001</v>
      </c>
      <c r="F598" s="165">
        <v>649.34249999999997</v>
      </c>
    </row>
    <row r="599" spans="1:6">
      <c r="B599" s="85" t="s">
        <v>30</v>
      </c>
      <c r="C599" s="163" t="s">
        <v>2</v>
      </c>
      <c r="D599" s="163" t="s">
        <v>3</v>
      </c>
      <c r="E599" s="163" t="s">
        <v>4</v>
      </c>
      <c r="F599" s="164" t="s">
        <v>5</v>
      </c>
    </row>
    <row r="600" spans="1:6">
      <c r="B600" s="72">
        <v>2021</v>
      </c>
      <c r="C600" s="69">
        <v>2885.44</v>
      </c>
      <c r="D600" s="69">
        <v>702.77250000000004</v>
      </c>
      <c r="E600" s="69">
        <v>0.21875</v>
      </c>
      <c r="F600" s="103">
        <v>7.0250000000000004</v>
      </c>
    </row>
    <row r="601" spans="1:6">
      <c r="B601" s="72">
        <v>2026</v>
      </c>
      <c r="C601" s="69">
        <v>6928.1187499999996</v>
      </c>
      <c r="D601" s="69">
        <v>704.92375000000004</v>
      </c>
      <c r="E601" s="69">
        <v>1.825</v>
      </c>
      <c r="F601" s="103">
        <v>21.43375</v>
      </c>
    </row>
    <row r="602" spans="1:6" ht="13.8" thickBot="1">
      <c r="B602" s="75">
        <v>2035</v>
      </c>
      <c r="C602" s="104">
        <v>10695.87</v>
      </c>
      <c r="D602" s="104">
        <v>708.22375</v>
      </c>
      <c r="E602" s="104">
        <v>21.82375</v>
      </c>
      <c r="F602" s="165">
        <v>647.04250000000002</v>
      </c>
    </row>
    <row r="603" spans="1:6">
      <c r="B603" s="85" t="s">
        <v>7</v>
      </c>
      <c r="C603" s="163" t="s">
        <v>2</v>
      </c>
      <c r="D603" s="163" t="s">
        <v>3</v>
      </c>
      <c r="E603" s="163" t="s">
        <v>4</v>
      </c>
      <c r="F603" s="164" t="s">
        <v>5</v>
      </c>
    </row>
    <row r="604" spans="1:6">
      <c r="B604" s="72">
        <v>2021</v>
      </c>
      <c r="C604" s="69">
        <v>2930.1912499999999</v>
      </c>
      <c r="D604" s="69">
        <v>693.41499999999996</v>
      </c>
      <c r="E604" s="69">
        <v>0.30625000000000002</v>
      </c>
      <c r="F604" s="103">
        <v>7.3</v>
      </c>
    </row>
    <row r="605" spans="1:6">
      <c r="A605" s="3"/>
      <c r="B605" s="72">
        <v>2026</v>
      </c>
      <c r="C605" s="69">
        <v>6917.7237500000001</v>
      </c>
      <c r="D605" s="69">
        <v>834.89</v>
      </c>
      <c r="E605" s="69">
        <v>3.4637500000000001</v>
      </c>
      <c r="F605" s="103">
        <v>3173.5687499999999</v>
      </c>
    </row>
    <row r="606" spans="1:6" ht="13.8" thickBot="1">
      <c r="B606" s="75">
        <v>2035</v>
      </c>
      <c r="C606" s="104">
        <v>10486.713750000001</v>
      </c>
      <c r="D606" s="104">
        <v>874.21624999999995</v>
      </c>
      <c r="E606" s="104">
        <v>27.63</v>
      </c>
      <c r="F606" s="165">
        <v>5117.4350000000004</v>
      </c>
    </row>
    <row r="607" spans="1:6">
      <c r="B607" s="85" t="s">
        <v>72</v>
      </c>
      <c r="C607" s="163" t="s">
        <v>2</v>
      </c>
      <c r="D607" s="163" t="s">
        <v>3</v>
      </c>
      <c r="E607" s="163" t="s">
        <v>4</v>
      </c>
      <c r="F607" s="164" t="s">
        <v>5</v>
      </c>
    </row>
    <row r="608" spans="1:6">
      <c r="B608" s="72">
        <v>2021</v>
      </c>
      <c r="C608" s="69">
        <v>2972.0662499999999</v>
      </c>
      <c r="D608" s="69">
        <v>784.9375</v>
      </c>
      <c r="E608" s="69">
        <v>0.39374999999999999</v>
      </c>
      <c r="F608" s="103">
        <v>41.623750000000001</v>
      </c>
    </row>
    <row r="609" spans="2:6">
      <c r="B609" s="72">
        <v>2026</v>
      </c>
      <c r="C609" s="69">
        <v>7057.0012500000003</v>
      </c>
      <c r="D609" s="69">
        <v>789.95124999999996</v>
      </c>
      <c r="E609" s="69">
        <v>1.7375</v>
      </c>
      <c r="F609" s="103">
        <v>125.33374999999999</v>
      </c>
    </row>
    <row r="610" spans="2:6" ht="13.8" thickBot="1">
      <c r="B610" s="75">
        <v>2035</v>
      </c>
      <c r="C610" s="104">
        <v>10878.72875</v>
      </c>
      <c r="D610" s="104">
        <v>794.3</v>
      </c>
      <c r="E610" s="104">
        <v>19.513750000000002</v>
      </c>
      <c r="F610" s="165">
        <v>1178.05125</v>
      </c>
    </row>
    <row r="611" spans="2:6">
      <c r="B611" s="85" t="s">
        <v>65</v>
      </c>
      <c r="C611" s="163" t="s">
        <v>2</v>
      </c>
      <c r="D611" s="163" t="s">
        <v>3</v>
      </c>
      <c r="E611" s="163" t="s">
        <v>4</v>
      </c>
      <c r="F611" s="164" t="s">
        <v>5</v>
      </c>
    </row>
    <row r="612" spans="2:6">
      <c r="B612" s="72">
        <v>2021</v>
      </c>
      <c r="C612" s="69">
        <v>2932.3962499999998</v>
      </c>
      <c r="D612" s="69">
        <v>1014.0075000000001</v>
      </c>
      <c r="E612" s="69">
        <v>0.85</v>
      </c>
      <c r="F612" s="103">
        <v>49.448749999999997</v>
      </c>
    </row>
    <row r="613" spans="2:6">
      <c r="B613" s="72">
        <v>2026</v>
      </c>
      <c r="C613" s="69">
        <v>6974.78</v>
      </c>
      <c r="D613" s="69">
        <v>1018.645</v>
      </c>
      <c r="E613" s="69">
        <v>1.9750000000000001</v>
      </c>
      <c r="F613" s="103">
        <v>141.2225</v>
      </c>
    </row>
    <row r="614" spans="2:6" ht="13.8" thickBot="1">
      <c r="B614" s="75">
        <v>2035</v>
      </c>
      <c r="C614" s="104">
        <v>10701.19</v>
      </c>
      <c r="D614" s="104">
        <v>1018.645</v>
      </c>
      <c r="E614" s="104">
        <v>19.543749999999999</v>
      </c>
      <c r="F614" s="165">
        <v>1176.0562500000001</v>
      </c>
    </row>
    <row r="615" spans="2:6">
      <c r="B615" s="85" t="s">
        <v>35</v>
      </c>
      <c r="C615" s="163" t="s">
        <v>2</v>
      </c>
      <c r="D615" s="163" t="s">
        <v>3</v>
      </c>
      <c r="E615" s="163" t="s">
        <v>4</v>
      </c>
      <c r="F615" s="164" t="s">
        <v>5</v>
      </c>
    </row>
    <row r="616" spans="2:6">
      <c r="B616" s="72">
        <v>2021</v>
      </c>
      <c r="C616" s="69">
        <v>2921.93</v>
      </c>
      <c r="D616" s="69">
        <v>702.17</v>
      </c>
      <c r="E616" s="69">
        <v>0</v>
      </c>
      <c r="F616" s="103">
        <v>7.4662499999999996</v>
      </c>
    </row>
    <row r="617" spans="2:6">
      <c r="B617" s="72">
        <v>2026</v>
      </c>
      <c r="C617" s="69">
        <v>7003.1262500000003</v>
      </c>
      <c r="D617" s="69">
        <v>703.98</v>
      </c>
      <c r="E617" s="69">
        <v>1.625</v>
      </c>
      <c r="F617" s="103">
        <v>23.24625</v>
      </c>
    </row>
    <row r="618" spans="2:6" ht="13.8" thickBot="1">
      <c r="B618" s="75">
        <v>2035</v>
      </c>
      <c r="C618" s="104">
        <v>10791.5075</v>
      </c>
      <c r="D618" s="104">
        <v>708.37874999999997</v>
      </c>
      <c r="E618" s="104">
        <v>22.65</v>
      </c>
      <c r="F618" s="165">
        <v>642.10249999999996</v>
      </c>
    </row>
    <row r="619" spans="2:6">
      <c r="B619" s="85" t="s">
        <v>36</v>
      </c>
      <c r="C619" s="163" t="s">
        <v>2</v>
      </c>
      <c r="D619" s="163" t="s">
        <v>3</v>
      </c>
      <c r="E619" s="163" t="s">
        <v>4</v>
      </c>
      <c r="F619" s="164" t="s">
        <v>5</v>
      </c>
    </row>
    <row r="620" spans="2:6">
      <c r="B620" s="72">
        <v>2021</v>
      </c>
      <c r="C620" s="69">
        <v>2909.5687499999999</v>
      </c>
      <c r="D620" s="69">
        <v>700.48</v>
      </c>
      <c r="E620" s="69">
        <v>0.21249999999999999</v>
      </c>
      <c r="F620" s="103">
        <v>6.1425000000000001</v>
      </c>
    </row>
    <row r="621" spans="2:6">
      <c r="B621" s="72">
        <v>2026</v>
      </c>
      <c r="C621" s="69">
        <v>6934.8525</v>
      </c>
      <c r="D621" s="69">
        <v>702.36249999999995</v>
      </c>
      <c r="E621" s="69">
        <v>1.79375</v>
      </c>
      <c r="F621" s="103">
        <v>19.864999999999998</v>
      </c>
    </row>
    <row r="622" spans="2:6" ht="13.8" thickBot="1">
      <c r="B622" s="75">
        <v>2035</v>
      </c>
      <c r="C622" s="104">
        <v>10655.42625</v>
      </c>
      <c r="D622" s="104">
        <v>702.36249999999995</v>
      </c>
      <c r="E622" s="104">
        <v>21.768750000000001</v>
      </c>
      <c r="F622" s="165">
        <v>637.07000000000005</v>
      </c>
    </row>
    <row r="623" spans="2:6">
      <c r="B623" s="85" t="s">
        <v>71</v>
      </c>
      <c r="C623" s="163" t="s">
        <v>2</v>
      </c>
      <c r="D623" s="163" t="s">
        <v>3</v>
      </c>
      <c r="E623" s="163" t="s">
        <v>4</v>
      </c>
      <c r="F623" s="164" t="s">
        <v>5</v>
      </c>
    </row>
    <row r="624" spans="2:6">
      <c r="B624" s="72">
        <v>2021</v>
      </c>
      <c r="C624" s="69">
        <v>2618.15625</v>
      </c>
      <c r="D624" s="69">
        <v>95.944999999999993</v>
      </c>
      <c r="E624" s="69">
        <v>4.3749999999999997E-2</v>
      </c>
      <c r="F624" s="103">
        <v>2.3849999999999998</v>
      </c>
    </row>
    <row r="625" spans="2:6">
      <c r="B625" s="72">
        <v>2026</v>
      </c>
      <c r="C625" s="69">
        <v>6330.1587499999996</v>
      </c>
      <c r="D625" s="69">
        <v>98.318749999999994</v>
      </c>
      <c r="E625" s="69">
        <v>2.4812500000000002</v>
      </c>
      <c r="F625" s="103">
        <v>17.454999999999998</v>
      </c>
    </row>
    <row r="626" spans="2:6" ht="13.8" thickBot="1">
      <c r="B626" s="75">
        <v>2035</v>
      </c>
      <c r="C626" s="104">
        <v>9594.8549999999996</v>
      </c>
      <c r="D626" s="104">
        <v>109.8125</v>
      </c>
      <c r="E626" s="104">
        <v>29.412500000000001</v>
      </c>
      <c r="F626" s="165">
        <v>521.64</v>
      </c>
    </row>
    <row r="627" spans="2:6">
      <c r="B627" s="85" t="s">
        <v>78</v>
      </c>
      <c r="C627" s="163" t="s">
        <v>2</v>
      </c>
      <c r="D627" s="163" t="s">
        <v>3</v>
      </c>
      <c r="E627" s="163" t="s">
        <v>4</v>
      </c>
      <c r="F627" s="164" t="s">
        <v>5</v>
      </c>
    </row>
    <row r="628" spans="2:6">
      <c r="B628" s="72">
        <v>2021</v>
      </c>
      <c r="C628" s="69">
        <v>2703.1462499999998</v>
      </c>
      <c r="D628" s="69">
        <v>699.69500000000005</v>
      </c>
      <c r="E628" s="69">
        <v>0.23749999999999999</v>
      </c>
      <c r="F628" s="103">
        <v>4.8187499999999996</v>
      </c>
    </row>
    <row r="629" spans="2:6">
      <c r="B629" s="72">
        <v>2026</v>
      </c>
      <c r="C629" s="69">
        <v>6489.84</v>
      </c>
      <c r="D629" s="69">
        <v>699.98374999999999</v>
      </c>
      <c r="E629" s="69">
        <v>2.1937500000000001</v>
      </c>
      <c r="F629" s="103">
        <v>5.5025000000000004</v>
      </c>
    </row>
    <row r="630" spans="2:6" ht="13.8" thickBot="1">
      <c r="B630" s="75">
        <v>2035</v>
      </c>
      <c r="C630" s="104">
        <v>9728.5412500000002</v>
      </c>
      <c r="D630" s="104">
        <v>703.45875000000001</v>
      </c>
      <c r="E630" s="104">
        <v>28.076250000000002</v>
      </c>
      <c r="F630" s="165">
        <v>163.93125000000001</v>
      </c>
    </row>
    <row r="631" spans="2:6">
      <c r="B631" s="85" t="s">
        <v>76</v>
      </c>
      <c r="C631" s="163" t="s">
        <v>2</v>
      </c>
      <c r="D631" s="163" t="s">
        <v>3</v>
      </c>
      <c r="E631" s="163" t="s">
        <v>4</v>
      </c>
      <c r="F631" s="164" t="s">
        <v>5</v>
      </c>
    </row>
    <row r="632" spans="2:6">
      <c r="B632" s="72">
        <v>2021</v>
      </c>
      <c r="C632" s="69">
        <v>2677.6412500000001</v>
      </c>
      <c r="D632" s="69">
        <v>718.08249999999998</v>
      </c>
      <c r="E632" s="69">
        <v>0.23749999999999999</v>
      </c>
      <c r="F632" s="103">
        <v>7.5337500000000004</v>
      </c>
    </row>
    <row r="633" spans="2:6">
      <c r="B633" s="72">
        <v>2026</v>
      </c>
      <c r="C633" s="69">
        <v>6406.83</v>
      </c>
      <c r="D633" s="69">
        <v>720.57875000000001</v>
      </c>
      <c r="E633" s="69">
        <v>2.2875000000000001</v>
      </c>
      <c r="F633" s="103">
        <v>20.543749999999999</v>
      </c>
    </row>
    <row r="634" spans="2:6" ht="13.8" thickBot="1">
      <c r="B634" s="75">
        <v>2035</v>
      </c>
      <c r="C634" s="104">
        <v>9378.0362499999992</v>
      </c>
      <c r="D634" s="104">
        <v>733.37874999999997</v>
      </c>
      <c r="E634" s="104">
        <v>29.557500000000001</v>
      </c>
      <c r="F634" s="165">
        <v>546.75750000000005</v>
      </c>
    </row>
    <row r="635" spans="2:6">
      <c r="B635" s="85" t="s">
        <v>79</v>
      </c>
      <c r="C635" s="163" t="s">
        <v>2</v>
      </c>
      <c r="D635" s="163" t="s">
        <v>3</v>
      </c>
      <c r="E635" s="163" t="s">
        <v>4</v>
      </c>
      <c r="F635" s="164" t="s">
        <v>5</v>
      </c>
    </row>
    <row r="636" spans="2:6">
      <c r="B636" s="72">
        <v>2021</v>
      </c>
      <c r="C636" s="69">
        <v>2674.9924999999998</v>
      </c>
      <c r="D636" s="69">
        <v>700.48</v>
      </c>
      <c r="E636" s="69">
        <v>0.21249999999999999</v>
      </c>
      <c r="F636" s="103">
        <v>6.1425000000000001</v>
      </c>
    </row>
    <row r="637" spans="2:6">
      <c r="B637" s="72">
        <v>2026</v>
      </c>
      <c r="C637" s="69">
        <v>6507.1025</v>
      </c>
      <c r="D637" s="69">
        <v>702.36249999999995</v>
      </c>
      <c r="E637" s="69">
        <v>1.79375</v>
      </c>
      <c r="F637" s="103">
        <v>19.864999999999998</v>
      </c>
    </row>
    <row r="638" spans="2:6" ht="13.8" thickBot="1">
      <c r="B638" s="75">
        <v>2035</v>
      </c>
      <c r="C638" s="104">
        <v>9869.9475000000002</v>
      </c>
      <c r="D638" s="104">
        <v>702.36249999999995</v>
      </c>
      <c r="E638" s="104">
        <v>21.768750000000001</v>
      </c>
      <c r="F638" s="165">
        <v>637.07000000000005</v>
      </c>
    </row>
    <row r="639" spans="2:6">
      <c r="B639" s="85" t="s">
        <v>75</v>
      </c>
      <c r="C639" s="163" t="s">
        <v>2</v>
      </c>
      <c r="D639" s="163" t="s">
        <v>3</v>
      </c>
      <c r="E639" s="163" t="s">
        <v>4</v>
      </c>
      <c r="F639" s="164" t="s">
        <v>5</v>
      </c>
    </row>
    <row r="640" spans="2:6">
      <c r="B640" s="72">
        <v>2021</v>
      </c>
      <c r="C640" s="69">
        <v>2936.7925</v>
      </c>
      <c r="D640" s="69">
        <v>0</v>
      </c>
      <c r="E640" s="69">
        <v>0</v>
      </c>
      <c r="F640" s="103">
        <v>370.935</v>
      </c>
    </row>
    <row r="641" spans="2:6">
      <c r="B641" s="72">
        <v>2026</v>
      </c>
      <c r="C641" s="69">
        <v>6974.66</v>
      </c>
      <c r="D641" s="69">
        <v>0</v>
      </c>
      <c r="E641" s="69">
        <v>1.625</v>
      </c>
      <c r="F641" s="103">
        <v>381.89125000000001</v>
      </c>
    </row>
    <row r="642" spans="2:6" ht="13.8" thickBot="1">
      <c r="B642" s="75">
        <v>2035</v>
      </c>
      <c r="C642" s="104">
        <v>10700.987499999999</v>
      </c>
      <c r="D642" s="104">
        <v>0</v>
      </c>
      <c r="E642" s="104">
        <v>22.65</v>
      </c>
      <c r="F642" s="165">
        <v>745.61249999999995</v>
      </c>
    </row>
    <row r="643" spans="2:6">
      <c r="B643" s="85" t="s">
        <v>77</v>
      </c>
      <c r="C643" s="163" t="s">
        <v>2</v>
      </c>
      <c r="D643" s="163" t="s">
        <v>3</v>
      </c>
      <c r="E643" s="163" t="s">
        <v>4</v>
      </c>
      <c r="F643" s="164" t="s">
        <v>5</v>
      </c>
    </row>
    <row r="644" spans="2:6">
      <c r="B644" s="72">
        <v>2021</v>
      </c>
      <c r="C644" s="69">
        <v>2703.1462499999998</v>
      </c>
      <c r="D644" s="69">
        <v>0</v>
      </c>
      <c r="E644" s="69">
        <v>0</v>
      </c>
      <c r="F644" s="103">
        <v>374.38</v>
      </c>
    </row>
    <row r="645" spans="2:6">
      <c r="B645" s="72">
        <v>2026</v>
      </c>
      <c r="C645" s="69">
        <v>6489.84</v>
      </c>
      <c r="D645" s="69">
        <v>0</v>
      </c>
      <c r="E645" s="69">
        <v>1.7375</v>
      </c>
      <c r="F645" s="103">
        <v>399.02</v>
      </c>
    </row>
    <row r="646" spans="2:6" ht="13.8" thickBot="1">
      <c r="B646" s="75">
        <v>2035</v>
      </c>
      <c r="C646" s="104">
        <v>9728.5412500000002</v>
      </c>
      <c r="D646" s="104">
        <v>0</v>
      </c>
      <c r="E646" s="104">
        <v>22.536249999999999</v>
      </c>
      <c r="F646" s="165">
        <v>1190.6199999999999</v>
      </c>
    </row>
    <row r="647" spans="2:6">
      <c r="B647" s="85" t="s">
        <v>80</v>
      </c>
      <c r="C647" s="163" t="s">
        <v>2</v>
      </c>
      <c r="D647" s="163" t="s">
        <v>3</v>
      </c>
      <c r="E647" s="163" t="s">
        <v>4</v>
      </c>
      <c r="F647" s="164" t="s">
        <v>5</v>
      </c>
    </row>
    <row r="648" spans="2:6">
      <c r="B648" s="72">
        <v>2021</v>
      </c>
      <c r="C648" s="69">
        <v>2574.4225000000001</v>
      </c>
      <c r="D648" s="69">
        <v>727.70500000000004</v>
      </c>
      <c r="E648" s="69">
        <v>130.07374999999999</v>
      </c>
      <c r="F648" s="103">
        <v>9.41</v>
      </c>
    </row>
    <row r="649" spans="2:6">
      <c r="B649" s="72">
        <v>2026</v>
      </c>
      <c r="C649" s="69">
        <v>6237.3487500000001</v>
      </c>
      <c r="D649" s="69">
        <v>728.42499999999995</v>
      </c>
      <c r="E649" s="69">
        <v>380.08749999999998</v>
      </c>
      <c r="F649" s="103">
        <v>12.15</v>
      </c>
    </row>
    <row r="650" spans="2:6" ht="13.8" thickBot="1">
      <c r="B650" s="75">
        <v>2035</v>
      </c>
      <c r="C650" s="104">
        <v>9475.1187499999996</v>
      </c>
      <c r="D650" s="104">
        <v>741.26499999999999</v>
      </c>
      <c r="E650" s="104">
        <v>380.98750000000001</v>
      </c>
      <c r="F650" s="165">
        <v>274.00375000000003</v>
      </c>
    </row>
    <row r="651" spans="2:6">
      <c r="B651" s="85" t="s">
        <v>81</v>
      </c>
      <c r="C651" s="163" t="s">
        <v>2</v>
      </c>
      <c r="D651" s="163" t="s">
        <v>3</v>
      </c>
      <c r="E651" s="163" t="s">
        <v>4</v>
      </c>
      <c r="F651" s="164" t="s">
        <v>5</v>
      </c>
    </row>
    <row r="652" spans="2:6">
      <c r="B652" s="72">
        <v>2021</v>
      </c>
      <c r="C652" s="69">
        <v>2969.59</v>
      </c>
      <c r="D652" s="69">
        <v>693.80624999999998</v>
      </c>
      <c r="E652" s="69">
        <v>4.6875</v>
      </c>
      <c r="F652" s="103">
        <v>345.38249999999999</v>
      </c>
    </row>
    <row r="653" spans="2:6">
      <c r="B653" s="72">
        <v>2026</v>
      </c>
      <c r="C653" s="69">
        <v>7115.7637500000001</v>
      </c>
      <c r="D653" s="69">
        <v>694.47749999999996</v>
      </c>
      <c r="E653" s="69">
        <v>6.1574999999999998</v>
      </c>
      <c r="F653" s="103">
        <v>677.71249999999998</v>
      </c>
    </row>
    <row r="654" spans="2:6" ht="13.8" thickBot="1">
      <c r="B654" s="75">
        <v>2035</v>
      </c>
      <c r="C654" s="104">
        <v>11169.283750000001</v>
      </c>
      <c r="D654" s="104">
        <v>694.47749999999996</v>
      </c>
      <c r="E654" s="104">
        <v>20.326250000000002</v>
      </c>
      <c r="F654" s="165">
        <v>5055.1462499999998</v>
      </c>
    </row>
    <row r="655" spans="2:6">
      <c r="B655" s="85" t="s">
        <v>82</v>
      </c>
      <c r="C655" s="163" t="s">
        <v>2</v>
      </c>
      <c r="D655" s="163" t="s">
        <v>3</v>
      </c>
      <c r="E655" s="163" t="s">
        <v>4</v>
      </c>
      <c r="F655" s="164" t="s">
        <v>5</v>
      </c>
    </row>
    <row r="656" spans="2:6">
      <c r="B656" s="72">
        <v>2021</v>
      </c>
      <c r="C656" s="69">
        <v>0</v>
      </c>
      <c r="D656" s="69">
        <v>889.16750000000002</v>
      </c>
      <c r="E656" s="69">
        <v>0.16625000000000001</v>
      </c>
      <c r="F656" s="103">
        <v>1518.0050000000001</v>
      </c>
    </row>
    <row r="657" spans="2:8">
      <c r="B657" s="72">
        <v>2026</v>
      </c>
      <c r="C657" s="69">
        <v>0</v>
      </c>
      <c r="D657" s="69">
        <v>963.98874999999998</v>
      </c>
      <c r="E657" s="69">
        <v>18.32375</v>
      </c>
      <c r="F657" s="103">
        <v>2880.2049999999999</v>
      </c>
    </row>
    <row r="658" spans="2:8" ht="13.8" thickBot="1">
      <c r="B658" s="75">
        <v>2035</v>
      </c>
      <c r="C658" s="104">
        <v>0</v>
      </c>
      <c r="D658" s="104">
        <v>1163.7774999999999</v>
      </c>
      <c r="E658" s="104">
        <v>109.35625</v>
      </c>
      <c r="F658" s="165">
        <v>13574.75</v>
      </c>
    </row>
    <row r="659" spans="2:8">
      <c r="B659" s="85" t="s">
        <v>83</v>
      </c>
      <c r="C659" s="163" t="s">
        <v>2</v>
      </c>
      <c r="D659" s="163" t="s">
        <v>3</v>
      </c>
      <c r="E659" s="163" t="s">
        <v>4</v>
      </c>
      <c r="F659" s="164" t="s">
        <v>5</v>
      </c>
    </row>
    <row r="660" spans="2:8">
      <c r="B660" s="72">
        <v>2021</v>
      </c>
      <c r="C660" s="69">
        <v>0</v>
      </c>
      <c r="D660" s="69">
        <v>477.76125000000002</v>
      </c>
      <c r="E660" s="69">
        <v>47.828749999999999</v>
      </c>
      <c r="F660" s="103">
        <v>3198.4974999999999</v>
      </c>
    </row>
    <row r="661" spans="2:8">
      <c r="B661" s="72">
        <v>2026</v>
      </c>
      <c r="C661" s="69">
        <v>0</v>
      </c>
      <c r="D661" s="69">
        <v>486.87625000000003</v>
      </c>
      <c r="E661" s="69">
        <v>92.173749999999998</v>
      </c>
      <c r="F661" s="103">
        <v>7446.3787499999999</v>
      </c>
    </row>
    <row r="662" spans="2:8" ht="13.8" thickBot="1">
      <c r="B662" s="75">
        <v>2035</v>
      </c>
      <c r="C662" s="104">
        <v>0</v>
      </c>
      <c r="D662" s="104">
        <v>491.56375000000003</v>
      </c>
      <c r="E662" s="104">
        <v>195.69749999999999</v>
      </c>
      <c r="F662" s="165">
        <v>14634.084999999999</v>
      </c>
    </row>
    <row r="663" spans="2:8">
      <c r="B663" s="85" t="s">
        <v>84</v>
      </c>
      <c r="C663" s="163" t="s">
        <v>2</v>
      </c>
      <c r="D663" s="163" t="s">
        <v>3</v>
      </c>
      <c r="E663" s="163" t="s">
        <v>4</v>
      </c>
      <c r="F663" s="164" t="s">
        <v>5</v>
      </c>
    </row>
    <row r="664" spans="2:8">
      <c r="B664" s="72">
        <v>2021</v>
      </c>
      <c r="C664" s="69">
        <v>2450.5437499999998</v>
      </c>
      <c r="D664" s="69">
        <v>802.55499999999995</v>
      </c>
      <c r="E664" s="69">
        <v>0.39374999999999999</v>
      </c>
      <c r="F664" s="103">
        <v>3.3</v>
      </c>
    </row>
    <row r="665" spans="2:8">
      <c r="B665" s="72">
        <v>2026</v>
      </c>
      <c r="C665" s="69">
        <v>5976.9925000000003</v>
      </c>
      <c r="D665" s="69">
        <v>810.77625</v>
      </c>
      <c r="E665" s="69">
        <v>2.5562499999999999</v>
      </c>
      <c r="F665" s="103">
        <v>47.011249999999997</v>
      </c>
    </row>
    <row r="666" spans="2:8" ht="13.8" thickBot="1">
      <c r="B666" s="75">
        <v>2035</v>
      </c>
      <c r="C666" s="104">
        <v>9337.9287499999991</v>
      </c>
      <c r="D666" s="104">
        <v>824.67375000000004</v>
      </c>
      <c r="E666" s="104">
        <v>29.611249999999998</v>
      </c>
      <c r="F666" s="165">
        <v>636.40625</v>
      </c>
    </row>
    <row r="667" spans="2:8">
      <c r="B667" s="85" t="s">
        <v>175</v>
      </c>
      <c r="C667" s="163" t="s">
        <v>2</v>
      </c>
      <c r="D667" s="163" t="s">
        <v>3</v>
      </c>
      <c r="E667" s="163" t="s">
        <v>4</v>
      </c>
      <c r="F667" s="164" t="s">
        <v>5</v>
      </c>
    </row>
    <row r="668" spans="2:8">
      <c r="B668" s="72">
        <v>2021</v>
      </c>
      <c r="C668" s="69">
        <v>1636.4449999999999</v>
      </c>
      <c r="D668" s="69">
        <v>813.41624999999999</v>
      </c>
      <c r="E668" s="69">
        <v>0.36249999999999999</v>
      </c>
      <c r="F668" s="103">
        <v>60.18</v>
      </c>
    </row>
    <row r="669" spans="2:8">
      <c r="B669" s="72">
        <v>2026</v>
      </c>
      <c r="C669" s="69">
        <v>4019.6</v>
      </c>
      <c r="D669" s="69">
        <v>863.77</v>
      </c>
      <c r="E669" s="69">
        <v>6.9937500000000004</v>
      </c>
      <c r="F669" s="103">
        <v>164.03125</v>
      </c>
    </row>
    <row r="670" spans="2:8" ht="13.8" thickBot="1">
      <c r="B670" s="75">
        <v>2035</v>
      </c>
      <c r="C670" s="104">
        <v>7201.2987499999999</v>
      </c>
      <c r="D670" s="104">
        <v>1059.23125</v>
      </c>
      <c r="E670" s="104">
        <v>55.141249999999999</v>
      </c>
      <c r="F670" s="165">
        <v>2365.9</v>
      </c>
      <c r="H670" s="44"/>
    </row>
    <row r="671" spans="2:8">
      <c r="B671" s="64"/>
      <c r="C671" s="156"/>
      <c r="D671" s="156"/>
      <c r="E671" s="156"/>
      <c r="F671" s="156"/>
    </row>
    <row r="674" spans="1:6" ht="52.8">
      <c r="A674" t="s">
        <v>120</v>
      </c>
      <c r="B674" s="14" t="s">
        <v>9</v>
      </c>
      <c r="C674" s="145" t="s">
        <v>155</v>
      </c>
      <c r="D674" s="145" t="s">
        <v>156</v>
      </c>
      <c r="E674" s="145" t="s">
        <v>154</v>
      </c>
      <c r="F674" s="145" t="s">
        <v>157</v>
      </c>
    </row>
    <row r="675" spans="1:6">
      <c r="A675" t="s">
        <v>121</v>
      </c>
      <c r="B675" s="15" t="s">
        <v>134</v>
      </c>
      <c r="C675" s="130">
        <v>77.564999999999998</v>
      </c>
      <c r="D675" s="130">
        <v>77.564999999999998</v>
      </c>
      <c r="E675" s="130">
        <v>77.564999999999998</v>
      </c>
      <c r="F675" s="130">
        <v>77.564999999999998</v>
      </c>
    </row>
    <row r="676" spans="1:6">
      <c r="A676" t="s">
        <v>121</v>
      </c>
      <c r="B676" s="15" t="s">
        <v>28</v>
      </c>
      <c r="C676" s="130">
        <v>87.362773718112905</v>
      </c>
      <c r="D676" s="130">
        <v>130.22132500000001</v>
      </c>
      <c r="E676" s="130">
        <v>87.362773718112905</v>
      </c>
      <c r="F676" s="130">
        <v>130.22128148971899</v>
      </c>
    </row>
    <row r="677" spans="1:6">
      <c r="A677" t="s">
        <v>122</v>
      </c>
      <c r="B677" s="15" t="s">
        <v>29</v>
      </c>
      <c r="C677" s="130">
        <v>126.271092861553</v>
      </c>
      <c r="D677" s="130">
        <v>190.83736249999998</v>
      </c>
      <c r="E677" s="130">
        <v>88.155089580016394</v>
      </c>
      <c r="F677" s="130">
        <v>132.27889282039501</v>
      </c>
    </row>
    <row r="678" spans="1:6">
      <c r="A678" t="s">
        <v>123</v>
      </c>
      <c r="B678" s="15" t="s">
        <v>30</v>
      </c>
      <c r="C678" s="130">
        <v>114.299664610883</v>
      </c>
      <c r="D678" s="130">
        <v>186.12309999999999</v>
      </c>
      <c r="E678" s="130">
        <v>88.045836427393198</v>
      </c>
      <c r="F678" s="130">
        <v>133.01317588843</v>
      </c>
    </row>
    <row r="679" spans="1:6">
      <c r="A679" t="s">
        <v>124</v>
      </c>
      <c r="B679" s="15" t="s">
        <v>7</v>
      </c>
      <c r="C679" s="130">
        <v>106.96760477457499</v>
      </c>
      <c r="D679" s="130">
        <v>158.01036249999999</v>
      </c>
      <c r="E679" s="130">
        <v>106.96760477457499</v>
      </c>
      <c r="F679" s="130">
        <v>158.01035985480701</v>
      </c>
    </row>
    <row r="680" spans="1:6">
      <c r="A680" t="s">
        <v>122</v>
      </c>
      <c r="B680" s="15" t="s">
        <v>72</v>
      </c>
      <c r="C680" s="130">
        <v>130.676754860534</v>
      </c>
      <c r="D680" s="130">
        <v>198.56064999999998</v>
      </c>
      <c r="E680" s="130">
        <v>90.206622461163207</v>
      </c>
      <c r="F680" s="130">
        <v>136.26904612614402</v>
      </c>
    </row>
    <row r="681" spans="1:6">
      <c r="A681" t="s">
        <v>122</v>
      </c>
      <c r="B681" s="15" t="s">
        <v>65</v>
      </c>
      <c r="C681" s="130">
        <v>130.69329930145699</v>
      </c>
      <c r="D681" s="130">
        <v>198.99373749999998</v>
      </c>
      <c r="E681" s="130">
        <v>89.871336217744201</v>
      </c>
      <c r="F681" s="130">
        <v>136.13500711296498</v>
      </c>
    </row>
    <row r="682" spans="1:6">
      <c r="A682" t="s">
        <v>123</v>
      </c>
      <c r="B682" s="15" t="s">
        <v>35</v>
      </c>
      <c r="C682" s="130">
        <v>114.50954249999999</v>
      </c>
      <c r="D682" s="130">
        <v>186.22201250000001</v>
      </c>
      <c r="E682" s="161">
        <v>88.207506843118665</v>
      </c>
      <c r="F682" s="161">
        <v>133.08386386730024</v>
      </c>
    </row>
    <row r="683" spans="1:6">
      <c r="A683" t="s">
        <v>123</v>
      </c>
      <c r="B683" s="15" t="s">
        <v>36</v>
      </c>
      <c r="C683" s="130">
        <v>114.16345750000001</v>
      </c>
      <c r="D683" s="130">
        <v>185.9637625</v>
      </c>
      <c r="E683" s="161">
        <v>87.940915130853284</v>
      </c>
      <c r="F683" s="161">
        <v>132.89930508511154</v>
      </c>
    </row>
    <row r="684" spans="1:6">
      <c r="A684" t="s">
        <v>121</v>
      </c>
      <c r="B684" s="15" t="s">
        <v>71</v>
      </c>
      <c r="C684" s="130">
        <v>84.642076668236399</v>
      </c>
      <c r="D684" s="130">
        <v>127.2266875</v>
      </c>
      <c r="E684" s="130">
        <v>84.642076668236399</v>
      </c>
      <c r="F684" s="130">
        <v>127.226720966996</v>
      </c>
    </row>
    <row r="685" spans="1:6">
      <c r="A685" t="s">
        <v>121</v>
      </c>
      <c r="B685" s="15" t="s">
        <v>78</v>
      </c>
      <c r="C685" s="130">
        <v>84.794905</v>
      </c>
      <c r="D685" s="130">
        <v>123.2269625</v>
      </c>
      <c r="E685" s="130">
        <v>84.794905</v>
      </c>
      <c r="F685" s="130">
        <v>123.2269625</v>
      </c>
    </row>
    <row r="686" spans="1:6">
      <c r="A686" t="s">
        <v>121</v>
      </c>
      <c r="B686" s="15" t="s">
        <v>76</v>
      </c>
      <c r="C686" s="130">
        <v>74.277421033273896</v>
      </c>
      <c r="D686" s="130">
        <v>104.3372875</v>
      </c>
      <c r="E686" s="130">
        <v>74.277419999999992</v>
      </c>
      <c r="F686" s="130">
        <v>104.3372875</v>
      </c>
    </row>
    <row r="687" spans="1:6">
      <c r="A687" t="s">
        <v>123</v>
      </c>
      <c r="B687" s="15" t="s">
        <v>79</v>
      </c>
      <c r="C687" s="130">
        <v>96.973018816783011</v>
      </c>
      <c r="D687" s="130">
        <v>153.9042</v>
      </c>
      <c r="E687" s="130">
        <v>75.868621987143499</v>
      </c>
      <c r="F687" s="130">
        <v>109.852432079374</v>
      </c>
    </row>
    <row r="688" spans="1:6">
      <c r="A688" t="s">
        <v>121</v>
      </c>
      <c r="B688" s="15" t="s">
        <v>75</v>
      </c>
      <c r="C688" s="130">
        <v>87.973593069734406</v>
      </c>
      <c r="D688" s="130">
        <v>131.30782500000001</v>
      </c>
      <c r="E688" s="130">
        <v>88.442337499999994</v>
      </c>
      <c r="F688" s="130">
        <v>131.30782500000001</v>
      </c>
    </row>
    <row r="689" spans="1:7">
      <c r="A689" t="s">
        <v>123</v>
      </c>
      <c r="B689" s="15" t="s">
        <v>77</v>
      </c>
      <c r="C689" s="130">
        <v>113.42489899997</v>
      </c>
      <c r="D689" s="130">
        <v>185.05486249999998</v>
      </c>
      <c r="E689" s="130">
        <v>86.657274507902599</v>
      </c>
      <c r="F689" s="130">
        <v>130.96253086902601</v>
      </c>
    </row>
    <row r="690" spans="1:7">
      <c r="A690" t="s">
        <v>121</v>
      </c>
      <c r="B690" s="15" t="s">
        <v>80</v>
      </c>
      <c r="C690" s="130">
        <v>121.21509855427099</v>
      </c>
      <c r="D690" s="130">
        <v>150.79343750000001</v>
      </c>
      <c r="E690" s="130">
        <v>121.21510375</v>
      </c>
      <c r="F690" s="130">
        <v>150.79343750000001</v>
      </c>
    </row>
    <row r="691" spans="1:7">
      <c r="A691" t="s">
        <v>122</v>
      </c>
      <c r="B691" s="15" t="s">
        <v>81</v>
      </c>
      <c r="C691" s="130">
        <v>121.21509855427099</v>
      </c>
      <c r="D691" s="130">
        <v>278.2723125</v>
      </c>
      <c r="E691" s="130">
        <v>88.911124216441394</v>
      </c>
      <c r="F691" s="130">
        <v>157.102193284425</v>
      </c>
    </row>
    <row r="692" spans="1:7">
      <c r="A692" t="s">
        <v>122</v>
      </c>
      <c r="B692" s="15" t="s">
        <v>82</v>
      </c>
      <c r="C692" s="130">
        <v>190.57011875000001</v>
      </c>
      <c r="D692" s="130">
        <v>263.1448125</v>
      </c>
      <c r="E692" s="130" t="s">
        <v>138</v>
      </c>
      <c r="F692" s="130" t="s">
        <v>138</v>
      </c>
    </row>
    <row r="693" spans="1:7">
      <c r="A693" t="s">
        <v>122</v>
      </c>
      <c r="B693" s="15" t="s">
        <v>83</v>
      </c>
      <c r="C693" s="130">
        <v>268.96172249999995</v>
      </c>
      <c r="D693" s="130">
        <v>380.40643749999998</v>
      </c>
      <c r="E693" s="130" t="s">
        <v>138</v>
      </c>
      <c r="F693" s="130" t="s">
        <v>138</v>
      </c>
    </row>
    <row r="694" spans="1:7">
      <c r="A694" t="s">
        <v>121</v>
      </c>
      <c r="B694" s="15" t="s">
        <v>84</v>
      </c>
      <c r="C694" s="130">
        <v>95.065600000000003</v>
      </c>
      <c r="D694" s="130">
        <v>139.69186249999998</v>
      </c>
      <c r="E694" s="130">
        <v>95.065600000000003</v>
      </c>
      <c r="F694" s="130">
        <v>139.69186249999998</v>
      </c>
    </row>
    <row r="695" spans="1:7">
      <c r="A695" t="s">
        <v>121</v>
      </c>
      <c r="B695" s="15" t="s">
        <v>175</v>
      </c>
      <c r="C695" s="130">
        <v>101.18605218185201</v>
      </c>
      <c r="D695" s="130">
        <v>148.67398749999998</v>
      </c>
      <c r="E695" s="130">
        <v>101.18605218185201</v>
      </c>
      <c r="F695" s="130">
        <v>148.673975358831</v>
      </c>
    </row>
    <row r="698" spans="1:7" ht="52.8">
      <c r="B698" s="14" t="s">
        <v>9</v>
      </c>
      <c r="C698" s="145" t="s">
        <v>155</v>
      </c>
      <c r="D698" s="145" t="s">
        <v>156</v>
      </c>
      <c r="E698" s="145" t="s">
        <v>154</v>
      </c>
      <c r="F698" s="145" t="s">
        <v>157</v>
      </c>
      <c r="G698" s="145" t="s">
        <v>174</v>
      </c>
    </row>
    <row r="699" spans="1:7">
      <c r="B699" s="146" t="s">
        <v>173</v>
      </c>
      <c r="C699" s="130">
        <v>87.362773718112905</v>
      </c>
      <c r="D699" s="130">
        <v>130.22132500000001</v>
      </c>
      <c r="E699" s="130">
        <v>87.362773718112905</v>
      </c>
      <c r="F699" s="130">
        <v>130.22128148971899</v>
      </c>
      <c r="G699" s="15"/>
    </row>
    <row r="700" spans="1:7">
      <c r="B700" s="146" t="s">
        <v>172</v>
      </c>
      <c r="C700" s="130">
        <v>126.271092861553</v>
      </c>
      <c r="D700" s="130">
        <v>190.83736249999998</v>
      </c>
      <c r="E700" s="130">
        <v>88.155089580016394</v>
      </c>
      <c r="F700" s="130">
        <v>132.27889282039501</v>
      </c>
      <c r="G700" s="160">
        <v>0.79231586190348935</v>
      </c>
    </row>
    <row r="701" spans="1:7">
      <c r="B701" s="146" t="s">
        <v>171</v>
      </c>
      <c r="C701" s="130">
        <v>121.21509855427099</v>
      </c>
      <c r="D701" s="130">
        <v>278.2723125</v>
      </c>
      <c r="E701" s="130">
        <v>88.911124216441394</v>
      </c>
      <c r="F701" s="130">
        <v>157.102193284425</v>
      </c>
      <c r="G701" s="160">
        <v>1.5483504983284888</v>
      </c>
    </row>
    <row r="702" spans="1:7">
      <c r="B702" s="146" t="s">
        <v>170</v>
      </c>
      <c r="C702" s="130">
        <v>114.299664610883</v>
      </c>
      <c r="D702" s="130">
        <v>186.12309999999999</v>
      </c>
      <c r="E702" s="130">
        <v>88.045836427393198</v>
      </c>
      <c r="F702" s="130">
        <v>133.01317588843</v>
      </c>
      <c r="G702" s="160">
        <v>0.68306270928029278</v>
      </c>
    </row>
    <row r="703" spans="1:7">
      <c r="B703" s="146" t="s">
        <v>169</v>
      </c>
      <c r="C703" s="130">
        <v>106.96760477457499</v>
      </c>
      <c r="D703" s="130">
        <v>158.01036249999999</v>
      </c>
      <c r="E703" s="130">
        <v>106.96760477457499</v>
      </c>
      <c r="F703" s="130">
        <v>158.01035985480701</v>
      </c>
      <c r="G703" s="160">
        <v>19.604831056462089</v>
      </c>
    </row>
    <row r="704" spans="1:7">
      <c r="B704" s="146" t="s">
        <v>168</v>
      </c>
      <c r="C704" s="130">
        <v>130.676754860534</v>
      </c>
      <c r="D704" s="130">
        <v>198.56064999999998</v>
      </c>
      <c r="E704" s="130">
        <v>90.206622461163207</v>
      </c>
      <c r="F704" s="130">
        <v>136.26904612614402</v>
      </c>
      <c r="G704" s="160">
        <v>2.8438487430503017</v>
      </c>
    </row>
    <row r="705" spans="2:7">
      <c r="B705" s="146" t="s">
        <v>167</v>
      </c>
      <c r="C705" s="130">
        <v>130.69329930145699</v>
      </c>
      <c r="D705" s="130">
        <v>198.99373749999998</v>
      </c>
      <c r="E705" s="130">
        <v>89.871336217744201</v>
      </c>
      <c r="F705" s="130">
        <v>136.13500711296498</v>
      </c>
      <c r="G705" s="160">
        <v>2.5085624996312959</v>
      </c>
    </row>
    <row r="706" spans="2:7">
      <c r="B706" s="146" t="s">
        <v>166</v>
      </c>
      <c r="C706" s="130">
        <v>114.50954249999999</v>
      </c>
      <c r="D706" s="130">
        <v>186.22201250000001</v>
      </c>
      <c r="E706" s="161">
        <v>88.207506843118665</v>
      </c>
      <c r="F706" s="161">
        <v>133.08386386730024</v>
      </c>
      <c r="G706" s="162">
        <v>0.84473312500576014</v>
      </c>
    </row>
    <row r="707" spans="2:7">
      <c r="B707" s="146" t="s">
        <v>165</v>
      </c>
      <c r="C707" s="130">
        <v>114.16345750000001</v>
      </c>
      <c r="D707" s="130">
        <v>185.9637625</v>
      </c>
      <c r="E707" s="161">
        <v>87.940915130853284</v>
      </c>
      <c r="F707" s="161">
        <v>132.89930508511154</v>
      </c>
      <c r="G707" s="162">
        <v>0.57814141274037922</v>
      </c>
    </row>
    <row r="708" spans="2:7">
      <c r="B708" s="146" t="s">
        <v>164</v>
      </c>
      <c r="C708" s="130">
        <v>84.642076668236399</v>
      </c>
      <c r="D708" s="130">
        <v>127.2266875</v>
      </c>
      <c r="E708" s="130">
        <v>84.642076668236399</v>
      </c>
      <c r="F708" s="130">
        <v>127.226720966996</v>
      </c>
      <c r="G708" s="160">
        <v>-2.720697049876506</v>
      </c>
    </row>
    <row r="709" spans="2:7">
      <c r="B709" s="146" t="s">
        <v>163</v>
      </c>
      <c r="C709" s="130">
        <v>74.277421033273896</v>
      </c>
      <c r="D709" s="130">
        <v>104.3372875</v>
      </c>
      <c r="E709" s="130">
        <v>74.277419999999992</v>
      </c>
      <c r="F709" s="130">
        <v>104.3372875</v>
      </c>
      <c r="G709" s="160">
        <v>-13.085353718112913</v>
      </c>
    </row>
    <row r="710" spans="2:7">
      <c r="B710" s="146" t="s">
        <v>162</v>
      </c>
      <c r="C710" s="130">
        <v>96.973018816783011</v>
      </c>
      <c r="D710" s="130">
        <v>153.9042</v>
      </c>
      <c r="E710" s="130">
        <v>75.868621987143499</v>
      </c>
      <c r="F710" s="130">
        <v>109.852432079374</v>
      </c>
      <c r="G710" s="160">
        <v>-11.494151730969406</v>
      </c>
    </row>
    <row r="711" spans="2:7">
      <c r="B711" s="146" t="s">
        <v>161</v>
      </c>
      <c r="C711" s="130">
        <v>87.973593069734406</v>
      </c>
      <c r="D711" s="130">
        <v>131.30782500000001</v>
      </c>
      <c r="E711" s="130">
        <v>88.442337499999994</v>
      </c>
      <c r="F711" s="130">
        <v>131.30782500000001</v>
      </c>
      <c r="G711" s="160">
        <v>1.0795637818870887</v>
      </c>
    </row>
    <row r="712" spans="2:7">
      <c r="B712" s="146" t="s">
        <v>160</v>
      </c>
      <c r="C712" s="130">
        <v>113.42489899997</v>
      </c>
      <c r="D712" s="130">
        <v>185.05486249999998</v>
      </c>
      <c r="E712" s="130">
        <v>86.657274507902599</v>
      </c>
      <c r="F712" s="130">
        <v>130.96253086902601</v>
      </c>
      <c r="G712" s="160">
        <v>-0.70549921021030571</v>
      </c>
    </row>
    <row r="713" spans="2:7">
      <c r="B713" s="146" t="s">
        <v>159</v>
      </c>
      <c r="C713" s="130">
        <v>121.21509855427099</v>
      </c>
      <c r="D713" s="130">
        <v>150.79343750000001</v>
      </c>
      <c r="E713" s="130">
        <v>121.21510375</v>
      </c>
      <c r="F713" s="130">
        <v>150.79343750000001</v>
      </c>
      <c r="G713" s="160">
        <v>33.852330031887092</v>
      </c>
    </row>
    <row r="714" spans="2:7">
      <c r="B714" s="159" t="s">
        <v>178</v>
      </c>
      <c r="C714" s="130">
        <v>101.1860525</v>
      </c>
      <c r="D714" s="130">
        <v>148.67398749999998</v>
      </c>
      <c r="E714" s="130">
        <v>101.1860525</v>
      </c>
      <c r="F714" s="130">
        <v>148.67398749999998</v>
      </c>
      <c r="G714" s="160">
        <v>13.823278781887097</v>
      </c>
    </row>
  </sheetData>
  <sortState ref="B719:G734">
    <sortCondition ref="C719:C734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Q276"/>
  <sheetViews>
    <sheetView workbookViewId="0">
      <selection activeCell="AU3" sqref="AU3"/>
    </sheetView>
  </sheetViews>
  <sheetFormatPr defaultRowHeight="13.2"/>
  <cols>
    <col min="1" max="1" width="11.77734375" customWidth="1"/>
    <col min="11" max="19" width="13.6640625" customWidth="1"/>
    <col min="20" max="21" width="14.21875" customWidth="1"/>
    <col min="23" max="23" width="11.77734375" customWidth="1"/>
    <col min="33" max="41" width="12.33203125" customWidth="1"/>
    <col min="42" max="43" width="14.21875" customWidth="1"/>
  </cols>
  <sheetData>
    <row r="2" spans="1:43" ht="13.8" thickBot="1">
      <c r="A2" s="1" t="s">
        <v>105</v>
      </c>
      <c r="W2" s="1" t="s">
        <v>106</v>
      </c>
    </row>
    <row r="3" spans="1:43" ht="92.4">
      <c r="A3" s="121" t="s">
        <v>107</v>
      </c>
      <c r="B3" s="113" t="s">
        <v>32</v>
      </c>
      <c r="C3" s="113" t="s">
        <v>33</v>
      </c>
      <c r="D3" s="113" t="s">
        <v>34</v>
      </c>
      <c r="E3" s="113" t="s">
        <v>6</v>
      </c>
      <c r="F3" s="113" t="s">
        <v>68</v>
      </c>
      <c r="G3" s="113" t="s">
        <v>66</v>
      </c>
      <c r="H3" s="113" t="s">
        <v>60</v>
      </c>
      <c r="I3" s="113" t="s">
        <v>61</v>
      </c>
      <c r="J3" s="113" t="s">
        <v>86</v>
      </c>
      <c r="K3" s="113" t="s">
        <v>89</v>
      </c>
      <c r="L3" s="113" t="s">
        <v>90</v>
      </c>
      <c r="M3" s="113" t="s">
        <v>79</v>
      </c>
      <c r="N3" s="113" t="s">
        <v>91</v>
      </c>
      <c r="O3" s="113" t="s">
        <v>92</v>
      </c>
      <c r="P3" s="113" t="s">
        <v>94</v>
      </c>
      <c r="Q3" s="113" t="s">
        <v>95</v>
      </c>
      <c r="R3" s="113" t="s">
        <v>96</v>
      </c>
      <c r="S3" s="113" t="s">
        <v>97</v>
      </c>
      <c r="T3" s="114" t="s">
        <v>98</v>
      </c>
      <c r="U3" s="114" t="s">
        <v>175</v>
      </c>
      <c r="V3" s="157"/>
      <c r="W3" s="121" t="s">
        <v>107</v>
      </c>
      <c r="X3" s="113" t="s">
        <v>32</v>
      </c>
      <c r="Y3" s="113" t="s">
        <v>33</v>
      </c>
      <c r="Z3" s="113" t="s">
        <v>34</v>
      </c>
      <c r="AA3" s="113" t="s">
        <v>6</v>
      </c>
      <c r="AB3" s="113" t="s">
        <v>68</v>
      </c>
      <c r="AC3" s="113" t="s">
        <v>66</v>
      </c>
      <c r="AD3" s="113" t="s">
        <v>60</v>
      </c>
      <c r="AE3" s="113" t="s">
        <v>61</v>
      </c>
      <c r="AF3" s="113" t="s">
        <v>86</v>
      </c>
      <c r="AG3" s="113" t="s">
        <v>89</v>
      </c>
      <c r="AH3" s="113" t="s">
        <v>90</v>
      </c>
      <c r="AI3" s="113" t="s">
        <v>79</v>
      </c>
      <c r="AJ3" s="113" t="s">
        <v>91</v>
      </c>
      <c r="AK3" s="113" t="s">
        <v>92</v>
      </c>
      <c r="AL3" s="113" t="s">
        <v>94</v>
      </c>
      <c r="AM3" s="113" t="s">
        <v>95</v>
      </c>
      <c r="AN3" s="113" t="s">
        <v>96</v>
      </c>
      <c r="AO3" s="113" t="s">
        <v>97</v>
      </c>
      <c r="AP3" s="114" t="s">
        <v>98</v>
      </c>
      <c r="AQ3" s="114" t="s">
        <v>175</v>
      </c>
    </row>
    <row r="4" spans="1:43">
      <c r="A4" s="115">
        <v>45000</v>
      </c>
      <c r="B4" s="57">
        <v>0</v>
      </c>
      <c r="C4" s="56">
        <v>0</v>
      </c>
      <c r="D4" s="56">
        <v>0</v>
      </c>
      <c r="E4" s="56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6">
        <v>0</v>
      </c>
      <c r="L4" s="56">
        <v>0</v>
      </c>
      <c r="M4" s="56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116">
        <v>0</v>
      </c>
      <c r="U4" s="116">
        <v>0</v>
      </c>
      <c r="V4" s="51"/>
      <c r="W4" s="115">
        <v>45000</v>
      </c>
      <c r="X4" s="57">
        <v>0</v>
      </c>
      <c r="Y4" s="56">
        <v>0</v>
      </c>
      <c r="Z4" s="56">
        <v>0</v>
      </c>
      <c r="AA4" s="56">
        <v>0</v>
      </c>
      <c r="AB4" s="57">
        <v>0</v>
      </c>
      <c r="AC4" s="57">
        <v>0</v>
      </c>
      <c r="AD4" s="57">
        <v>0</v>
      </c>
      <c r="AE4" s="57">
        <v>0</v>
      </c>
      <c r="AF4" s="57">
        <v>0</v>
      </c>
      <c r="AG4" s="56">
        <v>0</v>
      </c>
      <c r="AH4" s="56">
        <v>0</v>
      </c>
      <c r="AI4" s="56">
        <v>0</v>
      </c>
      <c r="AJ4" s="57">
        <v>0</v>
      </c>
      <c r="AK4" s="57">
        <v>0</v>
      </c>
      <c r="AL4" s="57">
        <v>0</v>
      </c>
      <c r="AM4" s="57">
        <v>0</v>
      </c>
      <c r="AN4" s="57">
        <v>0</v>
      </c>
      <c r="AO4" s="57">
        <v>0</v>
      </c>
      <c r="AP4" s="116">
        <v>0</v>
      </c>
      <c r="AQ4" s="116">
        <v>0</v>
      </c>
    </row>
    <row r="5" spans="1:43">
      <c r="A5" s="115">
        <v>46000</v>
      </c>
      <c r="B5" s="57">
        <v>1.25E-3</v>
      </c>
      <c r="C5" s="56">
        <v>0</v>
      </c>
      <c r="D5" s="56">
        <v>0</v>
      </c>
      <c r="E5" s="56">
        <v>0</v>
      </c>
      <c r="F5" s="57">
        <v>0</v>
      </c>
      <c r="G5" s="57">
        <v>0</v>
      </c>
      <c r="H5" s="57">
        <v>0</v>
      </c>
      <c r="I5" s="57">
        <v>0</v>
      </c>
      <c r="J5" s="57">
        <v>1.25E-3</v>
      </c>
      <c r="K5" s="56">
        <v>0</v>
      </c>
      <c r="L5" s="56">
        <v>0</v>
      </c>
      <c r="M5" s="56">
        <v>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7">
        <v>0</v>
      </c>
      <c r="T5" s="116">
        <v>0</v>
      </c>
      <c r="U5" s="116">
        <v>0</v>
      </c>
      <c r="V5" s="51"/>
      <c r="W5" s="115">
        <v>46000</v>
      </c>
      <c r="X5" s="57">
        <v>1.25E-3</v>
      </c>
      <c r="Y5" s="56">
        <v>0</v>
      </c>
      <c r="Z5" s="56">
        <v>0</v>
      </c>
      <c r="AA5" s="56">
        <v>0</v>
      </c>
      <c r="AB5" s="57">
        <v>0</v>
      </c>
      <c r="AC5" s="57">
        <v>0</v>
      </c>
      <c r="AD5" s="57">
        <v>0</v>
      </c>
      <c r="AE5" s="57">
        <v>0</v>
      </c>
      <c r="AF5" s="57">
        <v>1.25E-3</v>
      </c>
      <c r="AG5" s="56">
        <v>0</v>
      </c>
      <c r="AH5" s="56">
        <v>0</v>
      </c>
      <c r="AI5" s="56">
        <v>0</v>
      </c>
      <c r="AJ5" s="57">
        <v>0</v>
      </c>
      <c r="AK5" s="57">
        <v>0</v>
      </c>
      <c r="AL5" s="57">
        <v>0</v>
      </c>
      <c r="AM5" s="57">
        <v>0</v>
      </c>
      <c r="AN5" s="57">
        <v>0</v>
      </c>
      <c r="AO5" s="57">
        <v>0</v>
      </c>
      <c r="AP5" s="116">
        <v>0</v>
      </c>
      <c r="AQ5" s="116">
        <v>0</v>
      </c>
    </row>
    <row r="6" spans="1:43">
      <c r="A6" s="115">
        <v>47000</v>
      </c>
      <c r="B6" s="57">
        <v>0</v>
      </c>
      <c r="C6" s="56">
        <v>0</v>
      </c>
      <c r="D6" s="5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6">
        <v>0</v>
      </c>
      <c r="L6" s="56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>
        <v>0</v>
      </c>
      <c r="S6" s="57">
        <v>0</v>
      </c>
      <c r="T6" s="116">
        <v>0</v>
      </c>
      <c r="U6" s="116">
        <v>0</v>
      </c>
      <c r="V6" s="51"/>
      <c r="W6" s="115">
        <v>47000</v>
      </c>
      <c r="X6" s="57">
        <v>1.25E-3</v>
      </c>
      <c r="Y6" s="56">
        <v>0</v>
      </c>
      <c r="Z6" s="56">
        <v>0</v>
      </c>
      <c r="AA6" s="57">
        <v>0</v>
      </c>
      <c r="AB6" s="57">
        <v>0</v>
      </c>
      <c r="AC6" s="57">
        <v>0</v>
      </c>
      <c r="AD6" s="57">
        <v>0</v>
      </c>
      <c r="AE6" s="57">
        <v>0</v>
      </c>
      <c r="AF6" s="57">
        <v>1.25E-3</v>
      </c>
      <c r="AG6" s="56">
        <v>0</v>
      </c>
      <c r="AH6" s="56">
        <v>0</v>
      </c>
      <c r="AI6" s="57">
        <v>0</v>
      </c>
      <c r="AJ6" s="57">
        <v>0</v>
      </c>
      <c r="AK6" s="57">
        <v>0</v>
      </c>
      <c r="AL6" s="57">
        <v>0</v>
      </c>
      <c r="AM6" s="57">
        <v>0</v>
      </c>
      <c r="AN6" s="57">
        <v>0</v>
      </c>
      <c r="AO6" s="57">
        <v>0</v>
      </c>
      <c r="AP6" s="116">
        <v>0</v>
      </c>
      <c r="AQ6" s="116">
        <v>0</v>
      </c>
    </row>
    <row r="7" spans="1:43">
      <c r="A7" s="115">
        <v>48000</v>
      </c>
      <c r="B7" s="57">
        <v>0</v>
      </c>
      <c r="C7" s="57">
        <v>0</v>
      </c>
      <c r="D7" s="56">
        <v>1.25E-3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6">
        <v>1.25E-3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116">
        <v>0</v>
      </c>
      <c r="U7" s="116">
        <v>0</v>
      </c>
      <c r="V7" s="51"/>
      <c r="W7" s="115">
        <v>48000</v>
      </c>
      <c r="X7" s="57">
        <v>1.25E-3</v>
      </c>
      <c r="Y7" s="57">
        <v>1.25E-3</v>
      </c>
      <c r="Z7" s="56">
        <v>1.25E-3</v>
      </c>
      <c r="AA7" s="57">
        <v>0</v>
      </c>
      <c r="AB7" s="57">
        <v>0</v>
      </c>
      <c r="AC7" s="57">
        <v>0</v>
      </c>
      <c r="AD7" s="57">
        <v>0</v>
      </c>
      <c r="AE7" s="57">
        <v>0</v>
      </c>
      <c r="AF7" s="57">
        <v>1.25E-3</v>
      </c>
      <c r="AG7" s="57">
        <v>1.25E-3</v>
      </c>
      <c r="AH7" s="56">
        <v>1.25E-3</v>
      </c>
      <c r="AI7" s="57">
        <v>0</v>
      </c>
      <c r="AJ7" s="57">
        <v>0</v>
      </c>
      <c r="AK7" s="57">
        <v>0</v>
      </c>
      <c r="AL7" s="57">
        <v>0</v>
      </c>
      <c r="AM7" s="57">
        <v>0</v>
      </c>
      <c r="AN7" s="57">
        <v>0</v>
      </c>
      <c r="AO7" s="57">
        <v>0</v>
      </c>
      <c r="AP7" s="116">
        <v>0</v>
      </c>
      <c r="AQ7" s="116">
        <v>0</v>
      </c>
    </row>
    <row r="8" spans="1:43">
      <c r="A8" s="115">
        <v>49000</v>
      </c>
      <c r="B8" s="57">
        <v>0</v>
      </c>
      <c r="C8" s="57">
        <v>0</v>
      </c>
      <c r="D8" s="56">
        <v>0</v>
      </c>
      <c r="E8" s="57">
        <v>1.25E-3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6">
        <v>0</v>
      </c>
      <c r="M8" s="57">
        <v>1.25E-3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116">
        <v>0</v>
      </c>
      <c r="U8" s="116">
        <v>0</v>
      </c>
      <c r="V8" s="51"/>
      <c r="W8" s="115">
        <v>49000</v>
      </c>
      <c r="X8" s="57">
        <v>1.25E-3</v>
      </c>
      <c r="Y8" s="57">
        <v>0</v>
      </c>
      <c r="Z8" s="56">
        <v>1.25E-3</v>
      </c>
      <c r="AA8" s="57">
        <v>1.25E-3</v>
      </c>
      <c r="AB8" s="57">
        <v>0</v>
      </c>
      <c r="AC8" s="57">
        <v>0</v>
      </c>
      <c r="AD8" s="57">
        <v>0</v>
      </c>
      <c r="AE8" s="57">
        <v>0</v>
      </c>
      <c r="AF8" s="57">
        <v>1.25E-3</v>
      </c>
      <c r="AG8" s="57">
        <v>0</v>
      </c>
      <c r="AH8" s="56">
        <v>1.25E-3</v>
      </c>
      <c r="AI8" s="57">
        <v>1.25E-3</v>
      </c>
      <c r="AJ8" s="57">
        <v>0</v>
      </c>
      <c r="AK8" s="57">
        <v>0</v>
      </c>
      <c r="AL8" s="57">
        <v>0</v>
      </c>
      <c r="AM8" s="57">
        <v>0</v>
      </c>
      <c r="AN8" s="57">
        <v>0</v>
      </c>
      <c r="AO8" s="57">
        <v>0</v>
      </c>
      <c r="AP8" s="116">
        <v>0</v>
      </c>
      <c r="AQ8" s="116">
        <v>0</v>
      </c>
    </row>
    <row r="9" spans="1:43">
      <c r="A9" s="117">
        <v>50000</v>
      </c>
      <c r="B9" s="56">
        <v>1.25E-3</v>
      </c>
      <c r="C9" s="56">
        <v>0</v>
      </c>
      <c r="D9" s="56">
        <v>0</v>
      </c>
      <c r="E9" s="56">
        <v>0</v>
      </c>
      <c r="F9" s="57">
        <v>0</v>
      </c>
      <c r="G9" s="57">
        <v>0</v>
      </c>
      <c r="H9" s="57">
        <v>0</v>
      </c>
      <c r="I9" s="57">
        <v>0</v>
      </c>
      <c r="J9" s="57">
        <v>2.5000000000000001E-3</v>
      </c>
      <c r="K9" s="57">
        <v>1.25E-3</v>
      </c>
      <c r="L9" s="56">
        <v>1.25E-3</v>
      </c>
      <c r="M9" s="57">
        <v>0</v>
      </c>
      <c r="N9" s="57">
        <v>0</v>
      </c>
      <c r="O9" s="57">
        <v>0</v>
      </c>
      <c r="P9" s="57">
        <v>0</v>
      </c>
      <c r="Q9" s="56">
        <v>0</v>
      </c>
      <c r="R9" s="56">
        <v>0</v>
      </c>
      <c r="S9" s="56">
        <v>0</v>
      </c>
      <c r="T9" s="118">
        <v>0</v>
      </c>
      <c r="U9" s="118">
        <v>1.25E-3</v>
      </c>
      <c r="V9" s="47"/>
      <c r="W9" s="117">
        <v>50000</v>
      </c>
      <c r="X9" s="56">
        <v>1.25E-3</v>
      </c>
      <c r="Y9" s="56">
        <v>0</v>
      </c>
      <c r="Z9" s="56">
        <v>0</v>
      </c>
      <c r="AA9" s="56">
        <v>0</v>
      </c>
      <c r="AB9" s="57">
        <v>0</v>
      </c>
      <c r="AC9" s="57">
        <v>0</v>
      </c>
      <c r="AD9" s="57">
        <v>0</v>
      </c>
      <c r="AE9" s="57">
        <v>0</v>
      </c>
      <c r="AF9" s="57">
        <v>3.7499999999999999E-3</v>
      </c>
      <c r="AG9" s="57">
        <v>1.25E-3</v>
      </c>
      <c r="AH9" s="56">
        <v>2.5000000000000001E-3</v>
      </c>
      <c r="AI9" s="57">
        <v>1.25E-3</v>
      </c>
      <c r="AJ9" s="57">
        <v>0</v>
      </c>
      <c r="AK9" s="57">
        <v>0</v>
      </c>
      <c r="AL9" s="57">
        <v>0</v>
      </c>
      <c r="AM9" s="56">
        <v>0</v>
      </c>
      <c r="AN9" s="56">
        <v>0</v>
      </c>
      <c r="AO9" s="56">
        <v>0</v>
      </c>
      <c r="AP9" s="118">
        <v>0</v>
      </c>
      <c r="AQ9" s="118">
        <v>1.25E-3</v>
      </c>
    </row>
    <row r="10" spans="1:43">
      <c r="A10" s="117">
        <v>51000</v>
      </c>
      <c r="B10" s="56">
        <v>0</v>
      </c>
      <c r="C10" s="56">
        <v>0</v>
      </c>
      <c r="D10" s="56">
        <v>0</v>
      </c>
      <c r="E10" s="56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6">
        <v>2.5000000000000001E-3</v>
      </c>
      <c r="M10" s="57">
        <v>1.25E-3</v>
      </c>
      <c r="N10" s="57">
        <v>0</v>
      </c>
      <c r="O10" s="57">
        <v>0</v>
      </c>
      <c r="P10" s="57">
        <v>0</v>
      </c>
      <c r="Q10" s="56">
        <v>0</v>
      </c>
      <c r="R10" s="56">
        <v>0</v>
      </c>
      <c r="S10" s="56">
        <v>0</v>
      </c>
      <c r="T10" s="118">
        <v>0</v>
      </c>
      <c r="U10" s="118">
        <v>0</v>
      </c>
      <c r="V10" s="47"/>
      <c r="W10" s="117">
        <v>51000</v>
      </c>
      <c r="X10" s="56">
        <v>1.25E-3</v>
      </c>
      <c r="Y10" s="56">
        <v>0</v>
      </c>
      <c r="Z10" s="56">
        <v>0</v>
      </c>
      <c r="AA10" s="56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3.7499999999999999E-3</v>
      </c>
      <c r="AG10" s="57">
        <v>1.25E-3</v>
      </c>
      <c r="AH10" s="56">
        <v>5.0000000000000001E-3</v>
      </c>
      <c r="AI10" s="57">
        <v>2.5000000000000001E-3</v>
      </c>
      <c r="AJ10" s="57">
        <v>0</v>
      </c>
      <c r="AK10" s="57">
        <v>0</v>
      </c>
      <c r="AL10" s="57">
        <v>0</v>
      </c>
      <c r="AM10" s="56">
        <v>0</v>
      </c>
      <c r="AN10" s="56">
        <v>0</v>
      </c>
      <c r="AO10" s="56">
        <v>0</v>
      </c>
      <c r="AP10" s="118">
        <v>0</v>
      </c>
      <c r="AQ10" s="118">
        <v>1.25E-3</v>
      </c>
    </row>
    <row r="11" spans="1:43">
      <c r="A11" s="117">
        <v>52000</v>
      </c>
      <c r="B11" s="56">
        <v>0</v>
      </c>
      <c r="C11" s="56">
        <v>0</v>
      </c>
      <c r="D11" s="56">
        <v>0</v>
      </c>
      <c r="E11" s="56">
        <v>1.25E-3</v>
      </c>
      <c r="F11" s="57">
        <v>1.25E-3</v>
      </c>
      <c r="G11" s="57">
        <v>0</v>
      </c>
      <c r="H11" s="57">
        <v>0</v>
      </c>
      <c r="I11" s="57">
        <v>0</v>
      </c>
      <c r="J11" s="57">
        <v>6.2500000000000003E-3</v>
      </c>
      <c r="K11" s="57">
        <v>0</v>
      </c>
      <c r="L11" s="56">
        <v>3.7499999999999999E-3</v>
      </c>
      <c r="M11" s="57">
        <v>0</v>
      </c>
      <c r="N11" s="57">
        <v>0</v>
      </c>
      <c r="O11" s="57">
        <v>1.25E-3</v>
      </c>
      <c r="P11" s="56">
        <v>0</v>
      </c>
      <c r="Q11" s="56">
        <v>0</v>
      </c>
      <c r="R11" s="56">
        <v>0</v>
      </c>
      <c r="S11" s="56">
        <v>0</v>
      </c>
      <c r="T11" s="118">
        <v>0</v>
      </c>
      <c r="U11" s="118">
        <v>0</v>
      </c>
      <c r="V11" s="47"/>
      <c r="W11" s="117">
        <v>52000</v>
      </c>
      <c r="X11" s="56">
        <v>1.25E-3</v>
      </c>
      <c r="Y11" s="56">
        <v>0</v>
      </c>
      <c r="Z11" s="56">
        <v>0</v>
      </c>
      <c r="AA11" s="56">
        <v>1.25E-3</v>
      </c>
      <c r="AB11" s="57">
        <v>1.25E-3</v>
      </c>
      <c r="AC11" s="57">
        <v>0</v>
      </c>
      <c r="AD11" s="57">
        <v>0</v>
      </c>
      <c r="AE11" s="57">
        <v>0</v>
      </c>
      <c r="AF11" s="57">
        <v>0.01</v>
      </c>
      <c r="AG11" s="57">
        <v>1.25E-3</v>
      </c>
      <c r="AH11" s="56">
        <v>8.7500000000000008E-3</v>
      </c>
      <c r="AI11" s="57">
        <v>2.5000000000000001E-3</v>
      </c>
      <c r="AJ11" s="57">
        <v>0</v>
      </c>
      <c r="AK11" s="57">
        <v>1.25E-3</v>
      </c>
      <c r="AL11" s="56">
        <v>0</v>
      </c>
      <c r="AM11" s="56">
        <v>0</v>
      </c>
      <c r="AN11" s="56">
        <v>0</v>
      </c>
      <c r="AO11" s="56">
        <v>0</v>
      </c>
      <c r="AP11" s="118">
        <v>0</v>
      </c>
      <c r="AQ11" s="118">
        <v>1.25E-3</v>
      </c>
    </row>
    <row r="12" spans="1:43">
      <c r="A12" s="117">
        <v>53000</v>
      </c>
      <c r="B12" s="56">
        <v>2.5000000000000001E-3</v>
      </c>
      <c r="C12" s="56">
        <v>0</v>
      </c>
      <c r="D12" s="56">
        <v>0</v>
      </c>
      <c r="E12" s="56">
        <v>1.25E-3</v>
      </c>
      <c r="F12" s="57">
        <v>0</v>
      </c>
      <c r="G12" s="57">
        <v>1.25E-3</v>
      </c>
      <c r="H12" s="56">
        <v>0</v>
      </c>
      <c r="I12" s="56">
        <v>1.25E-3</v>
      </c>
      <c r="J12" s="57">
        <v>3.7499999999999999E-3</v>
      </c>
      <c r="K12" s="57">
        <v>1.25E-3</v>
      </c>
      <c r="L12" s="56">
        <v>7.4999999999999997E-3</v>
      </c>
      <c r="M12" s="57">
        <v>2.5000000000000001E-3</v>
      </c>
      <c r="N12" s="57">
        <v>1.25E-3</v>
      </c>
      <c r="O12" s="57">
        <v>1.25E-3</v>
      </c>
      <c r="P12" s="57">
        <v>0</v>
      </c>
      <c r="Q12" s="56">
        <v>0</v>
      </c>
      <c r="R12" s="56">
        <v>0</v>
      </c>
      <c r="S12" s="56">
        <v>0</v>
      </c>
      <c r="T12" s="116">
        <v>0</v>
      </c>
      <c r="U12" s="116">
        <v>1.25E-3</v>
      </c>
      <c r="V12" s="47"/>
      <c r="W12" s="117">
        <v>53000</v>
      </c>
      <c r="X12" s="56">
        <v>3.7499999999999999E-3</v>
      </c>
      <c r="Y12" s="56">
        <v>0</v>
      </c>
      <c r="Z12" s="56">
        <v>0</v>
      </c>
      <c r="AA12" s="56">
        <v>2.5000000000000001E-3</v>
      </c>
      <c r="AB12" s="57">
        <v>1.25E-3</v>
      </c>
      <c r="AC12" s="57">
        <v>1.25E-3</v>
      </c>
      <c r="AD12" s="56">
        <v>0</v>
      </c>
      <c r="AE12" s="56">
        <v>1.25E-3</v>
      </c>
      <c r="AF12" s="57">
        <v>1.375E-2</v>
      </c>
      <c r="AG12" s="57">
        <v>2.5000000000000001E-3</v>
      </c>
      <c r="AH12" s="56">
        <v>1.6250000000000001E-2</v>
      </c>
      <c r="AI12" s="57">
        <v>5.0000000000000001E-3</v>
      </c>
      <c r="AJ12" s="57">
        <v>1.25E-3</v>
      </c>
      <c r="AK12" s="57">
        <v>2.5000000000000001E-3</v>
      </c>
      <c r="AL12" s="57">
        <v>0</v>
      </c>
      <c r="AM12" s="56">
        <v>0</v>
      </c>
      <c r="AN12" s="56">
        <v>0</v>
      </c>
      <c r="AO12" s="56">
        <v>0</v>
      </c>
      <c r="AP12" s="116">
        <v>0</v>
      </c>
      <c r="AQ12" s="116">
        <v>2.5000000000000001E-3</v>
      </c>
    </row>
    <row r="13" spans="1:43">
      <c r="A13" s="117">
        <v>54000</v>
      </c>
      <c r="B13" s="56">
        <v>0</v>
      </c>
      <c r="C13" s="56">
        <v>0</v>
      </c>
      <c r="D13" s="56">
        <v>2.5000000000000001E-3</v>
      </c>
      <c r="E13" s="56">
        <v>0</v>
      </c>
      <c r="F13" s="57">
        <v>0</v>
      </c>
      <c r="G13" s="57">
        <v>0</v>
      </c>
      <c r="H13" s="56">
        <v>1.25E-3</v>
      </c>
      <c r="I13" s="56">
        <v>1.25E-3</v>
      </c>
      <c r="J13" s="57">
        <v>2.5000000000000001E-3</v>
      </c>
      <c r="K13" s="57">
        <v>1.25E-3</v>
      </c>
      <c r="L13" s="56">
        <v>6.2500000000000003E-3</v>
      </c>
      <c r="M13" s="57">
        <v>0</v>
      </c>
      <c r="N13" s="57">
        <v>0</v>
      </c>
      <c r="O13" s="57">
        <v>0</v>
      </c>
      <c r="P13" s="57">
        <v>0</v>
      </c>
      <c r="Q13" s="56">
        <v>2.5000000000000001E-3</v>
      </c>
      <c r="R13" s="56">
        <v>0</v>
      </c>
      <c r="S13" s="56">
        <v>0</v>
      </c>
      <c r="T13" s="116">
        <v>0</v>
      </c>
      <c r="U13" s="116">
        <v>0</v>
      </c>
      <c r="V13" s="47"/>
      <c r="W13" s="117">
        <v>54000</v>
      </c>
      <c r="X13" s="56">
        <v>3.7499999999999999E-3</v>
      </c>
      <c r="Y13" s="56">
        <v>3.7499999999999999E-3</v>
      </c>
      <c r="Z13" s="56">
        <v>2.5000000000000001E-3</v>
      </c>
      <c r="AA13" s="56">
        <v>2.5000000000000001E-3</v>
      </c>
      <c r="AB13" s="57">
        <v>1.25E-3</v>
      </c>
      <c r="AC13" s="57">
        <v>1.25E-3</v>
      </c>
      <c r="AD13" s="56">
        <v>1.25E-3</v>
      </c>
      <c r="AE13" s="56">
        <v>2.5000000000000001E-3</v>
      </c>
      <c r="AF13" s="57">
        <v>1.6250000000000001E-2</v>
      </c>
      <c r="AG13" s="57">
        <v>3.7499999999999999E-3</v>
      </c>
      <c r="AH13" s="56">
        <v>2.2499999999999999E-2</v>
      </c>
      <c r="AI13" s="57">
        <v>5.0000000000000001E-3</v>
      </c>
      <c r="AJ13" s="57">
        <v>1.25E-3</v>
      </c>
      <c r="AK13" s="57">
        <v>2.5000000000000001E-3</v>
      </c>
      <c r="AL13" s="57">
        <v>0</v>
      </c>
      <c r="AM13" s="56">
        <v>2.5000000000000001E-3</v>
      </c>
      <c r="AN13" s="56">
        <v>0</v>
      </c>
      <c r="AO13" s="56">
        <v>0</v>
      </c>
      <c r="AP13" s="116">
        <v>0</v>
      </c>
      <c r="AQ13" s="116">
        <v>2.5000000000000001E-3</v>
      </c>
    </row>
    <row r="14" spans="1:43">
      <c r="A14" s="117">
        <v>55000</v>
      </c>
      <c r="B14" s="56">
        <v>6.2500000000000003E-3</v>
      </c>
      <c r="C14" s="56">
        <v>0</v>
      </c>
      <c r="D14" s="56">
        <v>0</v>
      </c>
      <c r="E14" s="56">
        <v>0</v>
      </c>
      <c r="F14" s="57">
        <v>1.25E-3</v>
      </c>
      <c r="G14" s="57">
        <v>0</v>
      </c>
      <c r="H14" s="56">
        <v>0</v>
      </c>
      <c r="I14" s="56">
        <v>0</v>
      </c>
      <c r="J14" s="57">
        <v>8.7500000000000008E-3</v>
      </c>
      <c r="K14" s="57">
        <v>2.5000000000000001E-3</v>
      </c>
      <c r="L14" s="56">
        <v>1.4999999999999999E-2</v>
      </c>
      <c r="M14" s="57">
        <v>3.7499999999999999E-3</v>
      </c>
      <c r="N14" s="57">
        <v>0</v>
      </c>
      <c r="O14" s="57">
        <v>0</v>
      </c>
      <c r="P14" s="57">
        <v>0</v>
      </c>
      <c r="Q14" s="56">
        <v>0</v>
      </c>
      <c r="R14" s="56">
        <v>0</v>
      </c>
      <c r="S14" s="56">
        <v>0</v>
      </c>
      <c r="T14" s="116">
        <v>1.25E-3</v>
      </c>
      <c r="U14" s="116">
        <v>0</v>
      </c>
      <c r="V14" s="47"/>
      <c r="W14" s="117">
        <v>55000</v>
      </c>
      <c r="X14" s="56">
        <v>0.01</v>
      </c>
      <c r="Y14" s="56">
        <v>0</v>
      </c>
      <c r="Z14" s="56">
        <v>2.5000000000000001E-3</v>
      </c>
      <c r="AA14" s="56">
        <v>2.5000000000000001E-3</v>
      </c>
      <c r="AB14" s="57">
        <v>2.5000000000000001E-3</v>
      </c>
      <c r="AC14" s="57">
        <v>1.25E-3</v>
      </c>
      <c r="AD14" s="56">
        <v>1.25E-3</v>
      </c>
      <c r="AE14" s="56">
        <v>2.5000000000000001E-3</v>
      </c>
      <c r="AF14" s="57">
        <v>2.5000000000000001E-2</v>
      </c>
      <c r="AG14" s="57">
        <v>6.2500000000000003E-3</v>
      </c>
      <c r="AH14" s="56">
        <v>3.7499999999999999E-2</v>
      </c>
      <c r="AI14" s="57">
        <v>8.7500000000000008E-3</v>
      </c>
      <c r="AJ14" s="57">
        <v>1.25E-3</v>
      </c>
      <c r="AK14" s="57">
        <v>2.5000000000000001E-3</v>
      </c>
      <c r="AL14" s="57">
        <v>0</v>
      </c>
      <c r="AM14" s="56">
        <v>2.5000000000000001E-3</v>
      </c>
      <c r="AN14" s="56">
        <v>0</v>
      </c>
      <c r="AO14" s="56">
        <v>0</v>
      </c>
      <c r="AP14" s="116">
        <v>1.25E-3</v>
      </c>
      <c r="AQ14" s="116">
        <v>2.5000000000000001E-3</v>
      </c>
    </row>
    <row r="15" spans="1:43">
      <c r="A15" s="117">
        <v>56000</v>
      </c>
      <c r="B15" s="56">
        <v>0</v>
      </c>
      <c r="C15" s="56">
        <v>1.25E-3</v>
      </c>
      <c r="D15" s="56">
        <v>0</v>
      </c>
      <c r="E15" s="56">
        <v>2.5000000000000001E-3</v>
      </c>
      <c r="F15" s="57">
        <v>0</v>
      </c>
      <c r="G15" s="57">
        <v>1.25E-3</v>
      </c>
      <c r="H15" s="56">
        <v>1.25E-3</v>
      </c>
      <c r="I15" s="56">
        <v>0</v>
      </c>
      <c r="J15" s="57">
        <v>3.7499999999999999E-3</v>
      </c>
      <c r="K15" s="57">
        <v>5.0000000000000001E-3</v>
      </c>
      <c r="L15" s="56">
        <v>1.2500000000000001E-2</v>
      </c>
      <c r="M15" s="57">
        <v>2.5000000000000001E-3</v>
      </c>
      <c r="N15" s="57">
        <v>2.5000000000000001E-3</v>
      </c>
      <c r="O15" s="57">
        <v>0</v>
      </c>
      <c r="P15" s="57">
        <v>0</v>
      </c>
      <c r="Q15" s="56">
        <v>0</v>
      </c>
      <c r="R15" s="56">
        <v>0</v>
      </c>
      <c r="S15" s="56">
        <v>0</v>
      </c>
      <c r="T15" s="116">
        <v>0</v>
      </c>
      <c r="U15" s="116">
        <v>1.25E-3</v>
      </c>
      <c r="V15" s="47"/>
      <c r="W15" s="117">
        <v>56000</v>
      </c>
      <c r="X15" s="56">
        <v>0.01</v>
      </c>
      <c r="Y15" s="56">
        <v>1.25E-3</v>
      </c>
      <c r="Z15" s="56">
        <v>2.5000000000000001E-3</v>
      </c>
      <c r="AA15" s="56">
        <v>5.0000000000000001E-3</v>
      </c>
      <c r="AB15" s="57">
        <v>2.5000000000000001E-3</v>
      </c>
      <c r="AC15" s="57">
        <v>2.5000000000000001E-3</v>
      </c>
      <c r="AD15" s="56">
        <v>2.5000000000000001E-3</v>
      </c>
      <c r="AE15" s="56">
        <v>2.5000000000000001E-3</v>
      </c>
      <c r="AF15" s="57">
        <v>2.8750000000000001E-2</v>
      </c>
      <c r="AG15" s="57">
        <v>1.125E-2</v>
      </c>
      <c r="AH15" s="56">
        <v>0.05</v>
      </c>
      <c r="AI15" s="57">
        <v>1.1250000000000001E-2</v>
      </c>
      <c r="AJ15" s="57">
        <v>3.7499999999999999E-3</v>
      </c>
      <c r="AK15" s="57">
        <v>2.5000000000000001E-3</v>
      </c>
      <c r="AL15" s="57">
        <v>0</v>
      </c>
      <c r="AM15" s="56">
        <v>2.5000000000000001E-3</v>
      </c>
      <c r="AN15" s="56">
        <v>0</v>
      </c>
      <c r="AO15" s="56">
        <v>0</v>
      </c>
      <c r="AP15" s="116">
        <v>1.25E-3</v>
      </c>
      <c r="AQ15" s="116">
        <v>3.7499999999999999E-3</v>
      </c>
    </row>
    <row r="16" spans="1:43">
      <c r="A16" s="117">
        <v>57000</v>
      </c>
      <c r="B16" s="56">
        <v>6.2500000000000003E-3</v>
      </c>
      <c r="C16" s="56">
        <v>0</v>
      </c>
      <c r="D16" s="56">
        <v>0</v>
      </c>
      <c r="E16" s="56">
        <v>0</v>
      </c>
      <c r="F16" s="57">
        <v>0</v>
      </c>
      <c r="G16" s="57">
        <v>0</v>
      </c>
      <c r="H16" s="56">
        <v>0</v>
      </c>
      <c r="I16" s="56">
        <v>0</v>
      </c>
      <c r="J16" s="57">
        <v>6.2500000000000003E-3</v>
      </c>
      <c r="K16" s="57">
        <v>3.7499999999999999E-3</v>
      </c>
      <c r="L16" s="56">
        <v>1.2500000000000001E-2</v>
      </c>
      <c r="M16" s="57">
        <v>2.5000000000000001E-3</v>
      </c>
      <c r="N16" s="57">
        <v>5.0000000000000001E-3</v>
      </c>
      <c r="O16" s="57">
        <v>1.25E-3</v>
      </c>
      <c r="P16" s="57">
        <v>0</v>
      </c>
      <c r="Q16" s="56">
        <v>0</v>
      </c>
      <c r="R16" s="56">
        <v>0</v>
      </c>
      <c r="S16" s="56">
        <v>0</v>
      </c>
      <c r="T16" s="116">
        <v>0</v>
      </c>
      <c r="U16" s="116">
        <v>0</v>
      </c>
      <c r="V16" s="47"/>
      <c r="W16" s="117">
        <v>57000</v>
      </c>
      <c r="X16" s="56">
        <v>1.6250000000000001E-2</v>
      </c>
      <c r="Y16" s="56">
        <v>1.25E-3</v>
      </c>
      <c r="Z16" s="56">
        <v>2.5000000000000001E-3</v>
      </c>
      <c r="AA16" s="56">
        <v>5.0000000000000001E-3</v>
      </c>
      <c r="AB16" s="57">
        <v>2.5000000000000001E-3</v>
      </c>
      <c r="AC16" s="57">
        <v>2.5000000000000001E-3</v>
      </c>
      <c r="AD16" s="56">
        <v>2.5000000000000001E-3</v>
      </c>
      <c r="AE16" s="56">
        <v>2.5000000000000001E-3</v>
      </c>
      <c r="AF16" s="57">
        <v>3.5000000000000003E-2</v>
      </c>
      <c r="AG16" s="57">
        <v>1.4999999999999999E-2</v>
      </c>
      <c r="AH16" s="56">
        <v>6.25E-2</v>
      </c>
      <c r="AI16" s="57">
        <v>1.3750000000000002E-2</v>
      </c>
      <c r="AJ16" s="57">
        <v>8.7500000000000008E-3</v>
      </c>
      <c r="AK16" s="57">
        <v>3.7499999999999999E-3</v>
      </c>
      <c r="AL16" s="57">
        <v>0</v>
      </c>
      <c r="AM16" s="56">
        <v>2.5000000000000001E-3</v>
      </c>
      <c r="AN16" s="56">
        <v>0</v>
      </c>
      <c r="AO16" s="56">
        <v>0</v>
      </c>
      <c r="AP16" s="116">
        <v>1.25E-3</v>
      </c>
      <c r="AQ16" s="116">
        <v>3.7499999999999999E-3</v>
      </c>
    </row>
    <row r="17" spans="1:43">
      <c r="A17" s="117">
        <v>58000</v>
      </c>
      <c r="B17" s="56">
        <v>1.25E-3</v>
      </c>
      <c r="C17" s="56">
        <v>0</v>
      </c>
      <c r="D17" s="56">
        <v>0</v>
      </c>
      <c r="E17" s="56">
        <v>0</v>
      </c>
      <c r="F17" s="57">
        <v>0</v>
      </c>
      <c r="G17" s="57">
        <v>0</v>
      </c>
      <c r="H17" s="56">
        <v>0</v>
      </c>
      <c r="I17" s="56">
        <v>1.25E-3</v>
      </c>
      <c r="J17" s="57">
        <v>0.01</v>
      </c>
      <c r="K17" s="57">
        <v>5.0000000000000001E-3</v>
      </c>
      <c r="L17" s="56">
        <v>2.6249999999999999E-2</v>
      </c>
      <c r="M17" s="57">
        <v>7.4999999999999997E-3</v>
      </c>
      <c r="N17" s="57">
        <v>3.7499999999999999E-3</v>
      </c>
      <c r="O17" s="57">
        <v>3.7499999999999999E-3</v>
      </c>
      <c r="P17" s="57">
        <v>0</v>
      </c>
      <c r="Q17" s="56">
        <v>0</v>
      </c>
      <c r="R17" s="56">
        <v>0</v>
      </c>
      <c r="S17" s="56">
        <v>0</v>
      </c>
      <c r="T17" s="116">
        <v>1.25E-3</v>
      </c>
      <c r="U17" s="116">
        <v>2.5000000000000001E-3</v>
      </c>
      <c r="V17" s="47"/>
      <c r="W17" s="117">
        <v>58000</v>
      </c>
      <c r="X17" s="56">
        <v>1.7500000000000002E-2</v>
      </c>
      <c r="Y17" s="56">
        <v>1.25E-3</v>
      </c>
      <c r="Z17" s="56">
        <v>2.5000000000000001E-3</v>
      </c>
      <c r="AA17" s="56">
        <v>5.0000000000000001E-3</v>
      </c>
      <c r="AB17" s="57">
        <v>2.5000000000000001E-3</v>
      </c>
      <c r="AC17" s="57">
        <v>2.5000000000000001E-3</v>
      </c>
      <c r="AD17" s="56">
        <v>2.5000000000000001E-3</v>
      </c>
      <c r="AE17" s="56">
        <v>3.7499999999999999E-3</v>
      </c>
      <c r="AF17" s="57">
        <v>4.5000000000000005E-2</v>
      </c>
      <c r="AG17" s="57">
        <v>0.02</v>
      </c>
      <c r="AH17" s="56">
        <v>8.8749999999999996E-2</v>
      </c>
      <c r="AI17" s="57">
        <v>2.1250000000000002E-2</v>
      </c>
      <c r="AJ17" s="57">
        <v>1.2500000000000001E-2</v>
      </c>
      <c r="AK17" s="57">
        <v>7.4999999999999997E-3</v>
      </c>
      <c r="AL17" s="57">
        <v>0</v>
      </c>
      <c r="AM17" s="56">
        <v>2.5000000000000001E-3</v>
      </c>
      <c r="AN17" s="56">
        <v>0</v>
      </c>
      <c r="AO17" s="56">
        <v>0</v>
      </c>
      <c r="AP17" s="116">
        <v>2.5000000000000001E-3</v>
      </c>
      <c r="AQ17" s="116">
        <v>6.2500000000000003E-3</v>
      </c>
    </row>
    <row r="18" spans="1:43">
      <c r="A18" s="117">
        <v>59000</v>
      </c>
      <c r="B18" s="56">
        <v>0.01</v>
      </c>
      <c r="C18" s="56">
        <v>0</v>
      </c>
      <c r="D18" s="56">
        <v>3.7499999999999999E-3</v>
      </c>
      <c r="E18" s="56">
        <v>0</v>
      </c>
      <c r="F18" s="57">
        <v>0</v>
      </c>
      <c r="G18" s="57">
        <v>0</v>
      </c>
      <c r="H18" s="56">
        <v>3.7499999999999999E-3</v>
      </c>
      <c r="I18" s="56">
        <v>2.5000000000000001E-3</v>
      </c>
      <c r="J18" s="57">
        <v>0.01</v>
      </c>
      <c r="K18" s="57">
        <v>8.7500000000000008E-3</v>
      </c>
      <c r="L18" s="56">
        <v>0.02</v>
      </c>
      <c r="M18" s="57">
        <v>2.5000000000000001E-3</v>
      </c>
      <c r="N18" s="57">
        <v>5.0000000000000001E-3</v>
      </c>
      <c r="O18" s="57">
        <v>0</v>
      </c>
      <c r="P18" s="57">
        <v>0</v>
      </c>
      <c r="Q18" s="56">
        <v>3.7499999999999999E-3</v>
      </c>
      <c r="R18" s="56">
        <v>0</v>
      </c>
      <c r="S18" s="56">
        <v>0</v>
      </c>
      <c r="T18" s="116">
        <v>2.5000000000000001E-3</v>
      </c>
      <c r="U18" s="116">
        <v>1.25E-3</v>
      </c>
      <c r="V18" s="47"/>
      <c r="W18" s="117">
        <v>59000</v>
      </c>
      <c r="X18" s="56">
        <v>2.7500000000000004E-2</v>
      </c>
      <c r="Y18" s="56">
        <v>1.25E-3</v>
      </c>
      <c r="Z18" s="56">
        <v>6.2500000000000003E-3</v>
      </c>
      <c r="AA18" s="56">
        <v>5.0000000000000001E-3</v>
      </c>
      <c r="AB18" s="57">
        <v>2.5000000000000001E-3</v>
      </c>
      <c r="AC18" s="57">
        <v>2.5000000000000001E-3</v>
      </c>
      <c r="AD18" s="56">
        <v>6.2500000000000003E-3</v>
      </c>
      <c r="AE18" s="56">
        <v>6.2500000000000003E-3</v>
      </c>
      <c r="AF18" s="57">
        <v>5.5000000000000007E-2</v>
      </c>
      <c r="AG18" s="57">
        <v>2.8750000000000001E-2</v>
      </c>
      <c r="AH18" s="56">
        <v>0.10875</v>
      </c>
      <c r="AI18" s="57">
        <v>2.375E-2</v>
      </c>
      <c r="AJ18" s="57">
        <v>1.7500000000000002E-2</v>
      </c>
      <c r="AK18" s="57">
        <v>7.4999999999999997E-3</v>
      </c>
      <c r="AL18" s="57">
        <v>0</v>
      </c>
      <c r="AM18" s="56">
        <v>6.2500000000000003E-3</v>
      </c>
      <c r="AN18" s="56">
        <v>0</v>
      </c>
      <c r="AO18" s="56">
        <v>0</v>
      </c>
      <c r="AP18" s="116">
        <v>5.0000000000000001E-3</v>
      </c>
      <c r="AQ18" s="116">
        <v>7.5000000000000006E-3</v>
      </c>
    </row>
    <row r="19" spans="1:43">
      <c r="A19" s="117">
        <v>60000</v>
      </c>
      <c r="B19" s="56">
        <v>6.2500000000000003E-3</v>
      </c>
      <c r="C19" s="56">
        <v>0</v>
      </c>
      <c r="D19" s="56">
        <v>1.25E-3</v>
      </c>
      <c r="E19" s="56">
        <v>3.7499999999999999E-3</v>
      </c>
      <c r="F19" s="57">
        <v>1.25E-3</v>
      </c>
      <c r="G19" s="57">
        <v>1.25E-3</v>
      </c>
      <c r="H19" s="56">
        <v>1.25E-3</v>
      </c>
      <c r="I19" s="56">
        <v>1.25E-3</v>
      </c>
      <c r="J19" s="57">
        <v>1.6250000000000001E-2</v>
      </c>
      <c r="K19" s="57">
        <v>6.2500000000000003E-3</v>
      </c>
      <c r="L19" s="56">
        <v>0.03</v>
      </c>
      <c r="M19" s="57">
        <v>8.7500000000000008E-3</v>
      </c>
      <c r="N19" s="57">
        <v>6.2500000000000003E-3</v>
      </c>
      <c r="O19" s="57">
        <v>1.25E-3</v>
      </c>
      <c r="P19" s="57">
        <v>0</v>
      </c>
      <c r="Q19" s="56">
        <v>1.25E-3</v>
      </c>
      <c r="R19" s="56">
        <v>0</v>
      </c>
      <c r="S19" s="56">
        <v>0</v>
      </c>
      <c r="T19" s="116">
        <v>1.25E-3</v>
      </c>
      <c r="U19" s="116">
        <v>3.7499999999999999E-3</v>
      </c>
      <c r="V19" s="47"/>
      <c r="W19" s="117">
        <v>60000</v>
      </c>
      <c r="X19" s="56">
        <v>3.3750000000000002E-2</v>
      </c>
      <c r="Y19" s="56">
        <v>1.25E-3</v>
      </c>
      <c r="Z19" s="56">
        <v>7.5000000000000006E-3</v>
      </c>
      <c r="AA19" s="56">
        <v>8.7500000000000008E-3</v>
      </c>
      <c r="AB19" s="57">
        <v>3.7499999999999999E-3</v>
      </c>
      <c r="AC19" s="57">
        <v>3.7499999999999999E-3</v>
      </c>
      <c r="AD19" s="56">
        <v>7.5000000000000006E-3</v>
      </c>
      <c r="AE19" s="56">
        <v>7.5000000000000006E-3</v>
      </c>
      <c r="AF19" s="57">
        <v>7.1250000000000008E-2</v>
      </c>
      <c r="AG19" s="57">
        <v>3.5000000000000003E-2</v>
      </c>
      <c r="AH19" s="56">
        <v>0.13874999999999998</v>
      </c>
      <c r="AI19" s="57">
        <v>3.2500000000000001E-2</v>
      </c>
      <c r="AJ19" s="57">
        <v>2.375E-2</v>
      </c>
      <c r="AK19" s="57">
        <v>8.7499999999999991E-3</v>
      </c>
      <c r="AL19" s="57">
        <v>0</v>
      </c>
      <c r="AM19" s="56">
        <v>7.5000000000000006E-3</v>
      </c>
      <c r="AN19" s="56">
        <v>0</v>
      </c>
      <c r="AO19" s="56">
        <v>0</v>
      </c>
      <c r="AP19" s="116">
        <v>6.2500000000000003E-3</v>
      </c>
      <c r="AQ19" s="116">
        <v>1.125E-2</v>
      </c>
    </row>
    <row r="20" spans="1:43">
      <c r="A20" s="117">
        <v>61000</v>
      </c>
      <c r="B20" s="56">
        <v>1.2500000000000001E-2</v>
      </c>
      <c r="C20" s="56">
        <v>1.25E-3</v>
      </c>
      <c r="D20" s="56">
        <v>2.5000000000000001E-3</v>
      </c>
      <c r="E20" s="56">
        <v>3.7499999999999999E-3</v>
      </c>
      <c r="F20" s="57">
        <v>0</v>
      </c>
      <c r="G20" s="57">
        <v>0</v>
      </c>
      <c r="H20" s="56">
        <v>0</v>
      </c>
      <c r="I20" s="56">
        <v>1.25E-3</v>
      </c>
      <c r="J20" s="57">
        <v>2.1250000000000002E-2</v>
      </c>
      <c r="K20" s="57">
        <v>1.375E-2</v>
      </c>
      <c r="L20" s="56">
        <v>2.1250000000000002E-2</v>
      </c>
      <c r="M20" s="57">
        <v>6.2500000000000003E-3</v>
      </c>
      <c r="N20" s="57">
        <v>2.5000000000000001E-3</v>
      </c>
      <c r="O20" s="57">
        <v>1.25E-3</v>
      </c>
      <c r="P20" s="57">
        <v>0</v>
      </c>
      <c r="Q20" s="56">
        <v>2.5000000000000001E-3</v>
      </c>
      <c r="R20" s="56">
        <v>0</v>
      </c>
      <c r="S20" s="56">
        <v>0</v>
      </c>
      <c r="T20" s="116">
        <v>2.5000000000000001E-3</v>
      </c>
      <c r="U20" s="116">
        <v>3.7499999999999999E-3</v>
      </c>
      <c r="V20" s="47"/>
      <c r="W20" s="117">
        <v>61000</v>
      </c>
      <c r="X20" s="56">
        <v>4.6249999999999999E-2</v>
      </c>
      <c r="Y20" s="56">
        <v>2.5000000000000001E-3</v>
      </c>
      <c r="Z20" s="56">
        <v>0.01</v>
      </c>
      <c r="AA20" s="56">
        <v>1.2500000000000001E-2</v>
      </c>
      <c r="AB20" s="57">
        <v>3.7499999999999999E-3</v>
      </c>
      <c r="AC20" s="57">
        <v>3.7499999999999999E-3</v>
      </c>
      <c r="AD20" s="56">
        <v>7.5000000000000006E-3</v>
      </c>
      <c r="AE20" s="56">
        <v>8.7500000000000008E-3</v>
      </c>
      <c r="AF20" s="57">
        <v>9.2500000000000013E-2</v>
      </c>
      <c r="AG20" s="57">
        <v>4.8750000000000002E-2</v>
      </c>
      <c r="AH20" s="56">
        <v>0.15999999999999998</v>
      </c>
      <c r="AI20" s="57">
        <v>3.875E-2</v>
      </c>
      <c r="AJ20" s="57">
        <v>2.6249999999999999E-2</v>
      </c>
      <c r="AK20" s="57">
        <v>9.9999999999999985E-3</v>
      </c>
      <c r="AL20" s="57">
        <v>0</v>
      </c>
      <c r="AM20" s="56">
        <v>0.01</v>
      </c>
      <c r="AN20" s="56">
        <v>0</v>
      </c>
      <c r="AO20" s="56">
        <v>0</v>
      </c>
      <c r="AP20" s="116">
        <v>8.7500000000000008E-3</v>
      </c>
      <c r="AQ20" s="116">
        <v>1.4999999999999999E-2</v>
      </c>
    </row>
    <row r="21" spans="1:43">
      <c r="A21" s="117">
        <v>62000</v>
      </c>
      <c r="B21" s="56">
        <v>8.7500000000000008E-3</v>
      </c>
      <c r="C21" s="56">
        <v>0</v>
      </c>
      <c r="D21" s="56">
        <v>0</v>
      </c>
      <c r="E21" s="56">
        <v>3.7499999999999999E-3</v>
      </c>
      <c r="F21" s="57">
        <v>0</v>
      </c>
      <c r="G21" s="57">
        <v>0</v>
      </c>
      <c r="H21" s="56">
        <v>1.25E-3</v>
      </c>
      <c r="I21" s="56">
        <v>1.25E-3</v>
      </c>
      <c r="J21" s="57">
        <v>1.4999999999999999E-2</v>
      </c>
      <c r="K21" s="57">
        <v>7.4999999999999997E-3</v>
      </c>
      <c r="L21" s="56">
        <v>2.5000000000000001E-2</v>
      </c>
      <c r="M21" s="57">
        <v>1.125E-2</v>
      </c>
      <c r="N21" s="57">
        <v>1.375E-2</v>
      </c>
      <c r="O21" s="57">
        <v>2.5000000000000001E-3</v>
      </c>
      <c r="P21" s="57">
        <v>0</v>
      </c>
      <c r="Q21" s="56">
        <v>0</v>
      </c>
      <c r="R21" s="56">
        <v>0</v>
      </c>
      <c r="S21" s="56">
        <v>0</v>
      </c>
      <c r="T21" s="116">
        <v>2.5000000000000001E-3</v>
      </c>
      <c r="U21" s="116">
        <v>0</v>
      </c>
      <c r="V21" s="47"/>
      <c r="W21" s="117">
        <v>62000</v>
      </c>
      <c r="X21" s="56">
        <v>5.5E-2</v>
      </c>
      <c r="Y21" s="56">
        <v>2.5000000000000001E-3</v>
      </c>
      <c r="Z21" s="56">
        <v>0.01</v>
      </c>
      <c r="AA21" s="56">
        <v>1.6250000000000001E-2</v>
      </c>
      <c r="AB21" s="57">
        <v>3.7499999999999999E-3</v>
      </c>
      <c r="AC21" s="57">
        <v>3.7499999999999999E-3</v>
      </c>
      <c r="AD21" s="56">
        <v>8.7500000000000008E-3</v>
      </c>
      <c r="AE21" s="56">
        <v>0.01</v>
      </c>
      <c r="AF21" s="57">
        <v>0.10750000000000001</v>
      </c>
      <c r="AG21" s="57">
        <v>5.6250000000000001E-2</v>
      </c>
      <c r="AH21" s="56">
        <v>0.18499999999999997</v>
      </c>
      <c r="AI21" s="57">
        <v>0.05</v>
      </c>
      <c r="AJ21" s="57">
        <v>0.04</v>
      </c>
      <c r="AK21" s="57">
        <v>1.2499999999999999E-2</v>
      </c>
      <c r="AL21" s="57">
        <v>0</v>
      </c>
      <c r="AM21" s="56">
        <v>0.01</v>
      </c>
      <c r="AN21" s="56">
        <v>0</v>
      </c>
      <c r="AO21" s="56">
        <v>0</v>
      </c>
      <c r="AP21" s="116">
        <v>1.1250000000000001E-2</v>
      </c>
      <c r="AQ21" s="116">
        <v>1.4999999999999999E-2</v>
      </c>
    </row>
    <row r="22" spans="1:43">
      <c r="A22" s="117">
        <v>63000</v>
      </c>
      <c r="B22" s="56">
        <v>1.4999999999999999E-2</v>
      </c>
      <c r="C22" s="56">
        <v>0</v>
      </c>
      <c r="D22" s="56">
        <v>0</v>
      </c>
      <c r="E22" s="56">
        <v>2.5000000000000001E-3</v>
      </c>
      <c r="F22" s="57">
        <v>1.25E-3</v>
      </c>
      <c r="G22" s="57">
        <v>1.25E-3</v>
      </c>
      <c r="H22" s="56">
        <v>1.25E-3</v>
      </c>
      <c r="I22" s="56">
        <v>1.25E-3</v>
      </c>
      <c r="J22" s="57">
        <v>1.6250000000000001E-2</v>
      </c>
      <c r="K22" s="57">
        <v>2.5000000000000001E-2</v>
      </c>
      <c r="L22" s="56">
        <v>2.8750000000000001E-2</v>
      </c>
      <c r="M22" s="57">
        <v>1.125E-2</v>
      </c>
      <c r="N22" s="57">
        <v>8.7500000000000008E-3</v>
      </c>
      <c r="O22" s="57">
        <v>3.7499999999999999E-3</v>
      </c>
      <c r="P22" s="57">
        <v>0</v>
      </c>
      <c r="Q22" s="56">
        <v>0</v>
      </c>
      <c r="R22" s="56">
        <v>0</v>
      </c>
      <c r="S22" s="56">
        <v>0</v>
      </c>
      <c r="T22" s="116">
        <v>3.7499999999999999E-3</v>
      </c>
      <c r="U22" s="116">
        <v>3.7499999999999999E-3</v>
      </c>
      <c r="V22" s="47"/>
      <c r="W22" s="117">
        <v>63000</v>
      </c>
      <c r="X22" s="56">
        <v>7.0000000000000007E-2</v>
      </c>
      <c r="Y22" s="56">
        <v>2.5000000000000001E-3</v>
      </c>
      <c r="Z22" s="56">
        <v>0.01</v>
      </c>
      <c r="AA22" s="56">
        <v>1.8749999999999999E-2</v>
      </c>
      <c r="AB22" s="57">
        <v>5.0000000000000001E-3</v>
      </c>
      <c r="AC22" s="57">
        <v>5.0000000000000001E-3</v>
      </c>
      <c r="AD22" s="56">
        <v>0.01</v>
      </c>
      <c r="AE22" s="56">
        <v>1.125E-2</v>
      </c>
      <c r="AF22" s="57">
        <v>0.12375000000000001</v>
      </c>
      <c r="AG22" s="57">
        <v>8.1250000000000003E-2</v>
      </c>
      <c r="AH22" s="56">
        <v>0.21374999999999997</v>
      </c>
      <c r="AI22" s="57">
        <v>6.1249999999999999E-2</v>
      </c>
      <c r="AJ22" s="57">
        <v>4.8750000000000002E-2</v>
      </c>
      <c r="AK22" s="57">
        <v>1.6250000000000001E-2</v>
      </c>
      <c r="AL22" s="57">
        <v>0</v>
      </c>
      <c r="AM22" s="56">
        <v>0.01</v>
      </c>
      <c r="AN22" s="56">
        <v>0</v>
      </c>
      <c r="AO22" s="56">
        <v>0</v>
      </c>
      <c r="AP22" s="116">
        <v>1.5000000000000001E-2</v>
      </c>
      <c r="AQ22" s="116">
        <v>1.8749999999999999E-2</v>
      </c>
    </row>
    <row r="23" spans="1:43">
      <c r="A23" s="117">
        <v>64000</v>
      </c>
      <c r="B23" s="56">
        <v>2.1250000000000002E-2</v>
      </c>
      <c r="C23" s="56">
        <v>0</v>
      </c>
      <c r="D23" s="56">
        <v>2.5000000000000001E-3</v>
      </c>
      <c r="E23" s="56">
        <v>5.0000000000000001E-3</v>
      </c>
      <c r="F23" s="57">
        <v>0</v>
      </c>
      <c r="G23" s="57">
        <v>1.25E-3</v>
      </c>
      <c r="H23" s="56">
        <v>2.5000000000000001E-3</v>
      </c>
      <c r="I23" s="56">
        <v>2.5000000000000001E-3</v>
      </c>
      <c r="J23" s="57">
        <v>1.2500000000000001E-2</v>
      </c>
      <c r="K23" s="57">
        <v>1.8749999999999999E-2</v>
      </c>
      <c r="L23" s="56">
        <v>4.6249999999999999E-2</v>
      </c>
      <c r="M23" s="57">
        <v>1.125E-2</v>
      </c>
      <c r="N23" s="57">
        <v>1.4999999999999999E-2</v>
      </c>
      <c r="O23" s="57">
        <v>8.7500000000000008E-3</v>
      </c>
      <c r="P23" s="57">
        <v>0</v>
      </c>
      <c r="Q23" s="56">
        <v>2.5000000000000001E-3</v>
      </c>
      <c r="R23" s="56">
        <v>0</v>
      </c>
      <c r="S23" s="56">
        <v>0</v>
      </c>
      <c r="T23" s="116">
        <v>3.7499999999999999E-3</v>
      </c>
      <c r="U23" s="116">
        <v>8.7500000000000008E-3</v>
      </c>
      <c r="V23" s="47"/>
      <c r="W23" s="117">
        <v>64000</v>
      </c>
      <c r="X23" s="56">
        <v>9.1250000000000012E-2</v>
      </c>
      <c r="Y23" s="56">
        <v>2.5000000000000001E-3</v>
      </c>
      <c r="Z23" s="56">
        <v>1.2500000000000001E-2</v>
      </c>
      <c r="AA23" s="56">
        <v>2.375E-2</v>
      </c>
      <c r="AB23" s="57">
        <v>5.0000000000000001E-3</v>
      </c>
      <c r="AC23" s="57">
        <v>6.2500000000000003E-3</v>
      </c>
      <c r="AD23" s="56">
        <v>1.2500000000000001E-2</v>
      </c>
      <c r="AE23" s="56">
        <v>1.375E-2</v>
      </c>
      <c r="AF23" s="57">
        <v>0.13625000000000001</v>
      </c>
      <c r="AG23" s="57">
        <v>0.1</v>
      </c>
      <c r="AH23" s="56">
        <v>0.25999999999999995</v>
      </c>
      <c r="AI23" s="57">
        <v>7.2499999999999995E-2</v>
      </c>
      <c r="AJ23" s="57">
        <v>6.3750000000000001E-2</v>
      </c>
      <c r="AK23" s="57">
        <v>2.5000000000000001E-2</v>
      </c>
      <c r="AL23" s="57">
        <v>0</v>
      </c>
      <c r="AM23" s="56">
        <v>1.2500000000000001E-2</v>
      </c>
      <c r="AN23" s="56">
        <v>0</v>
      </c>
      <c r="AO23" s="56">
        <v>0</v>
      </c>
      <c r="AP23" s="116">
        <v>1.8750000000000003E-2</v>
      </c>
      <c r="AQ23" s="116">
        <v>2.75E-2</v>
      </c>
    </row>
    <row r="24" spans="1:43">
      <c r="A24" s="117">
        <v>65000</v>
      </c>
      <c r="B24" s="56">
        <v>1.4999999999999999E-2</v>
      </c>
      <c r="C24" s="56">
        <v>1.25E-3</v>
      </c>
      <c r="D24" s="56">
        <v>8.7500000000000008E-3</v>
      </c>
      <c r="E24" s="56">
        <v>2.5000000000000001E-3</v>
      </c>
      <c r="F24" s="57">
        <v>2.5000000000000001E-3</v>
      </c>
      <c r="G24" s="57">
        <v>1.25E-3</v>
      </c>
      <c r="H24" s="56">
        <v>5.0000000000000001E-3</v>
      </c>
      <c r="I24" s="56">
        <v>8.7500000000000008E-3</v>
      </c>
      <c r="J24" s="57">
        <v>1.2500000000000001E-2</v>
      </c>
      <c r="K24" s="57">
        <v>1.2500000000000001E-2</v>
      </c>
      <c r="L24" s="56">
        <v>3.875E-2</v>
      </c>
      <c r="M24" s="57">
        <v>1.6250000000000001E-2</v>
      </c>
      <c r="N24" s="57">
        <v>1.7500000000000002E-2</v>
      </c>
      <c r="O24" s="57">
        <v>5.0000000000000001E-3</v>
      </c>
      <c r="P24" s="57">
        <v>0</v>
      </c>
      <c r="Q24" s="56">
        <v>8.7500000000000008E-3</v>
      </c>
      <c r="R24" s="56">
        <v>0</v>
      </c>
      <c r="S24" s="56">
        <v>0</v>
      </c>
      <c r="T24" s="116">
        <v>8.7500000000000008E-3</v>
      </c>
      <c r="U24" s="116">
        <v>3.7499999999999999E-3</v>
      </c>
      <c r="V24" s="47"/>
      <c r="W24" s="117">
        <v>65000</v>
      </c>
      <c r="X24" s="56">
        <v>0.10625000000000001</v>
      </c>
      <c r="Y24" s="56">
        <v>3.7499999999999999E-3</v>
      </c>
      <c r="Z24" s="56">
        <v>2.1250000000000002E-2</v>
      </c>
      <c r="AA24" s="56">
        <v>2.6249999999999999E-2</v>
      </c>
      <c r="AB24" s="57">
        <v>7.4999999999999997E-3</v>
      </c>
      <c r="AC24" s="57">
        <v>7.5000000000000006E-3</v>
      </c>
      <c r="AD24" s="56">
        <v>1.7500000000000002E-2</v>
      </c>
      <c r="AE24" s="56">
        <v>2.2499999999999999E-2</v>
      </c>
      <c r="AF24" s="57">
        <v>0.14875000000000002</v>
      </c>
      <c r="AG24" s="57">
        <v>0.1125</v>
      </c>
      <c r="AH24" s="56">
        <v>0.29874999999999996</v>
      </c>
      <c r="AI24" s="57">
        <v>8.8749999999999996E-2</v>
      </c>
      <c r="AJ24" s="57">
        <v>8.1250000000000003E-2</v>
      </c>
      <c r="AK24" s="57">
        <v>3.0000000000000002E-2</v>
      </c>
      <c r="AL24" s="57">
        <v>0</v>
      </c>
      <c r="AM24" s="56">
        <v>2.1250000000000002E-2</v>
      </c>
      <c r="AN24" s="56">
        <v>0</v>
      </c>
      <c r="AO24" s="56">
        <v>0</v>
      </c>
      <c r="AP24" s="116">
        <v>2.7500000000000004E-2</v>
      </c>
      <c r="AQ24" s="116">
        <v>3.125E-2</v>
      </c>
    </row>
    <row r="25" spans="1:43">
      <c r="A25" s="117">
        <v>66000</v>
      </c>
      <c r="B25" s="56">
        <v>2.1250000000000002E-2</v>
      </c>
      <c r="C25" s="56">
        <v>5.0000000000000001E-3</v>
      </c>
      <c r="D25" s="56">
        <v>6.2500000000000003E-3</v>
      </c>
      <c r="E25" s="56">
        <v>7.4999999999999997E-3</v>
      </c>
      <c r="F25" s="57">
        <v>2.5000000000000001E-3</v>
      </c>
      <c r="G25" s="57">
        <v>0</v>
      </c>
      <c r="H25" s="56">
        <v>5.0000000000000001E-3</v>
      </c>
      <c r="I25" s="56">
        <v>5.0000000000000001E-3</v>
      </c>
      <c r="J25" s="57">
        <v>2.1250000000000002E-2</v>
      </c>
      <c r="K25" s="57">
        <v>2.1250000000000002E-2</v>
      </c>
      <c r="L25" s="56">
        <v>4.6249999999999999E-2</v>
      </c>
      <c r="M25" s="57">
        <v>1.375E-2</v>
      </c>
      <c r="N25" s="57">
        <v>1.8749999999999999E-2</v>
      </c>
      <c r="O25" s="57">
        <v>7.4999999999999997E-3</v>
      </c>
      <c r="P25" s="57">
        <v>0</v>
      </c>
      <c r="Q25" s="56">
        <v>6.2500000000000003E-3</v>
      </c>
      <c r="R25" s="56">
        <v>0</v>
      </c>
      <c r="S25" s="56">
        <v>0</v>
      </c>
      <c r="T25" s="116">
        <v>0.01</v>
      </c>
      <c r="U25" s="116">
        <v>6.2500000000000003E-3</v>
      </c>
      <c r="V25" s="47"/>
      <c r="W25" s="117">
        <v>66000</v>
      </c>
      <c r="X25" s="56">
        <v>0.1275</v>
      </c>
      <c r="Y25" s="56">
        <v>8.7500000000000008E-3</v>
      </c>
      <c r="Z25" s="56">
        <v>2.7500000000000004E-2</v>
      </c>
      <c r="AA25" s="56">
        <v>3.3750000000000002E-2</v>
      </c>
      <c r="AB25" s="57">
        <v>0.01</v>
      </c>
      <c r="AC25" s="57">
        <v>7.5000000000000006E-3</v>
      </c>
      <c r="AD25" s="56">
        <v>2.2500000000000003E-2</v>
      </c>
      <c r="AE25" s="56">
        <v>2.75E-2</v>
      </c>
      <c r="AF25" s="57">
        <v>0.17</v>
      </c>
      <c r="AG25" s="57">
        <v>0.13375000000000001</v>
      </c>
      <c r="AH25" s="56">
        <v>0.34499999999999997</v>
      </c>
      <c r="AI25" s="57">
        <v>0.10249999999999999</v>
      </c>
      <c r="AJ25" s="57">
        <v>0.1</v>
      </c>
      <c r="AK25" s="57">
        <v>3.7500000000000006E-2</v>
      </c>
      <c r="AL25" s="57">
        <v>0</v>
      </c>
      <c r="AM25" s="56">
        <v>2.7500000000000004E-2</v>
      </c>
      <c r="AN25" s="56">
        <v>0</v>
      </c>
      <c r="AO25" s="56">
        <v>0</v>
      </c>
      <c r="AP25" s="116">
        <v>3.7500000000000006E-2</v>
      </c>
      <c r="AQ25" s="116">
        <v>3.7499999999999999E-2</v>
      </c>
    </row>
    <row r="26" spans="1:43">
      <c r="A26" s="117">
        <v>67000</v>
      </c>
      <c r="B26" s="56">
        <v>1.4999999999999999E-2</v>
      </c>
      <c r="C26" s="56">
        <v>0</v>
      </c>
      <c r="D26" s="56">
        <v>6.2500000000000003E-3</v>
      </c>
      <c r="E26" s="56">
        <v>7.4999999999999997E-3</v>
      </c>
      <c r="F26" s="57">
        <v>0</v>
      </c>
      <c r="G26" s="57">
        <v>2.5000000000000001E-3</v>
      </c>
      <c r="H26" s="56">
        <v>0.01</v>
      </c>
      <c r="I26" s="56">
        <v>7.4999999999999997E-3</v>
      </c>
      <c r="J26" s="57">
        <v>2.1250000000000002E-2</v>
      </c>
      <c r="K26" s="57">
        <v>1.7500000000000002E-2</v>
      </c>
      <c r="L26" s="56">
        <v>0.03</v>
      </c>
      <c r="M26" s="57">
        <v>0.01</v>
      </c>
      <c r="N26" s="57">
        <v>0.02</v>
      </c>
      <c r="O26" s="57">
        <v>6.2500000000000003E-3</v>
      </c>
      <c r="P26" s="57">
        <v>0</v>
      </c>
      <c r="Q26" s="56">
        <v>6.2500000000000003E-3</v>
      </c>
      <c r="R26" s="56">
        <v>0</v>
      </c>
      <c r="S26" s="56">
        <v>0</v>
      </c>
      <c r="T26" s="116">
        <v>7.4999999999999997E-3</v>
      </c>
      <c r="U26" s="116">
        <v>6.2500000000000003E-3</v>
      </c>
      <c r="V26" s="47"/>
      <c r="W26" s="117">
        <v>67000</v>
      </c>
      <c r="X26" s="56">
        <v>0.14250000000000002</v>
      </c>
      <c r="Y26" s="56">
        <v>8.7500000000000008E-3</v>
      </c>
      <c r="Z26" s="56">
        <v>3.3750000000000002E-2</v>
      </c>
      <c r="AA26" s="56">
        <v>4.1250000000000002E-2</v>
      </c>
      <c r="AB26" s="57">
        <v>0.01</v>
      </c>
      <c r="AC26" s="57">
        <v>0.01</v>
      </c>
      <c r="AD26" s="56">
        <v>3.2500000000000001E-2</v>
      </c>
      <c r="AE26" s="56">
        <v>3.5000000000000003E-2</v>
      </c>
      <c r="AF26" s="57">
        <v>0.19125</v>
      </c>
      <c r="AG26" s="57">
        <v>0.15125</v>
      </c>
      <c r="AH26" s="56">
        <v>0.375</v>
      </c>
      <c r="AI26" s="57">
        <v>0.11249999999999999</v>
      </c>
      <c r="AJ26" s="57">
        <v>0.12000000000000001</v>
      </c>
      <c r="AK26" s="57">
        <v>4.3750000000000004E-2</v>
      </c>
      <c r="AL26" s="57">
        <v>0</v>
      </c>
      <c r="AM26" s="56">
        <v>3.3750000000000002E-2</v>
      </c>
      <c r="AN26" s="56">
        <v>0</v>
      </c>
      <c r="AO26" s="56">
        <v>0</v>
      </c>
      <c r="AP26" s="116">
        <v>4.5000000000000005E-2</v>
      </c>
      <c r="AQ26" s="116">
        <v>4.3749999999999997E-2</v>
      </c>
    </row>
    <row r="27" spans="1:43">
      <c r="A27" s="117">
        <v>68000</v>
      </c>
      <c r="B27" s="56">
        <v>1.6250000000000001E-2</v>
      </c>
      <c r="C27" s="56">
        <v>0</v>
      </c>
      <c r="D27" s="56">
        <v>5.0000000000000001E-3</v>
      </c>
      <c r="E27" s="56">
        <v>2.5000000000000001E-3</v>
      </c>
      <c r="F27" s="57">
        <v>1.25E-3</v>
      </c>
      <c r="G27" s="57">
        <v>2.5000000000000001E-3</v>
      </c>
      <c r="H27" s="56">
        <v>3.7499999999999999E-3</v>
      </c>
      <c r="I27" s="56">
        <v>5.0000000000000001E-3</v>
      </c>
      <c r="J27" s="57">
        <v>0.02</v>
      </c>
      <c r="K27" s="57">
        <v>1.6250000000000001E-2</v>
      </c>
      <c r="L27" s="56">
        <v>3.125E-2</v>
      </c>
      <c r="M27" s="57">
        <v>0.01</v>
      </c>
      <c r="N27" s="57">
        <v>1.375E-2</v>
      </c>
      <c r="O27" s="57">
        <v>0</v>
      </c>
      <c r="P27" s="57">
        <v>0</v>
      </c>
      <c r="Q27" s="56">
        <v>5.0000000000000001E-3</v>
      </c>
      <c r="R27" s="56">
        <v>0</v>
      </c>
      <c r="S27" s="56">
        <v>0</v>
      </c>
      <c r="T27" s="116">
        <v>7.4999999999999997E-3</v>
      </c>
      <c r="U27" s="116">
        <v>7.4999999999999997E-3</v>
      </c>
      <c r="V27" s="47"/>
      <c r="W27" s="117">
        <v>68000</v>
      </c>
      <c r="X27" s="56">
        <v>0.15875</v>
      </c>
      <c r="Y27" s="56">
        <v>8.7500000000000008E-3</v>
      </c>
      <c r="Z27" s="56">
        <v>3.875E-2</v>
      </c>
      <c r="AA27" s="56">
        <v>4.3750000000000004E-2</v>
      </c>
      <c r="AB27" s="57">
        <v>1.125E-2</v>
      </c>
      <c r="AC27" s="57">
        <v>1.2500000000000001E-2</v>
      </c>
      <c r="AD27" s="56">
        <v>3.6250000000000004E-2</v>
      </c>
      <c r="AE27" s="56">
        <v>0.04</v>
      </c>
      <c r="AF27" s="57">
        <v>0.21124999999999999</v>
      </c>
      <c r="AG27" s="57">
        <v>0.16749999999999998</v>
      </c>
      <c r="AH27" s="56">
        <v>0.40625</v>
      </c>
      <c r="AI27" s="57">
        <v>0.12249999999999998</v>
      </c>
      <c r="AJ27" s="57">
        <v>0.13375000000000001</v>
      </c>
      <c r="AK27" s="57">
        <v>4.3750000000000004E-2</v>
      </c>
      <c r="AL27" s="57">
        <v>0</v>
      </c>
      <c r="AM27" s="56">
        <v>3.875E-2</v>
      </c>
      <c r="AN27" s="56">
        <v>0</v>
      </c>
      <c r="AO27" s="56">
        <v>0</v>
      </c>
      <c r="AP27" s="116">
        <v>5.2500000000000005E-2</v>
      </c>
      <c r="AQ27" s="116">
        <v>5.1249999999999997E-2</v>
      </c>
    </row>
    <row r="28" spans="1:43">
      <c r="A28" s="117">
        <v>69000</v>
      </c>
      <c r="B28" s="56">
        <v>1.2500000000000001E-2</v>
      </c>
      <c r="C28" s="56">
        <v>5.0000000000000001E-3</v>
      </c>
      <c r="D28" s="56">
        <v>5.0000000000000001E-3</v>
      </c>
      <c r="E28" s="56">
        <v>2.5000000000000001E-3</v>
      </c>
      <c r="F28" s="57">
        <v>2.5000000000000001E-3</v>
      </c>
      <c r="G28" s="57">
        <v>2.5000000000000001E-3</v>
      </c>
      <c r="H28" s="56">
        <v>3.7499999999999999E-3</v>
      </c>
      <c r="I28" s="56">
        <v>3.7499999999999999E-3</v>
      </c>
      <c r="J28" s="57">
        <v>2.2499999999999999E-2</v>
      </c>
      <c r="K28" s="57">
        <v>1.8749999999999999E-2</v>
      </c>
      <c r="L28" s="56">
        <v>3.2500000000000001E-2</v>
      </c>
      <c r="M28" s="57">
        <v>1.375E-2</v>
      </c>
      <c r="N28" s="57">
        <v>1.4999999999999999E-2</v>
      </c>
      <c r="O28" s="57">
        <v>6.2500000000000003E-3</v>
      </c>
      <c r="P28" s="57">
        <v>0</v>
      </c>
      <c r="Q28" s="56">
        <v>5.0000000000000001E-3</v>
      </c>
      <c r="R28" s="56">
        <v>0</v>
      </c>
      <c r="S28" s="56">
        <v>0</v>
      </c>
      <c r="T28" s="116">
        <v>2.1250000000000002E-2</v>
      </c>
      <c r="U28" s="116">
        <v>8.7500000000000008E-3</v>
      </c>
      <c r="V28" s="47"/>
      <c r="W28" s="117">
        <v>69000</v>
      </c>
      <c r="X28" s="56">
        <v>0.17125000000000001</v>
      </c>
      <c r="Y28" s="56">
        <v>1.3750000000000002E-2</v>
      </c>
      <c r="Z28" s="56">
        <v>4.3749999999999997E-2</v>
      </c>
      <c r="AA28" s="56">
        <v>4.6250000000000006E-2</v>
      </c>
      <c r="AB28" s="57">
        <v>1.375E-2</v>
      </c>
      <c r="AC28" s="57">
        <v>1.5000000000000001E-2</v>
      </c>
      <c r="AD28" s="56">
        <v>4.0000000000000008E-2</v>
      </c>
      <c r="AE28" s="56">
        <v>4.3749999999999997E-2</v>
      </c>
      <c r="AF28" s="57">
        <v>0.23374999999999999</v>
      </c>
      <c r="AG28" s="57">
        <v>0.18624999999999997</v>
      </c>
      <c r="AH28" s="56">
        <v>0.43874999999999997</v>
      </c>
      <c r="AI28" s="57">
        <v>0.13624999999999998</v>
      </c>
      <c r="AJ28" s="57">
        <v>0.14874999999999999</v>
      </c>
      <c r="AK28" s="57">
        <v>0.05</v>
      </c>
      <c r="AL28" s="57">
        <v>0</v>
      </c>
      <c r="AM28" s="56">
        <v>4.3749999999999997E-2</v>
      </c>
      <c r="AN28" s="56">
        <v>0</v>
      </c>
      <c r="AO28" s="56">
        <v>0</v>
      </c>
      <c r="AP28" s="116">
        <v>7.375000000000001E-2</v>
      </c>
      <c r="AQ28" s="116">
        <v>0.06</v>
      </c>
    </row>
    <row r="29" spans="1:43">
      <c r="A29" s="117">
        <v>70000</v>
      </c>
      <c r="B29" s="56">
        <v>2.6249999999999999E-2</v>
      </c>
      <c r="C29" s="56">
        <v>2.5000000000000001E-3</v>
      </c>
      <c r="D29" s="56">
        <v>2.5000000000000001E-3</v>
      </c>
      <c r="E29" s="56">
        <v>0.01</v>
      </c>
      <c r="F29" s="57">
        <v>1.25E-3</v>
      </c>
      <c r="G29" s="57">
        <v>1.25E-3</v>
      </c>
      <c r="H29" s="56">
        <v>6.2500000000000003E-3</v>
      </c>
      <c r="I29" s="56">
        <v>2.5000000000000001E-3</v>
      </c>
      <c r="J29" s="57">
        <v>2.6249999999999999E-2</v>
      </c>
      <c r="K29" s="57">
        <v>3.5000000000000003E-2</v>
      </c>
      <c r="L29" s="56">
        <v>3.125E-2</v>
      </c>
      <c r="M29" s="57">
        <v>1.375E-2</v>
      </c>
      <c r="N29" s="57">
        <v>2.5000000000000001E-2</v>
      </c>
      <c r="O29" s="57">
        <v>6.2500000000000003E-3</v>
      </c>
      <c r="P29" s="57">
        <v>0</v>
      </c>
      <c r="Q29" s="56">
        <v>2.5000000000000001E-3</v>
      </c>
      <c r="R29" s="56">
        <v>0</v>
      </c>
      <c r="S29" s="56">
        <v>0</v>
      </c>
      <c r="T29" s="116">
        <v>1.4999999999999999E-2</v>
      </c>
      <c r="U29" s="116">
        <v>1.2500000000000001E-2</v>
      </c>
      <c r="V29" s="47"/>
      <c r="W29" s="117">
        <v>70000</v>
      </c>
      <c r="X29" s="56">
        <v>0.19750000000000001</v>
      </c>
      <c r="Y29" s="56">
        <v>1.6250000000000001E-2</v>
      </c>
      <c r="Z29" s="56">
        <v>4.6249999999999999E-2</v>
      </c>
      <c r="AA29" s="56">
        <v>5.6250000000000008E-2</v>
      </c>
      <c r="AB29" s="57">
        <v>1.4999999999999999E-2</v>
      </c>
      <c r="AC29" s="57">
        <v>1.6250000000000001E-2</v>
      </c>
      <c r="AD29" s="56">
        <v>4.6250000000000006E-2</v>
      </c>
      <c r="AE29" s="56">
        <v>4.6249999999999999E-2</v>
      </c>
      <c r="AF29" s="57">
        <v>0.26</v>
      </c>
      <c r="AG29" s="57">
        <v>0.22124999999999997</v>
      </c>
      <c r="AH29" s="56">
        <v>0.47</v>
      </c>
      <c r="AI29" s="57">
        <v>0.15</v>
      </c>
      <c r="AJ29" s="57">
        <v>0.17374999999999999</v>
      </c>
      <c r="AK29" s="57">
        <v>5.6250000000000001E-2</v>
      </c>
      <c r="AL29" s="57">
        <v>0</v>
      </c>
      <c r="AM29" s="56">
        <v>4.6249999999999999E-2</v>
      </c>
      <c r="AN29" s="56">
        <v>0</v>
      </c>
      <c r="AO29" s="56">
        <v>0</v>
      </c>
      <c r="AP29" s="116">
        <v>8.8750000000000009E-2</v>
      </c>
      <c r="AQ29" s="116">
        <v>7.2499999999999995E-2</v>
      </c>
    </row>
    <row r="30" spans="1:43">
      <c r="A30" s="117">
        <v>71000</v>
      </c>
      <c r="B30" s="56">
        <v>2.375E-2</v>
      </c>
      <c r="C30" s="56">
        <v>0</v>
      </c>
      <c r="D30" s="56">
        <v>5.0000000000000001E-3</v>
      </c>
      <c r="E30" s="56">
        <v>2.5000000000000001E-3</v>
      </c>
      <c r="F30" s="57">
        <v>3.7499999999999999E-3</v>
      </c>
      <c r="G30" s="57">
        <v>1.25E-3</v>
      </c>
      <c r="H30" s="56">
        <v>2.5000000000000001E-3</v>
      </c>
      <c r="I30" s="56">
        <v>6.2500000000000003E-3</v>
      </c>
      <c r="J30" s="57">
        <v>3.3750000000000002E-2</v>
      </c>
      <c r="K30" s="57">
        <v>2.1250000000000002E-2</v>
      </c>
      <c r="L30" s="56">
        <v>3.125E-2</v>
      </c>
      <c r="M30" s="57">
        <v>6.2500000000000003E-3</v>
      </c>
      <c r="N30" s="57">
        <v>2.2499999999999999E-2</v>
      </c>
      <c r="O30" s="57">
        <v>6.2500000000000003E-3</v>
      </c>
      <c r="P30" s="57">
        <v>0</v>
      </c>
      <c r="Q30" s="56">
        <v>5.0000000000000001E-3</v>
      </c>
      <c r="R30" s="56">
        <v>0</v>
      </c>
      <c r="S30" s="56">
        <v>0</v>
      </c>
      <c r="T30" s="116">
        <v>1.375E-2</v>
      </c>
      <c r="U30" s="116">
        <v>1.2500000000000001E-2</v>
      </c>
      <c r="V30" s="47"/>
      <c r="W30" s="117">
        <v>71000</v>
      </c>
      <c r="X30" s="56">
        <v>0.22125</v>
      </c>
      <c r="Y30" s="56">
        <v>1.6250000000000001E-2</v>
      </c>
      <c r="Z30" s="56">
        <v>5.1249999999999997E-2</v>
      </c>
      <c r="AA30" s="56">
        <v>5.8750000000000011E-2</v>
      </c>
      <c r="AB30" s="57">
        <v>1.8749999999999999E-2</v>
      </c>
      <c r="AC30" s="57">
        <v>1.7500000000000002E-2</v>
      </c>
      <c r="AD30" s="56">
        <v>4.8750000000000009E-2</v>
      </c>
      <c r="AE30" s="56">
        <v>5.2499999999999998E-2</v>
      </c>
      <c r="AF30" s="57">
        <v>0.29375000000000001</v>
      </c>
      <c r="AG30" s="57">
        <v>0.24249999999999997</v>
      </c>
      <c r="AH30" s="56">
        <v>0.50124999999999997</v>
      </c>
      <c r="AI30" s="57">
        <v>0.15625</v>
      </c>
      <c r="AJ30" s="57">
        <v>0.19624999999999998</v>
      </c>
      <c r="AK30" s="57">
        <v>6.25E-2</v>
      </c>
      <c r="AL30" s="57">
        <v>0</v>
      </c>
      <c r="AM30" s="56">
        <v>5.1249999999999997E-2</v>
      </c>
      <c r="AN30" s="56">
        <v>0</v>
      </c>
      <c r="AO30" s="56">
        <v>0</v>
      </c>
      <c r="AP30" s="116">
        <v>0.10250000000000001</v>
      </c>
      <c r="AQ30" s="116">
        <v>8.4999999999999992E-2</v>
      </c>
    </row>
    <row r="31" spans="1:43">
      <c r="A31" s="117">
        <v>72000</v>
      </c>
      <c r="B31" s="56">
        <v>3.3750000000000002E-2</v>
      </c>
      <c r="C31" s="56">
        <v>2.5000000000000001E-3</v>
      </c>
      <c r="D31" s="56">
        <v>6.2500000000000003E-3</v>
      </c>
      <c r="E31" s="56">
        <v>3.7499999999999999E-3</v>
      </c>
      <c r="F31" s="57">
        <v>1.25E-3</v>
      </c>
      <c r="G31" s="57">
        <v>5.0000000000000001E-3</v>
      </c>
      <c r="H31" s="56">
        <v>0.01</v>
      </c>
      <c r="I31" s="56">
        <v>7.4999999999999997E-3</v>
      </c>
      <c r="J31" s="57">
        <v>2.5000000000000001E-2</v>
      </c>
      <c r="K31" s="57">
        <v>3.2500000000000001E-2</v>
      </c>
      <c r="L31" s="56">
        <v>2.2499999999999999E-2</v>
      </c>
      <c r="M31" s="57">
        <v>1.4999999999999999E-2</v>
      </c>
      <c r="N31" s="57">
        <v>1.8749999999999999E-2</v>
      </c>
      <c r="O31" s="57">
        <v>1.8749999999999999E-2</v>
      </c>
      <c r="P31" s="57">
        <v>0</v>
      </c>
      <c r="Q31" s="56">
        <v>6.2500000000000003E-3</v>
      </c>
      <c r="R31" s="56">
        <v>0</v>
      </c>
      <c r="S31" s="56">
        <v>0</v>
      </c>
      <c r="T31" s="116">
        <v>1.375E-2</v>
      </c>
      <c r="U31" s="116">
        <v>1.125E-2</v>
      </c>
      <c r="V31" s="47"/>
      <c r="W31" s="117">
        <v>72000</v>
      </c>
      <c r="X31" s="56">
        <v>0.255</v>
      </c>
      <c r="Y31" s="56">
        <v>1.8749999999999999E-2</v>
      </c>
      <c r="Z31" s="56">
        <v>5.7499999999999996E-2</v>
      </c>
      <c r="AA31" s="56">
        <v>6.2500000000000014E-2</v>
      </c>
      <c r="AB31" s="57">
        <v>0.02</v>
      </c>
      <c r="AC31" s="57">
        <v>2.2500000000000003E-2</v>
      </c>
      <c r="AD31" s="56">
        <v>5.8750000000000011E-2</v>
      </c>
      <c r="AE31" s="56">
        <v>0.06</v>
      </c>
      <c r="AF31" s="57">
        <v>0.31875000000000003</v>
      </c>
      <c r="AG31" s="57">
        <v>0.27499999999999997</v>
      </c>
      <c r="AH31" s="56">
        <v>0.52374999999999994</v>
      </c>
      <c r="AI31" s="57">
        <v>0.17125000000000001</v>
      </c>
      <c r="AJ31" s="57">
        <v>0.21499999999999997</v>
      </c>
      <c r="AK31" s="57">
        <v>8.1250000000000003E-2</v>
      </c>
      <c r="AL31" s="57">
        <v>0</v>
      </c>
      <c r="AM31" s="56">
        <v>5.7499999999999996E-2</v>
      </c>
      <c r="AN31" s="56">
        <v>0</v>
      </c>
      <c r="AO31" s="56">
        <v>0</v>
      </c>
      <c r="AP31" s="116">
        <v>0.11625000000000001</v>
      </c>
      <c r="AQ31" s="116">
        <v>9.6249999999999988E-2</v>
      </c>
    </row>
    <row r="32" spans="1:43">
      <c r="A32" s="117">
        <v>73000</v>
      </c>
      <c r="B32" s="56">
        <v>2.375E-2</v>
      </c>
      <c r="C32" s="56">
        <v>2.5000000000000001E-3</v>
      </c>
      <c r="D32" s="56">
        <v>1.125E-2</v>
      </c>
      <c r="E32" s="56">
        <v>7.4999999999999997E-3</v>
      </c>
      <c r="F32" s="57">
        <v>2.5000000000000001E-3</v>
      </c>
      <c r="G32" s="57">
        <v>6.2500000000000003E-3</v>
      </c>
      <c r="H32" s="56">
        <v>7.4999999999999997E-3</v>
      </c>
      <c r="I32" s="56">
        <v>1.125E-2</v>
      </c>
      <c r="J32" s="57">
        <v>2.75E-2</v>
      </c>
      <c r="K32" s="57">
        <v>2.75E-2</v>
      </c>
      <c r="L32" s="56">
        <v>2.375E-2</v>
      </c>
      <c r="M32" s="57">
        <v>1.375E-2</v>
      </c>
      <c r="N32" s="57">
        <v>3.125E-2</v>
      </c>
      <c r="O32" s="57">
        <v>0.01</v>
      </c>
      <c r="P32" s="57">
        <v>0</v>
      </c>
      <c r="Q32" s="56">
        <v>1.125E-2</v>
      </c>
      <c r="R32" s="56">
        <v>0</v>
      </c>
      <c r="S32" s="56">
        <v>0</v>
      </c>
      <c r="T32" s="116">
        <v>1.6250000000000001E-2</v>
      </c>
      <c r="U32" s="116">
        <v>1.6250000000000001E-2</v>
      </c>
      <c r="V32" s="47"/>
      <c r="W32" s="117">
        <v>73000</v>
      </c>
      <c r="X32" s="56">
        <v>0.27875</v>
      </c>
      <c r="Y32" s="56">
        <v>2.1249999999999998E-2</v>
      </c>
      <c r="Z32" s="56">
        <v>6.8749999999999992E-2</v>
      </c>
      <c r="AA32" s="56">
        <v>7.0000000000000007E-2</v>
      </c>
      <c r="AB32" s="57">
        <v>2.2499999999999999E-2</v>
      </c>
      <c r="AC32" s="57">
        <v>2.8750000000000005E-2</v>
      </c>
      <c r="AD32" s="56">
        <v>6.6250000000000003E-2</v>
      </c>
      <c r="AE32" s="56">
        <v>7.1249999999999994E-2</v>
      </c>
      <c r="AF32" s="57">
        <v>0.34625000000000006</v>
      </c>
      <c r="AG32" s="57">
        <v>0.30249999999999999</v>
      </c>
      <c r="AH32" s="56">
        <v>0.54749999999999999</v>
      </c>
      <c r="AI32" s="57">
        <v>0.18500000000000003</v>
      </c>
      <c r="AJ32" s="57">
        <v>0.24624999999999997</v>
      </c>
      <c r="AK32" s="57">
        <v>9.1249999999999998E-2</v>
      </c>
      <c r="AL32" s="57">
        <v>0</v>
      </c>
      <c r="AM32" s="56">
        <v>6.8749999999999992E-2</v>
      </c>
      <c r="AN32" s="56">
        <v>0</v>
      </c>
      <c r="AO32" s="56">
        <v>0</v>
      </c>
      <c r="AP32" s="116">
        <v>0.13250000000000001</v>
      </c>
      <c r="AQ32" s="116">
        <v>0.11249999999999999</v>
      </c>
    </row>
    <row r="33" spans="1:43">
      <c r="A33" s="117">
        <v>74000</v>
      </c>
      <c r="B33" s="56">
        <v>1.6250000000000001E-2</v>
      </c>
      <c r="C33" s="56">
        <v>5.0000000000000001E-3</v>
      </c>
      <c r="D33" s="56">
        <v>1.375E-2</v>
      </c>
      <c r="E33" s="56">
        <v>0.01</v>
      </c>
      <c r="F33" s="57">
        <v>6.2500000000000003E-3</v>
      </c>
      <c r="G33" s="57">
        <v>0</v>
      </c>
      <c r="H33" s="56">
        <v>1.375E-2</v>
      </c>
      <c r="I33" s="56">
        <v>1.375E-2</v>
      </c>
      <c r="J33" s="57">
        <v>2.5000000000000001E-2</v>
      </c>
      <c r="K33" s="57">
        <v>2.5000000000000001E-2</v>
      </c>
      <c r="L33" s="56">
        <v>2.2499999999999999E-2</v>
      </c>
      <c r="M33" s="57">
        <v>0.02</v>
      </c>
      <c r="N33" s="57">
        <v>2.2499999999999999E-2</v>
      </c>
      <c r="O33" s="57">
        <v>1.2500000000000001E-2</v>
      </c>
      <c r="P33" s="57">
        <v>0</v>
      </c>
      <c r="Q33" s="56">
        <v>1.375E-2</v>
      </c>
      <c r="R33" s="56">
        <v>0</v>
      </c>
      <c r="S33" s="56">
        <v>0</v>
      </c>
      <c r="T33" s="116">
        <v>1.6250000000000001E-2</v>
      </c>
      <c r="U33" s="116">
        <v>0.01</v>
      </c>
      <c r="V33" s="47"/>
      <c r="W33" s="117">
        <v>74000</v>
      </c>
      <c r="X33" s="56">
        <v>0.29499999999999998</v>
      </c>
      <c r="Y33" s="56">
        <v>2.6249999999999999E-2</v>
      </c>
      <c r="Z33" s="56">
        <v>8.249999999999999E-2</v>
      </c>
      <c r="AA33" s="56">
        <v>0.08</v>
      </c>
      <c r="AB33" s="57">
        <v>2.8749999999999998E-2</v>
      </c>
      <c r="AC33" s="57">
        <v>2.8750000000000005E-2</v>
      </c>
      <c r="AD33" s="56">
        <v>0.08</v>
      </c>
      <c r="AE33" s="56">
        <v>8.4999999999999992E-2</v>
      </c>
      <c r="AF33" s="57">
        <v>0.37125000000000008</v>
      </c>
      <c r="AG33" s="57">
        <v>0.32750000000000001</v>
      </c>
      <c r="AH33" s="56">
        <v>0.56999999999999995</v>
      </c>
      <c r="AI33" s="57">
        <v>0.20500000000000002</v>
      </c>
      <c r="AJ33" s="57">
        <v>0.26874999999999999</v>
      </c>
      <c r="AK33" s="57">
        <v>0.10375</v>
      </c>
      <c r="AL33" s="57">
        <v>0</v>
      </c>
      <c r="AM33" s="56">
        <v>8.249999999999999E-2</v>
      </c>
      <c r="AN33" s="56">
        <v>0</v>
      </c>
      <c r="AO33" s="56">
        <v>0</v>
      </c>
      <c r="AP33" s="116">
        <v>0.14874999999999999</v>
      </c>
      <c r="AQ33" s="116">
        <v>0.12249999999999998</v>
      </c>
    </row>
    <row r="34" spans="1:43">
      <c r="A34" s="117">
        <v>75000</v>
      </c>
      <c r="B34" s="56">
        <v>3.125E-2</v>
      </c>
      <c r="C34" s="56">
        <v>1.25E-3</v>
      </c>
      <c r="D34" s="56">
        <v>1.4999999999999999E-2</v>
      </c>
      <c r="E34" s="56">
        <v>1.6250000000000001E-2</v>
      </c>
      <c r="F34" s="57">
        <v>1.25E-3</v>
      </c>
      <c r="G34" s="57">
        <v>2.5000000000000001E-3</v>
      </c>
      <c r="H34" s="56">
        <v>1.4999999999999999E-2</v>
      </c>
      <c r="I34" s="56">
        <v>1.375E-2</v>
      </c>
      <c r="J34" s="57">
        <v>2.2499999999999999E-2</v>
      </c>
      <c r="K34" s="57">
        <v>2.375E-2</v>
      </c>
      <c r="L34" s="56">
        <v>2.6249999999999999E-2</v>
      </c>
      <c r="M34" s="57">
        <v>1.2500000000000001E-2</v>
      </c>
      <c r="N34" s="57">
        <v>3.125E-2</v>
      </c>
      <c r="O34" s="57">
        <v>7.4999999999999997E-3</v>
      </c>
      <c r="P34" s="57">
        <v>0</v>
      </c>
      <c r="Q34" s="56">
        <v>1.4999999999999999E-2</v>
      </c>
      <c r="R34" s="56">
        <v>0</v>
      </c>
      <c r="S34" s="56">
        <v>0</v>
      </c>
      <c r="T34" s="116">
        <v>1.4999999999999999E-2</v>
      </c>
      <c r="U34" s="116">
        <v>1.125E-2</v>
      </c>
      <c r="V34" s="47"/>
      <c r="W34" s="117">
        <v>75000</v>
      </c>
      <c r="X34" s="56">
        <v>0.32624999999999998</v>
      </c>
      <c r="Y34" s="56">
        <v>2.75E-2</v>
      </c>
      <c r="Z34" s="56">
        <v>9.7499999999999989E-2</v>
      </c>
      <c r="AA34" s="56">
        <v>9.6250000000000002E-2</v>
      </c>
      <c r="AB34" s="57">
        <v>0.03</v>
      </c>
      <c r="AC34" s="57">
        <v>3.1250000000000007E-2</v>
      </c>
      <c r="AD34" s="56">
        <v>9.5000000000000001E-2</v>
      </c>
      <c r="AE34" s="56">
        <v>9.8749999999999991E-2</v>
      </c>
      <c r="AF34" s="57">
        <v>0.3937500000000001</v>
      </c>
      <c r="AG34" s="57">
        <v>0.35125000000000001</v>
      </c>
      <c r="AH34" s="56">
        <v>0.59624999999999995</v>
      </c>
      <c r="AI34" s="57">
        <v>0.21750000000000003</v>
      </c>
      <c r="AJ34" s="57">
        <v>0.3</v>
      </c>
      <c r="AK34" s="57">
        <v>0.11124999999999999</v>
      </c>
      <c r="AL34" s="57">
        <v>0</v>
      </c>
      <c r="AM34" s="56">
        <v>9.7499999999999989E-2</v>
      </c>
      <c r="AN34" s="56">
        <v>0</v>
      </c>
      <c r="AO34" s="56">
        <v>0</v>
      </c>
      <c r="AP34" s="116">
        <v>0.16375000000000001</v>
      </c>
      <c r="AQ34" s="116">
        <v>0.13374999999999998</v>
      </c>
    </row>
    <row r="35" spans="1:43">
      <c r="A35" s="117">
        <v>76000</v>
      </c>
      <c r="B35" s="56">
        <v>2.2499999999999999E-2</v>
      </c>
      <c r="C35" s="56">
        <v>1.25E-3</v>
      </c>
      <c r="D35" s="56">
        <v>8.7500000000000008E-3</v>
      </c>
      <c r="E35" s="56">
        <v>0.01</v>
      </c>
      <c r="F35" s="57">
        <v>2.5000000000000001E-3</v>
      </c>
      <c r="G35" s="57">
        <v>1.25E-3</v>
      </c>
      <c r="H35" s="56">
        <v>0.01</v>
      </c>
      <c r="I35" s="56">
        <v>0.01</v>
      </c>
      <c r="J35" s="57">
        <v>0.02</v>
      </c>
      <c r="K35" s="57">
        <v>2.75E-2</v>
      </c>
      <c r="L35" s="56">
        <v>3.5000000000000003E-2</v>
      </c>
      <c r="M35" s="57">
        <v>1.8749999999999999E-2</v>
      </c>
      <c r="N35" s="57">
        <v>3.125E-2</v>
      </c>
      <c r="O35" s="57">
        <v>0.01</v>
      </c>
      <c r="P35" s="57">
        <v>0</v>
      </c>
      <c r="Q35" s="56">
        <v>8.7500000000000008E-3</v>
      </c>
      <c r="R35" s="56">
        <v>0</v>
      </c>
      <c r="S35" s="56">
        <v>0</v>
      </c>
      <c r="T35" s="116">
        <v>1.7500000000000002E-2</v>
      </c>
      <c r="U35" s="116">
        <v>0.01</v>
      </c>
      <c r="V35" s="47"/>
      <c r="W35" s="117">
        <v>76000</v>
      </c>
      <c r="X35" s="56">
        <v>0.34875</v>
      </c>
      <c r="Y35" s="56">
        <v>2.8750000000000001E-2</v>
      </c>
      <c r="Z35" s="56">
        <v>0.10624999999999998</v>
      </c>
      <c r="AA35" s="56">
        <v>0.10625</v>
      </c>
      <c r="AB35" s="57">
        <v>3.2500000000000001E-2</v>
      </c>
      <c r="AC35" s="57">
        <v>3.2500000000000008E-2</v>
      </c>
      <c r="AD35" s="56">
        <v>0.105</v>
      </c>
      <c r="AE35" s="56">
        <v>0.10874999999999999</v>
      </c>
      <c r="AF35" s="57">
        <v>0.41375000000000012</v>
      </c>
      <c r="AG35" s="57">
        <v>0.37875000000000003</v>
      </c>
      <c r="AH35" s="56">
        <v>0.63124999999999998</v>
      </c>
      <c r="AI35" s="57">
        <v>0.23625000000000002</v>
      </c>
      <c r="AJ35" s="57">
        <v>0.33124999999999999</v>
      </c>
      <c r="AK35" s="57">
        <v>0.12124999999999998</v>
      </c>
      <c r="AL35" s="57">
        <v>0</v>
      </c>
      <c r="AM35" s="56">
        <v>0.10624999999999998</v>
      </c>
      <c r="AN35" s="56">
        <v>0</v>
      </c>
      <c r="AO35" s="56">
        <v>0</v>
      </c>
      <c r="AP35" s="116">
        <v>0.18125000000000002</v>
      </c>
      <c r="AQ35" s="116">
        <v>0.14374999999999999</v>
      </c>
    </row>
    <row r="36" spans="1:43">
      <c r="A36" s="117">
        <v>77000</v>
      </c>
      <c r="B36" s="56">
        <v>2.2499999999999999E-2</v>
      </c>
      <c r="C36" s="56">
        <v>3.7499999999999999E-3</v>
      </c>
      <c r="D36" s="56">
        <v>6.2500000000000003E-3</v>
      </c>
      <c r="E36" s="56">
        <v>1.2500000000000001E-2</v>
      </c>
      <c r="F36" s="57">
        <v>1.25E-3</v>
      </c>
      <c r="G36" s="57">
        <v>2.5000000000000001E-3</v>
      </c>
      <c r="H36" s="56">
        <v>6.2500000000000003E-3</v>
      </c>
      <c r="I36" s="56">
        <v>6.2500000000000003E-3</v>
      </c>
      <c r="J36" s="57">
        <v>1.6250000000000001E-2</v>
      </c>
      <c r="K36" s="57">
        <v>2.375E-2</v>
      </c>
      <c r="L36" s="56">
        <v>1.6250000000000001E-2</v>
      </c>
      <c r="M36" s="57">
        <v>1.375E-2</v>
      </c>
      <c r="N36" s="57">
        <v>0.02</v>
      </c>
      <c r="O36" s="57">
        <v>0.01</v>
      </c>
      <c r="P36" s="57">
        <v>0</v>
      </c>
      <c r="Q36" s="56">
        <v>6.2500000000000003E-3</v>
      </c>
      <c r="R36" s="56">
        <v>0</v>
      </c>
      <c r="S36" s="56">
        <v>0</v>
      </c>
      <c r="T36" s="116">
        <v>2.2499999999999999E-2</v>
      </c>
      <c r="U36" s="116">
        <v>1.7500000000000002E-2</v>
      </c>
      <c r="V36" s="47"/>
      <c r="W36" s="117">
        <v>77000</v>
      </c>
      <c r="X36" s="56">
        <v>0.37125000000000002</v>
      </c>
      <c r="Y36" s="56">
        <v>3.2500000000000001E-2</v>
      </c>
      <c r="Z36" s="56">
        <v>0.11249999999999999</v>
      </c>
      <c r="AA36" s="56">
        <v>0.11874999999999999</v>
      </c>
      <c r="AB36" s="57">
        <v>3.3750000000000002E-2</v>
      </c>
      <c r="AC36" s="57">
        <v>3.500000000000001E-2</v>
      </c>
      <c r="AD36" s="56">
        <v>0.11125</v>
      </c>
      <c r="AE36" s="56">
        <v>0.11499999999999999</v>
      </c>
      <c r="AF36" s="57">
        <v>0.4300000000000001</v>
      </c>
      <c r="AG36" s="57">
        <v>0.40250000000000002</v>
      </c>
      <c r="AH36" s="56">
        <v>0.64749999999999996</v>
      </c>
      <c r="AI36" s="57">
        <v>0.25</v>
      </c>
      <c r="AJ36" s="57">
        <v>0.35125000000000001</v>
      </c>
      <c r="AK36" s="57">
        <v>0.13124999999999998</v>
      </c>
      <c r="AL36" s="57">
        <v>0</v>
      </c>
      <c r="AM36" s="56">
        <v>0.11249999999999999</v>
      </c>
      <c r="AN36" s="56">
        <v>0</v>
      </c>
      <c r="AO36" s="56">
        <v>0</v>
      </c>
      <c r="AP36" s="116">
        <v>0.20375000000000001</v>
      </c>
      <c r="AQ36" s="116">
        <v>0.16125</v>
      </c>
    </row>
    <row r="37" spans="1:43">
      <c r="A37" s="117">
        <v>78000</v>
      </c>
      <c r="B37" s="56">
        <v>3.2500000000000001E-2</v>
      </c>
      <c r="C37" s="56">
        <v>1.25E-3</v>
      </c>
      <c r="D37" s="56">
        <v>1.7500000000000002E-2</v>
      </c>
      <c r="E37" s="56">
        <v>7.4999999999999997E-3</v>
      </c>
      <c r="F37" s="57">
        <v>1.25E-3</v>
      </c>
      <c r="G37" s="57">
        <v>2.5000000000000001E-3</v>
      </c>
      <c r="H37" s="56">
        <v>1.2500000000000001E-2</v>
      </c>
      <c r="I37" s="56">
        <v>1.375E-2</v>
      </c>
      <c r="J37" s="57">
        <v>2.5000000000000001E-2</v>
      </c>
      <c r="K37" s="57">
        <v>0.03</v>
      </c>
      <c r="L37" s="56">
        <v>2.1250000000000002E-2</v>
      </c>
      <c r="M37" s="57">
        <v>2.1250000000000002E-2</v>
      </c>
      <c r="N37" s="57">
        <v>2.375E-2</v>
      </c>
      <c r="O37" s="57">
        <v>6.2500000000000003E-3</v>
      </c>
      <c r="P37" s="57">
        <v>0</v>
      </c>
      <c r="Q37" s="56">
        <v>1.7500000000000002E-2</v>
      </c>
      <c r="R37" s="56">
        <v>0</v>
      </c>
      <c r="S37" s="56">
        <v>0</v>
      </c>
      <c r="T37" s="116">
        <v>2.6249999999999999E-2</v>
      </c>
      <c r="U37" s="116">
        <v>0.01</v>
      </c>
      <c r="V37" s="47"/>
      <c r="W37" s="117">
        <v>78000</v>
      </c>
      <c r="X37" s="56">
        <v>0.40375000000000005</v>
      </c>
      <c r="Y37" s="56">
        <v>3.3750000000000002E-2</v>
      </c>
      <c r="Z37" s="56">
        <v>0.13</v>
      </c>
      <c r="AA37" s="56">
        <v>0.12625</v>
      </c>
      <c r="AB37" s="57">
        <v>3.5000000000000003E-2</v>
      </c>
      <c r="AC37" s="57">
        <v>3.7500000000000012E-2</v>
      </c>
      <c r="AD37" s="56">
        <v>0.12375</v>
      </c>
      <c r="AE37" s="56">
        <v>0.12875</v>
      </c>
      <c r="AF37" s="57">
        <v>0.45500000000000013</v>
      </c>
      <c r="AG37" s="57">
        <v>0.4325</v>
      </c>
      <c r="AH37" s="56">
        <v>0.66874999999999996</v>
      </c>
      <c r="AI37" s="57">
        <v>0.27124999999999999</v>
      </c>
      <c r="AJ37" s="57">
        <v>0.375</v>
      </c>
      <c r="AK37" s="57">
        <v>0.13749999999999998</v>
      </c>
      <c r="AL37" s="57">
        <v>0</v>
      </c>
      <c r="AM37" s="56">
        <v>0.13</v>
      </c>
      <c r="AN37" s="56">
        <v>0</v>
      </c>
      <c r="AO37" s="56">
        <v>0</v>
      </c>
      <c r="AP37" s="116">
        <v>0.23</v>
      </c>
      <c r="AQ37" s="116">
        <v>0.17125000000000001</v>
      </c>
    </row>
    <row r="38" spans="1:43">
      <c r="A38" s="117">
        <v>79000</v>
      </c>
      <c r="B38" s="56">
        <v>0.02</v>
      </c>
      <c r="C38" s="56">
        <v>6.2500000000000003E-3</v>
      </c>
      <c r="D38" s="56">
        <v>3.7499999999999999E-3</v>
      </c>
      <c r="E38" s="56">
        <v>1.2500000000000001E-2</v>
      </c>
      <c r="F38" s="57">
        <v>1.25E-3</v>
      </c>
      <c r="G38" s="57">
        <v>2.5000000000000001E-3</v>
      </c>
      <c r="H38" s="56">
        <v>6.2500000000000003E-3</v>
      </c>
      <c r="I38" s="56">
        <v>6.2500000000000003E-3</v>
      </c>
      <c r="J38" s="57">
        <v>0.02</v>
      </c>
      <c r="K38" s="57">
        <v>2.6249999999999999E-2</v>
      </c>
      <c r="L38" s="56">
        <v>1.4999999999999999E-2</v>
      </c>
      <c r="M38" s="57">
        <v>1.8749999999999999E-2</v>
      </c>
      <c r="N38" s="57">
        <v>2.375E-2</v>
      </c>
      <c r="O38" s="57">
        <v>8.7500000000000008E-3</v>
      </c>
      <c r="P38" s="57">
        <v>0</v>
      </c>
      <c r="Q38" s="56">
        <v>3.7499999999999999E-3</v>
      </c>
      <c r="R38" s="56">
        <v>0</v>
      </c>
      <c r="S38" s="56">
        <v>0</v>
      </c>
      <c r="T38" s="116">
        <v>2.6249999999999999E-2</v>
      </c>
      <c r="U38" s="116">
        <v>1.7500000000000002E-2</v>
      </c>
      <c r="V38" s="47"/>
      <c r="W38" s="117">
        <v>79000</v>
      </c>
      <c r="X38" s="56">
        <v>0.42375000000000007</v>
      </c>
      <c r="Y38" s="56">
        <v>0.04</v>
      </c>
      <c r="Z38" s="56">
        <v>0.13375000000000001</v>
      </c>
      <c r="AA38" s="56">
        <v>0.13875000000000001</v>
      </c>
      <c r="AB38" s="57">
        <v>3.6250000000000004E-2</v>
      </c>
      <c r="AC38" s="57">
        <v>4.0000000000000015E-2</v>
      </c>
      <c r="AD38" s="56">
        <v>0.13</v>
      </c>
      <c r="AE38" s="56">
        <v>0.13500000000000001</v>
      </c>
      <c r="AF38" s="57">
        <v>0.47500000000000014</v>
      </c>
      <c r="AG38" s="57">
        <v>0.45874999999999999</v>
      </c>
      <c r="AH38" s="56">
        <v>0.68374999999999997</v>
      </c>
      <c r="AI38" s="57">
        <v>0.28999999999999998</v>
      </c>
      <c r="AJ38" s="57">
        <v>0.39874999999999999</v>
      </c>
      <c r="AK38" s="57">
        <v>0.14624999999999999</v>
      </c>
      <c r="AL38" s="57">
        <v>0</v>
      </c>
      <c r="AM38" s="56">
        <v>0.13375000000000001</v>
      </c>
      <c r="AN38" s="56">
        <v>0</v>
      </c>
      <c r="AO38" s="56">
        <v>0</v>
      </c>
      <c r="AP38" s="116">
        <v>0.25625000000000003</v>
      </c>
      <c r="AQ38" s="116">
        <v>0.18875000000000003</v>
      </c>
    </row>
    <row r="39" spans="1:43">
      <c r="A39" s="117">
        <v>80000</v>
      </c>
      <c r="B39" s="56">
        <v>0.02</v>
      </c>
      <c r="C39" s="56">
        <v>5.0000000000000001E-3</v>
      </c>
      <c r="D39" s="56">
        <v>7.4999999999999997E-3</v>
      </c>
      <c r="E39" s="56">
        <v>1.125E-2</v>
      </c>
      <c r="F39" s="57">
        <v>8.7500000000000008E-3</v>
      </c>
      <c r="G39" s="57">
        <v>5.0000000000000001E-3</v>
      </c>
      <c r="H39" s="56">
        <v>1.125E-2</v>
      </c>
      <c r="I39" s="56">
        <v>7.4999999999999997E-3</v>
      </c>
      <c r="J39" s="57">
        <v>0.02</v>
      </c>
      <c r="K39" s="57">
        <v>0.02</v>
      </c>
      <c r="L39" s="56">
        <v>1.4999999999999999E-2</v>
      </c>
      <c r="M39" s="57">
        <v>1.2500000000000001E-2</v>
      </c>
      <c r="N39" s="57">
        <v>1.7500000000000002E-2</v>
      </c>
      <c r="O39" s="57">
        <v>1.125E-2</v>
      </c>
      <c r="P39" s="57">
        <v>0</v>
      </c>
      <c r="Q39" s="56">
        <v>7.4999999999999997E-3</v>
      </c>
      <c r="R39" s="56">
        <v>0</v>
      </c>
      <c r="S39" s="56">
        <v>0</v>
      </c>
      <c r="T39" s="116">
        <v>1.8749999999999999E-2</v>
      </c>
      <c r="U39" s="116">
        <v>0.02</v>
      </c>
      <c r="V39" s="47"/>
      <c r="W39" s="117">
        <v>80000</v>
      </c>
      <c r="X39" s="56">
        <v>0.44375000000000009</v>
      </c>
      <c r="Y39" s="56">
        <v>4.4999999999999998E-2</v>
      </c>
      <c r="Z39" s="56">
        <v>0.14125000000000001</v>
      </c>
      <c r="AA39" s="56">
        <v>0.15000000000000002</v>
      </c>
      <c r="AB39" s="57">
        <v>4.5000000000000005E-2</v>
      </c>
      <c r="AC39" s="57">
        <v>4.5000000000000012E-2</v>
      </c>
      <c r="AD39" s="56">
        <v>0.14125000000000001</v>
      </c>
      <c r="AE39" s="56">
        <v>0.14250000000000002</v>
      </c>
      <c r="AF39" s="57">
        <v>0.49500000000000016</v>
      </c>
      <c r="AG39" s="57">
        <v>0.47875000000000001</v>
      </c>
      <c r="AH39" s="56">
        <v>0.69874999999999998</v>
      </c>
      <c r="AI39" s="57">
        <v>0.30249999999999999</v>
      </c>
      <c r="AJ39" s="57">
        <v>0.41625000000000001</v>
      </c>
      <c r="AK39" s="57">
        <v>0.1575</v>
      </c>
      <c r="AL39" s="57">
        <v>0</v>
      </c>
      <c r="AM39" s="56">
        <v>0.14125000000000001</v>
      </c>
      <c r="AN39" s="56">
        <v>0</v>
      </c>
      <c r="AO39" s="56">
        <v>0</v>
      </c>
      <c r="AP39" s="116">
        <v>0.27500000000000002</v>
      </c>
      <c r="AQ39" s="116">
        <v>0.20875000000000002</v>
      </c>
    </row>
    <row r="40" spans="1:43">
      <c r="A40" s="117">
        <v>81000</v>
      </c>
      <c r="B40" s="56">
        <v>2.1250000000000002E-2</v>
      </c>
      <c r="C40" s="56">
        <v>5.0000000000000001E-3</v>
      </c>
      <c r="D40" s="56">
        <v>8.7500000000000008E-3</v>
      </c>
      <c r="E40" s="56">
        <v>8.7500000000000008E-3</v>
      </c>
      <c r="F40" s="57">
        <v>3.7499999999999999E-3</v>
      </c>
      <c r="G40" s="57">
        <v>5.0000000000000001E-3</v>
      </c>
      <c r="H40" s="56">
        <v>6.2500000000000003E-3</v>
      </c>
      <c r="I40" s="56">
        <v>7.4999999999999997E-3</v>
      </c>
      <c r="J40" s="57">
        <v>1.6250000000000001E-2</v>
      </c>
      <c r="K40" s="57">
        <v>1.8749999999999999E-2</v>
      </c>
      <c r="L40" s="56">
        <v>0.01</v>
      </c>
      <c r="M40" s="57">
        <v>1.2500000000000001E-2</v>
      </c>
      <c r="N40" s="57">
        <v>2.2499999999999999E-2</v>
      </c>
      <c r="O40" s="57">
        <v>1.2500000000000001E-2</v>
      </c>
      <c r="P40" s="57">
        <v>0</v>
      </c>
      <c r="Q40" s="56">
        <v>8.7500000000000008E-3</v>
      </c>
      <c r="R40" s="56">
        <v>0</v>
      </c>
      <c r="S40" s="56">
        <v>0</v>
      </c>
      <c r="T40" s="116">
        <v>2.1250000000000002E-2</v>
      </c>
      <c r="U40" s="116">
        <v>1.7500000000000002E-2</v>
      </c>
      <c r="V40" s="47"/>
      <c r="W40" s="117">
        <v>81000</v>
      </c>
      <c r="X40" s="56">
        <v>0.46500000000000008</v>
      </c>
      <c r="Y40" s="56">
        <v>4.9999999999999996E-2</v>
      </c>
      <c r="Z40" s="56">
        <v>0.15000000000000002</v>
      </c>
      <c r="AA40" s="56">
        <v>0.15875000000000003</v>
      </c>
      <c r="AB40" s="57">
        <v>4.8750000000000002E-2</v>
      </c>
      <c r="AC40" s="57">
        <v>5.000000000000001E-2</v>
      </c>
      <c r="AD40" s="56">
        <v>0.14750000000000002</v>
      </c>
      <c r="AE40" s="56">
        <v>0.15000000000000002</v>
      </c>
      <c r="AF40" s="57">
        <v>0.5112500000000002</v>
      </c>
      <c r="AG40" s="57">
        <v>0.4975</v>
      </c>
      <c r="AH40" s="56">
        <v>0.70874999999999999</v>
      </c>
      <c r="AI40" s="57">
        <v>0.315</v>
      </c>
      <c r="AJ40" s="57">
        <v>0.43875000000000003</v>
      </c>
      <c r="AK40" s="57">
        <v>0.17</v>
      </c>
      <c r="AL40" s="57">
        <v>0</v>
      </c>
      <c r="AM40" s="56">
        <v>0.15000000000000002</v>
      </c>
      <c r="AN40" s="56">
        <v>0</v>
      </c>
      <c r="AO40" s="56">
        <v>0</v>
      </c>
      <c r="AP40" s="116">
        <v>0.29625000000000001</v>
      </c>
      <c r="AQ40" s="116">
        <v>0.22625000000000001</v>
      </c>
    </row>
    <row r="41" spans="1:43">
      <c r="A41" s="117">
        <v>82000</v>
      </c>
      <c r="B41" s="56">
        <v>2.2499999999999999E-2</v>
      </c>
      <c r="C41" s="56">
        <v>3.7499999999999999E-3</v>
      </c>
      <c r="D41" s="56">
        <v>1.4999999999999999E-2</v>
      </c>
      <c r="E41" s="56">
        <v>8.7500000000000008E-3</v>
      </c>
      <c r="F41" s="57">
        <v>3.7499999999999999E-3</v>
      </c>
      <c r="G41" s="57">
        <v>6.2500000000000003E-3</v>
      </c>
      <c r="H41" s="56">
        <v>0.01</v>
      </c>
      <c r="I41" s="56">
        <v>1.6250000000000001E-2</v>
      </c>
      <c r="J41" s="57">
        <v>1.7500000000000002E-2</v>
      </c>
      <c r="K41" s="57">
        <v>2.2499999999999999E-2</v>
      </c>
      <c r="L41" s="56">
        <v>0.02</v>
      </c>
      <c r="M41" s="57">
        <v>1.6250000000000001E-2</v>
      </c>
      <c r="N41" s="57">
        <v>0.03</v>
      </c>
      <c r="O41" s="57">
        <v>1.2500000000000001E-2</v>
      </c>
      <c r="P41" s="57">
        <v>0</v>
      </c>
      <c r="Q41" s="56">
        <v>1.4999999999999999E-2</v>
      </c>
      <c r="R41" s="56">
        <v>0</v>
      </c>
      <c r="S41" s="56">
        <v>0</v>
      </c>
      <c r="T41" s="116">
        <v>2.2499999999999999E-2</v>
      </c>
      <c r="U41" s="116">
        <v>1.7500000000000002E-2</v>
      </c>
      <c r="V41" s="47"/>
      <c r="W41" s="117">
        <v>82000</v>
      </c>
      <c r="X41" s="56">
        <v>0.4875000000000001</v>
      </c>
      <c r="Y41" s="56">
        <v>5.3749999999999992E-2</v>
      </c>
      <c r="Z41" s="56">
        <v>0.16500000000000004</v>
      </c>
      <c r="AA41" s="56">
        <v>0.16750000000000004</v>
      </c>
      <c r="AB41" s="57">
        <v>5.2500000000000005E-2</v>
      </c>
      <c r="AC41" s="57">
        <v>5.6250000000000008E-2</v>
      </c>
      <c r="AD41" s="56">
        <v>0.15750000000000003</v>
      </c>
      <c r="AE41" s="56">
        <v>0.16625000000000001</v>
      </c>
      <c r="AF41" s="57">
        <v>0.52875000000000016</v>
      </c>
      <c r="AG41" s="57">
        <v>0.52</v>
      </c>
      <c r="AH41" s="56">
        <v>0.72875000000000001</v>
      </c>
      <c r="AI41" s="57">
        <v>0.33124999999999999</v>
      </c>
      <c r="AJ41" s="57">
        <v>0.46875</v>
      </c>
      <c r="AK41" s="57">
        <v>0.18250000000000002</v>
      </c>
      <c r="AL41" s="57">
        <v>0</v>
      </c>
      <c r="AM41" s="56">
        <v>0.16500000000000004</v>
      </c>
      <c r="AN41" s="56">
        <v>0</v>
      </c>
      <c r="AO41" s="56">
        <v>0</v>
      </c>
      <c r="AP41" s="116">
        <v>0.31875000000000003</v>
      </c>
      <c r="AQ41" s="116">
        <v>0.24375000000000002</v>
      </c>
    </row>
    <row r="42" spans="1:43">
      <c r="A42" s="117">
        <v>83000</v>
      </c>
      <c r="B42" s="56">
        <v>1.4999999999999999E-2</v>
      </c>
      <c r="C42" s="56">
        <v>0.01</v>
      </c>
      <c r="D42" s="56">
        <v>1.2500000000000001E-2</v>
      </c>
      <c r="E42" s="56">
        <v>1.2500000000000001E-2</v>
      </c>
      <c r="F42" s="57">
        <v>7.4999999999999997E-3</v>
      </c>
      <c r="G42" s="57">
        <v>5.0000000000000001E-3</v>
      </c>
      <c r="H42" s="56">
        <v>1.6250000000000001E-2</v>
      </c>
      <c r="I42" s="56">
        <v>1.125E-2</v>
      </c>
      <c r="J42" s="57">
        <v>2.2499999999999999E-2</v>
      </c>
      <c r="K42" s="57">
        <v>2.1250000000000002E-2</v>
      </c>
      <c r="L42" s="56">
        <v>1.8749999999999999E-2</v>
      </c>
      <c r="M42" s="57">
        <v>1.6250000000000001E-2</v>
      </c>
      <c r="N42" s="57">
        <v>2.1250000000000002E-2</v>
      </c>
      <c r="O42" s="57">
        <v>1.6250000000000001E-2</v>
      </c>
      <c r="P42" s="57">
        <v>0</v>
      </c>
      <c r="Q42" s="56">
        <v>1.2500000000000001E-2</v>
      </c>
      <c r="R42" s="57">
        <v>0</v>
      </c>
      <c r="S42" s="56">
        <v>0</v>
      </c>
      <c r="T42" s="116">
        <v>2.2499999999999999E-2</v>
      </c>
      <c r="U42" s="116">
        <v>0.01</v>
      </c>
      <c r="V42" s="47"/>
      <c r="W42" s="117">
        <v>83000</v>
      </c>
      <c r="X42" s="56">
        <v>0.50250000000000006</v>
      </c>
      <c r="Y42" s="56">
        <v>6.3749999999999987E-2</v>
      </c>
      <c r="Z42" s="56">
        <v>0.17750000000000005</v>
      </c>
      <c r="AA42" s="56">
        <v>0.18000000000000005</v>
      </c>
      <c r="AB42" s="57">
        <v>6.0000000000000005E-2</v>
      </c>
      <c r="AC42" s="57">
        <v>6.1250000000000006E-2</v>
      </c>
      <c r="AD42" s="56">
        <v>0.17375000000000002</v>
      </c>
      <c r="AE42" s="56">
        <v>0.17750000000000002</v>
      </c>
      <c r="AF42" s="57">
        <v>0.55125000000000013</v>
      </c>
      <c r="AG42" s="57">
        <v>0.54125000000000001</v>
      </c>
      <c r="AH42" s="56">
        <v>0.74750000000000005</v>
      </c>
      <c r="AI42" s="57">
        <v>0.34749999999999998</v>
      </c>
      <c r="AJ42" s="57">
        <v>0.49</v>
      </c>
      <c r="AK42" s="57">
        <v>0.19875000000000004</v>
      </c>
      <c r="AL42" s="57">
        <v>0</v>
      </c>
      <c r="AM42" s="56">
        <v>0.17750000000000005</v>
      </c>
      <c r="AN42" s="57">
        <v>0</v>
      </c>
      <c r="AO42" s="56">
        <v>0</v>
      </c>
      <c r="AP42" s="116">
        <v>0.34125000000000005</v>
      </c>
      <c r="AQ42" s="116">
        <v>0.25375000000000003</v>
      </c>
    </row>
    <row r="43" spans="1:43">
      <c r="A43" s="117">
        <v>84000</v>
      </c>
      <c r="B43" s="56">
        <v>1.375E-2</v>
      </c>
      <c r="C43" s="56">
        <v>1.375E-2</v>
      </c>
      <c r="D43" s="56">
        <v>1.6250000000000001E-2</v>
      </c>
      <c r="E43" s="56">
        <v>1.4999999999999999E-2</v>
      </c>
      <c r="F43" s="57">
        <v>7.4999999999999997E-3</v>
      </c>
      <c r="G43" s="57">
        <v>6.2500000000000003E-3</v>
      </c>
      <c r="H43" s="56">
        <v>1.4999999999999999E-2</v>
      </c>
      <c r="I43" s="56">
        <v>1.7500000000000002E-2</v>
      </c>
      <c r="J43" s="57">
        <v>0.01</v>
      </c>
      <c r="K43" s="57">
        <v>1.8749999999999999E-2</v>
      </c>
      <c r="L43" s="56">
        <v>2.5000000000000001E-2</v>
      </c>
      <c r="M43" s="57">
        <v>1.6250000000000001E-2</v>
      </c>
      <c r="N43" s="57">
        <v>1.125E-2</v>
      </c>
      <c r="O43" s="57">
        <v>8.7500000000000008E-3</v>
      </c>
      <c r="P43" s="57">
        <v>0</v>
      </c>
      <c r="Q43" s="56">
        <v>1.6250000000000001E-2</v>
      </c>
      <c r="R43" s="57">
        <v>1.25E-3</v>
      </c>
      <c r="S43" s="56">
        <v>0</v>
      </c>
      <c r="T43" s="116">
        <v>2.8750000000000001E-2</v>
      </c>
      <c r="U43" s="116">
        <v>2.2499999999999999E-2</v>
      </c>
      <c r="V43" s="47"/>
      <c r="W43" s="117">
        <v>84000</v>
      </c>
      <c r="X43" s="56">
        <v>0.5162500000000001</v>
      </c>
      <c r="Y43" s="56">
        <v>7.7499999999999986E-2</v>
      </c>
      <c r="Z43" s="56">
        <v>0.19375000000000003</v>
      </c>
      <c r="AA43" s="56">
        <v>0.19500000000000006</v>
      </c>
      <c r="AB43" s="57">
        <v>6.7500000000000004E-2</v>
      </c>
      <c r="AC43" s="57">
        <v>6.7500000000000004E-2</v>
      </c>
      <c r="AD43" s="56">
        <v>0.18875000000000003</v>
      </c>
      <c r="AE43" s="56">
        <v>0.19500000000000001</v>
      </c>
      <c r="AF43" s="57">
        <v>0.56125000000000014</v>
      </c>
      <c r="AG43" s="57">
        <v>0.56000000000000005</v>
      </c>
      <c r="AH43" s="56">
        <v>0.77250000000000008</v>
      </c>
      <c r="AI43" s="57">
        <v>0.36374999999999996</v>
      </c>
      <c r="AJ43" s="57">
        <v>0.50124999999999997</v>
      </c>
      <c r="AK43" s="57">
        <v>0.20750000000000005</v>
      </c>
      <c r="AL43" s="57">
        <v>0</v>
      </c>
      <c r="AM43" s="56">
        <v>0.19375000000000003</v>
      </c>
      <c r="AN43" s="57">
        <v>1.25E-3</v>
      </c>
      <c r="AO43" s="56">
        <v>0</v>
      </c>
      <c r="AP43" s="116">
        <v>0.37000000000000005</v>
      </c>
      <c r="AQ43" s="116">
        <v>0.27625000000000005</v>
      </c>
    </row>
    <row r="44" spans="1:43">
      <c r="A44" s="117">
        <v>85000</v>
      </c>
      <c r="B44" s="56">
        <v>2.2499999999999999E-2</v>
      </c>
      <c r="C44" s="56">
        <v>5.0000000000000001E-3</v>
      </c>
      <c r="D44" s="56">
        <v>1.125E-2</v>
      </c>
      <c r="E44" s="56">
        <v>1.6250000000000001E-2</v>
      </c>
      <c r="F44" s="57">
        <v>7.4999999999999997E-3</v>
      </c>
      <c r="G44" s="57">
        <v>7.4999999999999997E-3</v>
      </c>
      <c r="H44" s="56">
        <v>1.2500000000000001E-2</v>
      </c>
      <c r="I44" s="56">
        <v>8.7500000000000008E-3</v>
      </c>
      <c r="J44" s="57">
        <v>1.375E-2</v>
      </c>
      <c r="K44" s="57">
        <v>1.6250000000000001E-2</v>
      </c>
      <c r="L44" s="56">
        <v>1.2500000000000001E-2</v>
      </c>
      <c r="M44" s="57">
        <v>1.375E-2</v>
      </c>
      <c r="N44" s="57">
        <v>1.7500000000000002E-2</v>
      </c>
      <c r="O44" s="57">
        <v>1.4999999999999999E-2</v>
      </c>
      <c r="P44" s="57">
        <v>0</v>
      </c>
      <c r="Q44" s="56">
        <v>1.125E-2</v>
      </c>
      <c r="R44" s="57">
        <v>0</v>
      </c>
      <c r="S44" s="56">
        <v>0</v>
      </c>
      <c r="T44" s="116">
        <v>2.6249999999999999E-2</v>
      </c>
      <c r="U44" s="116">
        <v>1.6250000000000001E-2</v>
      </c>
      <c r="V44" s="47"/>
      <c r="W44" s="117">
        <v>85000</v>
      </c>
      <c r="X44" s="56">
        <v>0.53875000000000006</v>
      </c>
      <c r="Y44" s="56">
        <v>8.249999999999999E-2</v>
      </c>
      <c r="Z44" s="56">
        <v>0.20500000000000004</v>
      </c>
      <c r="AA44" s="56">
        <v>0.21125000000000005</v>
      </c>
      <c r="AB44" s="57">
        <v>7.5000000000000011E-2</v>
      </c>
      <c r="AC44" s="57">
        <v>7.5000000000000011E-2</v>
      </c>
      <c r="AD44" s="56">
        <v>0.20125000000000004</v>
      </c>
      <c r="AE44" s="56">
        <v>0.20375000000000001</v>
      </c>
      <c r="AF44" s="57">
        <v>0.57500000000000018</v>
      </c>
      <c r="AG44" s="57">
        <v>0.57625000000000004</v>
      </c>
      <c r="AH44" s="56">
        <v>0.78500000000000003</v>
      </c>
      <c r="AI44" s="57">
        <v>0.37749999999999995</v>
      </c>
      <c r="AJ44" s="57">
        <v>0.51874999999999993</v>
      </c>
      <c r="AK44" s="57">
        <v>0.22250000000000003</v>
      </c>
      <c r="AL44" s="57">
        <v>0</v>
      </c>
      <c r="AM44" s="56">
        <v>0.20500000000000004</v>
      </c>
      <c r="AN44" s="57">
        <v>1.25E-3</v>
      </c>
      <c r="AO44" s="56">
        <v>0</v>
      </c>
      <c r="AP44" s="116">
        <v>0.39625000000000005</v>
      </c>
      <c r="AQ44" s="116">
        <v>0.29250000000000004</v>
      </c>
    </row>
    <row r="45" spans="1:43">
      <c r="A45" s="117">
        <v>86000</v>
      </c>
      <c r="B45" s="56">
        <v>0.02</v>
      </c>
      <c r="C45" s="56">
        <v>0.01</v>
      </c>
      <c r="D45" s="56">
        <v>1.375E-2</v>
      </c>
      <c r="E45" s="56">
        <v>0.01</v>
      </c>
      <c r="F45" s="57">
        <v>1.25E-3</v>
      </c>
      <c r="G45" s="57">
        <v>0.01</v>
      </c>
      <c r="H45" s="56">
        <v>8.7500000000000008E-3</v>
      </c>
      <c r="I45" s="56">
        <v>1.4999999999999999E-2</v>
      </c>
      <c r="J45" s="57">
        <v>2.2499999999999999E-2</v>
      </c>
      <c r="K45" s="57">
        <v>1.6250000000000001E-2</v>
      </c>
      <c r="L45" s="56">
        <v>1.2500000000000001E-2</v>
      </c>
      <c r="M45" s="57">
        <v>2.1250000000000002E-2</v>
      </c>
      <c r="N45" s="57">
        <v>2.1250000000000002E-2</v>
      </c>
      <c r="O45" s="57">
        <v>1.375E-2</v>
      </c>
      <c r="P45" s="57">
        <v>0</v>
      </c>
      <c r="Q45" s="56">
        <v>1.375E-2</v>
      </c>
      <c r="R45" s="57">
        <v>0</v>
      </c>
      <c r="S45" s="56">
        <v>0</v>
      </c>
      <c r="T45" s="116">
        <v>1.4999999999999999E-2</v>
      </c>
      <c r="U45" s="116">
        <v>1.4999999999999999E-2</v>
      </c>
      <c r="V45" s="47"/>
      <c r="W45" s="117">
        <v>86000</v>
      </c>
      <c r="X45" s="56">
        <v>0.55875000000000008</v>
      </c>
      <c r="Y45" s="56">
        <v>9.2499999999999985E-2</v>
      </c>
      <c r="Z45" s="56">
        <v>0.21875000000000006</v>
      </c>
      <c r="AA45" s="56">
        <v>0.22125000000000006</v>
      </c>
      <c r="AB45" s="57">
        <v>7.6250000000000012E-2</v>
      </c>
      <c r="AC45" s="57">
        <v>8.5000000000000006E-2</v>
      </c>
      <c r="AD45" s="56">
        <v>0.21000000000000005</v>
      </c>
      <c r="AE45" s="56">
        <v>0.21875</v>
      </c>
      <c r="AF45" s="57">
        <v>0.59750000000000014</v>
      </c>
      <c r="AG45" s="57">
        <v>0.59250000000000003</v>
      </c>
      <c r="AH45" s="56">
        <v>0.79749999999999999</v>
      </c>
      <c r="AI45" s="57">
        <v>0.39874999999999994</v>
      </c>
      <c r="AJ45" s="57">
        <v>0.53999999999999992</v>
      </c>
      <c r="AK45" s="57">
        <v>0.23625000000000004</v>
      </c>
      <c r="AL45" s="57">
        <v>0</v>
      </c>
      <c r="AM45" s="56">
        <v>0.21875000000000006</v>
      </c>
      <c r="AN45" s="57">
        <v>1.25E-3</v>
      </c>
      <c r="AO45" s="56">
        <v>0</v>
      </c>
      <c r="AP45" s="116">
        <v>0.41125000000000006</v>
      </c>
      <c r="AQ45" s="116">
        <v>0.30750000000000005</v>
      </c>
    </row>
    <row r="46" spans="1:43">
      <c r="A46" s="117">
        <v>87000</v>
      </c>
      <c r="B46" s="56">
        <v>0.01</v>
      </c>
      <c r="C46" s="56">
        <v>7.4999999999999997E-3</v>
      </c>
      <c r="D46" s="56">
        <v>1.2500000000000001E-2</v>
      </c>
      <c r="E46" s="56">
        <v>1.6250000000000001E-2</v>
      </c>
      <c r="F46" s="57">
        <v>1.6250000000000001E-2</v>
      </c>
      <c r="G46" s="57">
        <v>1.125E-2</v>
      </c>
      <c r="H46" s="56">
        <v>1.7500000000000002E-2</v>
      </c>
      <c r="I46" s="56">
        <v>1.4999999999999999E-2</v>
      </c>
      <c r="J46" s="57">
        <v>2.1250000000000002E-2</v>
      </c>
      <c r="K46" s="57">
        <v>2.6249999999999999E-2</v>
      </c>
      <c r="L46" s="56">
        <v>1.6250000000000001E-2</v>
      </c>
      <c r="M46" s="57">
        <v>0.01</v>
      </c>
      <c r="N46" s="57">
        <v>1.6250000000000001E-2</v>
      </c>
      <c r="O46" s="57">
        <v>1.125E-2</v>
      </c>
      <c r="P46" s="57">
        <v>0</v>
      </c>
      <c r="Q46" s="56">
        <v>1.2500000000000001E-2</v>
      </c>
      <c r="R46" s="57">
        <v>1.25E-3</v>
      </c>
      <c r="S46" s="56">
        <v>0</v>
      </c>
      <c r="T46" s="116">
        <v>2.2499999999999999E-2</v>
      </c>
      <c r="U46" s="116">
        <v>1.2500000000000001E-2</v>
      </c>
      <c r="V46" s="47"/>
      <c r="W46" s="117">
        <v>87000</v>
      </c>
      <c r="X46" s="56">
        <v>0.56875000000000009</v>
      </c>
      <c r="Y46" s="56">
        <v>9.9999999999999978E-2</v>
      </c>
      <c r="Z46" s="56">
        <v>0.23125000000000007</v>
      </c>
      <c r="AA46" s="56">
        <v>0.23750000000000004</v>
      </c>
      <c r="AB46" s="57">
        <v>9.2500000000000013E-2</v>
      </c>
      <c r="AC46" s="57">
        <v>9.6250000000000002E-2</v>
      </c>
      <c r="AD46" s="56">
        <v>0.22750000000000004</v>
      </c>
      <c r="AE46" s="56">
        <v>0.23375000000000001</v>
      </c>
      <c r="AF46" s="57">
        <v>0.61875000000000013</v>
      </c>
      <c r="AG46" s="57">
        <v>0.61875000000000002</v>
      </c>
      <c r="AH46" s="56">
        <v>0.81374999999999997</v>
      </c>
      <c r="AI46" s="57">
        <v>0.40874999999999995</v>
      </c>
      <c r="AJ46" s="57">
        <v>0.55624999999999991</v>
      </c>
      <c r="AK46" s="57">
        <v>0.24750000000000005</v>
      </c>
      <c r="AL46" s="57">
        <v>0</v>
      </c>
      <c r="AM46" s="56">
        <v>0.23125000000000007</v>
      </c>
      <c r="AN46" s="57">
        <v>2.5000000000000001E-3</v>
      </c>
      <c r="AO46" s="56">
        <v>0</v>
      </c>
      <c r="AP46" s="116">
        <v>0.43375000000000008</v>
      </c>
      <c r="AQ46" s="116">
        <v>0.32000000000000006</v>
      </c>
    </row>
    <row r="47" spans="1:43">
      <c r="A47" s="117">
        <v>88000</v>
      </c>
      <c r="B47" s="56">
        <v>0.02</v>
      </c>
      <c r="C47" s="56">
        <v>0.01</v>
      </c>
      <c r="D47" s="56">
        <v>1.6250000000000001E-2</v>
      </c>
      <c r="E47" s="56">
        <v>1.375E-2</v>
      </c>
      <c r="F47" s="57">
        <v>8.7500000000000008E-3</v>
      </c>
      <c r="G47" s="57">
        <v>7.4999999999999997E-3</v>
      </c>
      <c r="H47" s="56">
        <v>1.375E-2</v>
      </c>
      <c r="I47" s="56">
        <v>1.375E-2</v>
      </c>
      <c r="J47" s="57">
        <v>1.4999999999999999E-2</v>
      </c>
      <c r="K47" s="57">
        <v>1.8749999999999999E-2</v>
      </c>
      <c r="L47" s="56">
        <v>1.7500000000000002E-2</v>
      </c>
      <c r="M47" s="57">
        <v>1.7500000000000002E-2</v>
      </c>
      <c r="N47" s="57">
        <v>1.8749999999999999E-2</v>
      </c>
      <c r="O47" s="57">
        <v>1.125E-2</v>
      </c>
      <c r="P47" s="57">
        <v>0</v>
      </c>
      <c r="Q47" s="56">
        <v>1.6250000000000001E-2</v>
      </c>
      <c r="R47" s="57">
        <v>0</v>
      </c>
      <c r="S47" s="56">
        <v>0</v>
      </c>
      <c r="T47" s="116">
        <v>2.1250000000000002E-2</v>
      </c>
      <c r="U47" s="116">
        <v>1.4999999999999999E-2</v>
      </c>
      <c r="V47" s="47"/>
      <c r="W47" s="117">
        <v>88000</v>
      </c>
      <c r="X47" s="56">
        <v>0.58875000000000011</v>
      </c>
      <c r="Y47" s="56">
        <v>0.10999999999999997</v>
      </c>
      <c r="Z47" s="56">
        <v>0.24750000000000005</v>
      </c>
      <c r="AA47" s="56">
        <v>0.25125000000000003</v>
      </c>
      <c r="AB47" s="57">
        <v>0.10125000000000001</v>
      </c>
      <c r="AC47" s="57">
        <v>0.10375000000000001</v>
      </c>
      <c r="AD47" s="56">
        <v>0.24125000000000005</v>
      </c>
      <c r="AE47" s="56">
        <v>0.24750000000000003</v>
      </c>
      <c r="AF47" s="57">
        <v>0.63375000000000015</v>
      </c>
      <c r="AG47" s="57">
        <v>0.63750000000000007</v>
      </c>
      <c r="AH47" s="56">
        <v>0.83124999999999993</v>
      </c>
      <c r="AI47" s="57">
        <v>0.42624999999999996</v>
      </c>
      <c r="AJ47" s="57">
        <v>0.57499999999999996</v>
      </c>
      <c r="AK47" s="57">
        <v>0.25875000000000004</v>
      </c>
      <c r="AL47" s="57">
        <v>0</v>
      </c>
      <c r="AM47" s="56">
        <v>0.24750000000000005</v>
      </c>
      <c r="AN47" s="57">
        <v>2.5000000000000001E-3</v>
      </c>
      <c r="AO47" s="56">
        <v>0</v>
      </c>
      <c r="AP47" s="116">
        <v>0.45500000000000007</v>
      </c>
      <c r="AQ47" s="116">
        <v>0.33500000000000008</v>
      </c>
    </row>
    <row r="48" spans="1:43">
      <c r="A48" s="117">
        <v>89000</v>
      </c>
      <c r="B48" s="56">
        <v>1.7500000000000002E-2</v>
      </c>
      <c r="C48" s="56">
        <v>8.7500000000000008E-3</v>
      </c>
      <c r="D48" s="56">
        <v>3.7499999999999999E-3</v>
      </c>
      <c r="E48" s="56">
        <v>1.6250000000000001E-2</v>
      </c>
      <c r="F48" s="57">
        <v>7.4999999999999997E-3</v>
      </c>
      <c r="G48" s="57">
        <v>7.4999999999999997E-3</v>
      </c>
      <c r="H48" s="56">
        <v>7.4999999999999997E-3</v>
      </c>
      <c r="I48" s="56">
        <v>5.0000000000000001E-3</v>
      </c>
      <c r="J48" s="57">
        <v>1.4999999999999999E-2</v>
      </c>
      <c r="K48" s="57">
        <v>0.02</v>
      </c>
      <c r="L48" s="56">
        <v>1.2500000000000001E-2</v>
      </c>
      <c r="M48" s="57">
        <v>1.2500000000000001E-2</v>
      </c>
      <c r="N48" s="57">
        <v>1.375E-2</v>
      </c>
      <c r="O48" s="57">
        <v>0.01</v>
      </c>
      <c r="P48" s="57">
        <v>0</v>
      </c>
      <c r="Q48" s="56">
        <v>3.7499999999999999E-3</v>
      </c>
      <c r="R48" s="57">
        <v>0</v>
      </c>
      <c r="S48" s="56">
        <v>0</v>
      </c>
      <c r="T48" s="116">
        <v>2.1250000000000002E-2</v>
      </c>
      <c r="U48" s="116">
        <v>1.375E-2</v>
      </c>
      <c r="V48" s="47"/>
      <c r="W48" s="117">
        <v>89000</v>
      </c>
      <c r="X48" s="56">
        <v>0.60625000000000007</v>
      </c>
      <c r="Y48" s="56">
        <v>0.11874999999999997</v>
      </c>
      <c r="Z48" s="56">
        <v>0.25125000000000003</v>
      </c>
      <c r="AA48" s="56">
        <v>0.26750000000000002</v>
      </c>
      <c r="AB48" s="57">
        <v>0.10875000000000001</v>
      </c>
      <c r="AC48" s="57">
        <v>0.11125000000000002</v>
      </c>
      <c r="AD48" s="56">
        <v>0.24875000000000005</v>
      </c>
      <c r="AE48" s="56">
        <v>0.2525</v>
      </c>
      <c r="AF48" s="57">
        <v>0.64875000000000016</v>
      </c>
      <c r="AG48" s="57">
        <v>0.65750000000000008</v>
      </c>
      <c r="AH48" s="56">
        <v>0.84374999999999989</v>
      </c>
      <c r="AI48" s="57">
        <v>0.43874999999999997</v>
      </c>
      <c r="AJ48" s="57">
        <v>0.58875</v>
      </c>
      <c r="AK48" s="57">
        <v>0.26875000000000004</v>
      </c>
      <c r="AL48" s="57">
        <v>0</v>
      </c>
      <c r="AM48" s="56">
        <v>0.25125000000000003</v>
      </c>
      <c r="AN48" s="57">
        <v>2.5000000000000001E-3</v>
      </c>
      <c r="AO48" s="56">
        <v>0</v>
      </c>
      <c r="AP48" s="116">
        <v>0.47625000000000006</v>
      </c>
      <c r="AQ48" s="116">
        <v>0.34875000000000006</v>
      </c>
    </row>
    <row r="49" spans="1:43">
      <c r="A49" s="117">
        <v>90000</v>
      </c>
      <c r="B49" s="56">
        <v>1.4999999999999999E-2</v>
      </c>
      <c r="C49" s="56">
        <v>0.01</v>
      </c>
      <c r="D49" s="56">
        <v>0.01</v>
      </c>
      <c r="E49" s="56">
        <v>1.6250000000000001E-2</v>
      </c>
      <c r="F49" s="57">
        <v>8.7500000000000008E-3</v>
      </c>
      <c r="G49" s="57">
        <v>6.2500000000000003E-3</v>
      </c>
      <c r="H49" s="56">
        <v>7.4999999999999997E-3</v>
      </c>
      <c r="I49" s="56">
        <v>0.01</v>
      </c>
      <c r="J49" s="57">
        <v>1.4999999999999999E-2</v>
      </c>
      <c r="K49" s="57">
        <v>1.8749999999999999E-2</v>
      </c>
      <c r="L49" s="56">
        <v>1.6250000000000001E-2</v>
      </c>
      <c r="M49" s="57">
        <v>1.7500000000000002E-2</v>
      </c>
      <c r="N49" s="57">
        <v>0.02</v>
      </c>
      <c r="O49" s="57">
        <v>0.01</v>
      </c>
      <c r="P49" s="57">
        <v>0</v>
      </c>
      <c r="Q49" s="56">
        <v>0.01</v>
      </c>
      <c r="R49" s="57">
        <v>0</v>
      </c>
      <c r="S49" s="56">
        <v>0</v>
      </c>
      <c r="T49" s="116">
        <v>1.6250000000000001E-2</v>
      </c>
      <c r="U49" s="116">
        <v>1.8749999999999999E-2</v>
      </c>
      <c r="V49" s="47"/>
      <c r="W49" s="117">
        <v>90000</v>
      </c>
      <c r="X49" s="56">
        <v>0.62125000000000008</v>
      </c>
      <c r="Y49" s="56">
        <v>0.12874999999999998</v>
      </c>
      <c r="Z49" s="56">
        <v>0.26125000000000004</v>
      </c>
      <c r="AA49" s="56">
        <v>0.28375</v>
      </c>
      <c r="AB49" s="57">
        <v>0.11750000000000002</v>
      </c>
      <c r="AC49" s="57">
        <v>0.11750000000000002</v>
      </c>
      <c r="AD49" s="56">
        <v>0.25625000000000003</v>
      </c>
      <c r="AE49" s="56">
        <v>0.26250000000000001</v>
      </c>
      <c r="AF49" s="57">
        <v>0.66375000000000017</v>
      </c>
      <c r="AG49" s="57">
        <v>0.67625000000000013</v>
      </c>
      <c r="AH49" s="56">
        <v>0.85999999999999988</v>
      </c>
      <c r="AI49" s="57">
        <v>0.45624999999999999</v>
      </c>
      <c r="AJ49" s="57">
        <v>0.60875000000000001</v>
      </c>
      <c r="AK49" s="57">
        <v>0.27875000000000005</v>
      </c>
      <c r="AL49" s="57">
        <v>0</v>
      </c>
      <c r="AM49" s="56">
        <v>0.26125000000000004</v>
      </c>
      <c r="AN49" s="57">
        <v>2.5000000000000001E-3</v>
      </c>
      <c r="AO49" s="56">
        <v>0</v>
      </c>
      <c r="AP49" s="116">
        <v>0.49250000000000005</v>
      </c>
      <c r="AQ49" s="116">
        <v>0.36750000000000005</v>
      </c>
    </row>
    <row r="50" spans="1:43">
      <c r="A50" s="117">
        <v>91000</v>
      </c>
      <c r="B50" s="56">
        <v>0.02</v>
      </c>
      <c r="C50" s="56">
        <v>5.0000000000000001E-3</v>
      </c>
      <c r="D50" s="56">
        <v>1.4999999999999999E-2</v>
      </c>
      <c r="E50" s="56">
        <v>1.125E-2</v>
      </c>
      <c r="F50" s="57">
        <v>7.4999999999999997E-3</v>
      </c>
      <c r="G50" s="57">
        <v>1.2500000000000001E-2</v>
      </c>
      <c r="H50" s="56">
        <v>1.6250000000000001E-2</v>
      </c>
      <c r="I50" s="56">
        <v>1.375E-2</v>
      </c>
      <c r="J50" s="57">
        <v>1.6250000000000001E-2</v>
      </c>
      <c r="K50" s="57">
        <v>1.2500000000000001E-2</v>
      </c>
      <c r="L50" s="56">
        <v>1.4999999999999999E-2</v>
      </c>
      <c r="M50" s="57">
        <v>1.6250000000000001E-2</v>
      </c>
      <c r="N50" s="57">
        <v>1.4999999999999999E-2</v>
      </c>
      <c r="O50" s="57">
        <v>7.4999999999999997E-3</v>
      </c>
      <c r="P50" s="57">
        <v>0</v>
      </c>
      <c r="Q50" s="56">
        <v>1.4999999999999999E-2</v>
      </c>
      <c r="R50" s="57">
        <v>0</v>
      </c>
      <c r="S50" s="56">
        <v>0</v>
      </c>
      <c r="T50" s="116">
        <v>1.4999999999999999E-2</v>
      </c>
      <c r="U50" s="116">
        <v>8.7500000000000008E-3</v>
      </c>
      <c r="V50" s="47"/>
      <c r="W50" s="117">
        <v>91000</v>
      </c>
      <c r="X50" s="56">
        <v>0.6412500000000001</v>
      </c>
      <c r="Y50" s="56">
        <v>0.13374999999999998</v>
      </c>
      <c r="Z50" s="56">
        <v>0.27625000000000005</v>
      </c>
      <c r="AA50" s="56">
        <v>0.29499999999999998</v>
      </c>
      <c r="AB50" s="57">
        <v>0.12500000000000003</v>
      </c>
      <c r="AC50" s="57">
        <v>0.13000000000000003</v>
      </c>
      <c r="AD50" s="56">
        <v>0.27250000000000002</v>
      </c>
      <c r="AE50" s="56">
        <v>0.27625</v>
      </c>
      <c r="AF50" s="57">
        <v>0.68000000000000016</v>
      </c>
      <c r="AG50" s="57">
        <v>0.68875000000000008</v>
      </c>
      <c r="AH50" s="56">
        <v>0.87499999999999989</v>
      </c>
      <c r="AI50" s="57">
        <v>0.47249999999999998</v>
      </c>
      <c r="AJ50" s="57">
        <v>0.62375000000000003</v>
      </c>
      <c r="AK50" s="57">
        <v>0.28625000000000006</v>
      </c>
      <c r="AL50" s="57">
        <v>0</v>
      </c>
      <c r="AM50" s="56">
        <v>0.27625000000000005</v>
      </c>
      <c r="AN50" s="57">
        <v>2.5000000000000001E-3</v>
      </c>
      <c r="AO50" s="56">
        <v>0</v>
      </c>
      <c r="AP50" s="116">
        <v>0.50750000000000006</v>
      </c>
      <c r="AQ50" s="116">
        <v>0.37625000000000003</v>
      </c>
    </row>
    <row r="51" spans="1:43">
      <c r="A51" s="117">
        <v>92000</v>
      </c>
      <c r="B51" s="56">
        <v>1.8749999999999999E-2</v>
      </c>
      <c r="C51" s="56">
        <v>5.0000000000000001E-3</v>
      </c>
      <c r="D51" s="56">
        <v>1.375E-2</v>
      </c>
      <c r="E51" s="56">
        <v>1.8749999999999999E-2</v>
      </c>
      <c r="F51" s="57">
        <v>7.4999999999999997E-3</v>
      </c>
      <c r="G51" s="57">
        <v>5.0000000000000001E-3</v>
      </c>
      <c r="H51" s="56">
        <v>1.4999999999999999E-2</v>
      </c>
      <c r="I51" s="56">
        <v>1.6250000000000001E-2</v>
      </c>
      <c r="J51" s="57">
        <v>0.01</v>
      </c>
      <c r="K51" s="57">
        <v>1.2500000000000001E-2</v>
      </c>
      <c r="L51" s="56">
        <v>3.7499999999999999E-3</v>
      </c>
      <c r="M51" s="57">
        <v>0.02</v>
      </c>
      <c r="N51" s="57">
        <v>2.2499999999999999E-2</v>
      </c>
      <c r="O51" s="57">
        <v>1.125E-2</v>
      </c>
      <c r="P51" s="57">
        <v>0</v>
      </c>
      <c r="Q51" s="56">
        <v>1.375E-2</v>
      </c>
      <c r="R51" s="57">
        <v>0</v>
      </c>
      <c r="S51" s="56">
        <v>0</v>
      </c>
      <c r="T51" s="116">
        <v>1.4999999999999999E-2</v>
      </c>
      <c r="U51" s="116">
        <v>0.02</v>
      </c>
      <c r="V51" s="47"/>
      <c r="W51" s="117">
        <v>92000</v>
      </c>
      <c r="X51" s="56">
        <v>0.66000000000000014</v>
      </c>
      <c r="Y51" s="56">
        <v>0.13874999999999998</v>
      </c>
      <c r="Z51" s="56">
        <v>0.29000000000000004</v>
      </c>
      <c r="AA51" s="56">
        <v>0.31374999999999997</v>
      </c>
      <c r="AB51" s="57">
        <v>0.13250000000000003</v>
      </c>
      <c r="AC51" s="57">
        <v>0.13500000000000004</v>
      </c>
      <c r="AD51" s="56">
        <v>0.28750000000000003</v>
      </c>
      <c r="AE51" s="56">
        <v>0.29249999999999998</v>
      </c>
      <c r="AF51" s="57">
        <v>0.69000000000000017</v>
      </c>
      <c r="AG51" s="57">
        <v>0.70125000000000004</v>
      </c>
      <c r="AH51" s="56">
        <v>0.87874999999999992</v>
      </c>
      <c r="AI51" s="57">
        <v>0.49249999999999999</v>
      </c>
      <c r="AJ51" s="57">
        <v>0.64624999999999999</v>
      </c>
      <c r="AK51" s="57">
        <v>0.29750000000000004</v>
      </c>
      <c r="AL51" s="57">
        <v>0</v>
      </c>
      <c r="AM51" s="56">
        <v>0.29000000000000004</v>
      </c>
      <c r="AN51" s="57">
        <v>2.5000000000000001E-3</v>
      </c>
      <c r="AO51" s="56">
        <v>0</v>
      </c>
      <c r="AP51" s="116">
        <v>0.52250000000000008</v>
      </c>
      <c r="AQ51" s="116">
        <v>0.39625000000000005</v>
      </c>
    </row>
    <row r="52" spans="1:43">
      <c r="A52" s="117">
        <v>93000</v>
      </c>
      <c r="B52" s="56">
        <v>1.7500000000000002E-2</v>
      </c>
      <c r="C52" s="56">
        <v>8.7500000000000008E-3</v>
      </c>
      <c r="D52" s="56">
        <v>7.4999999999999997E-3</v>
      </c>
      <c r="E52" s="56">
        <v>1.8749999999999999E-2</v>
      </c>
      <c r="F52" s="57">
        <v>7.4999999999999997E-3</v>
      </c>
      <c r="G52" s="57">
        <v>5.0000000000000001E-3</v>
      </c>
      <c r="H52" s="56">
        <v>0.01</v>
      </c>
      <c r="I52" s="56">
        <v>8.7500000000000008E-3</v>
      </c>
      <c r="J52" s="57">
        <v>5.0000000000000001E-3</v>
      </c>
      <c r="K52" s="57">
        <v>1.2500000000000001E-2</v>
      </c>
      <c r="L52" s="56">
        <v>0.01</v>
      </c>
      <c r="M52" s="57">
        <v>2.1250000000000002E-2</v>
      </c>
      <c r="N52" s="57">
        <v>0.02</v>
      </c>
      <c r="O52" s="57">
        <v>1.4999999999999999E-2</v>
      </c>
      <c r="P52" s="57">
        <v>0</v>
      </c>
      <c r="Q52" s="56">
        <v>7.4999999999999997E-3</v>
      </c>
      <c r="R52" s="57">
        <v>0</v>
      </c>
      <c r="S52" s="56">
        <v>0</v>
      </c>
      <c r="T52" s="116">
        <v>1.375E-2</v>
      </c>
      <c r="U52" s="116">
        <v>0.03</v>
      </c>
      <c r="V52" s="47"/>
      <c r="W52" s="117">
        <v>93000</v>
      </c>
      <c r="X52" s="56">
        <v>0.6775000000000001</v>
      </c>
      <c r="Y52" s="56">
        <v>0.14749999999999999</v>
      </c>
      <c r="Z52" s="56">
        <v>0.29750000000000004</v>
      </c>
      <c r="AA52" s="56">
        <v>0.33249999999999996</v>
      </c>
      <c r="AB52" s="57">
        <v>0.14000000000000004</v>
      </c>
      <c r="AC52" s="57">
        <v>0.14000000000000004</v>
      </c>
      <c r="AD52" s="56">
        <v>0.29750000000000004</v>
      </c>
      <c r="AE52" s="56">
        <v>0.30124999999999996</v>
      </c>
      <c r="AF52" s="57">
        <v>0.69500000000000017</v>
      </c>
      <c r="AG52" s="57">
        <v>0.71375</v>
      </c>
      <c r="AH52" s="56">
        <v>0.88874999999999993</v>
      </c>
      <c r="AI52" s="57">
        <v>0.51375000000000004</v>
      </c>
      <c r="AJ52" s="57">
        <v>0.66625000000000001</v>
      </c>
      <c r="AK52" s="57">
        <v>0.31250000000000006</v>
      </c>
      <c r="AL52" s="57">
        <v>0</v>
      </c>
      <c r="AM52" s="56">
        <v>0.29750000000000004</v>
      </c>
      <c r="AN52" s="57">
        <v>2.5000000000000001E-3</v>
      </c>
      <c r="AO52" s="56">
        <v>0</v>
      </c>
      <c r="AP52" s="116">
        <v>0.53625000000000012</v>
      </c>
      <c r="AQ52" s="116">
        <v>0.42625000000000002</v>
      </c>
    </row>
    <row r="53" spans="1:43">
      <c r="A53" s="117">
        <v>94000</v>
      </c>
      <c r="B53" s="56">
        <v>1.125E-2</v>
      </c>
      <c r="C53" s="56">
        <v>8.7500000000000008E-3</v>
      </c>
      <c r="D53" s="56">
        <v>0.01</v>
      </c>
      <c r="E53" s="56">
        <v>0.02</v>
      </c>
      <c r="F53" s="57">
        <v>3.7499999999999999E-3</v>
      </c>
      <c r="G53" s="57">
        <v>2.5000000000000001E-3</v>
      </c>
      <c r="H53" s="56">
        <v>7.4999999999999997E-3</v>
      </c>
      <c r="I53" s="56">
        <v>6.2500000000000003E-3</v>
      </c>
      <c r="J53" s="57">
        <v>1.7500000000000002E-2</v>
      </c>
      <c r="K53" s="57">
        <v>0.01</v>
      </c>
      <c r="L53" s="56">
        <v>0.01</v>
      </c>
      <c r="M53" s="57">
        <v>1.6250000000000001E-2</v>
      </c>
      <c r="N53" s="57">
        <v>1.125E-2</v>
      </c>
      <c r="O53" s="57">
        <v>7.4999999999999997E-3</v>
      </c>
      <c r="P53" s="57">
        <v>0</v>
      </c>
      <c r="Q53" s="56">
        <v>0.01</v>
      </c>
      <c r="R53" s="57">
        <v>1.25E-3</v>
      </c>
      <c r="S53" s="56">
        <v>0</v>
      </c>
      <c r="T53" s="116">
        <v>2.2499999999999999E-2</v>
      </c>
      <c r="U53" s="116">
        <v>1.6250000000000001E-2</v>
      </c>
      <c r="V53" s="47"/>
      <c r="W53" s="117">
        <v>94000</v>
      </c>
      <c r="X53" s="56">
        <v>0.68875000000000008</v>
      </c>
      <c r="Y53" s="56">
        <v>0.15625</v>
      </c>
      <c r="Z53" s="56">
        <v>0.30750000000000005</v>
      </c>
      <c r="AA53" s="56">
        <v>0.35249999999999998</v>
      </c>
      <c r="AB53" s="57">
        <v>0.14375000000000004</v>
      </c>
      <c r="AC53" s="57">
        <v>0.14250000000000004</v>
      </c>
      <c r="AD53" s="56">
        <v>0.30500000000000005</v>
      </c>
      <c r="AE53" s="56">
        <v>0.30749999999999994</v>
      </c>
      <c r="AF53" s="57">
        <v>0.71250000000000013</v>
      </c>
      <c r="AG53" s="57">
        <v>0.72375</v>
      </c>
      <c r="AH53" s="56">
        <v>0.89874999999999994</v>
      </c>
      <c r="AI53" s="57">
        <v>0.53</v>
      </c>
      <c r="AJ53" s="57">
        <v>0.67749999999999999</v>
      </c>
      <c r="AK53" s="57">
        <v>0.32000000000000006</v>
      </c>
      <c r="AL53" s="57">
        <v>0</v>
      </c>
      <c r="AM53" s="56">
        <v>0.30750000000000005</v>
      </c>
      <c r="AN53" s="57">
        <v>3.7499999999999999E-3</v>
      </c>
      <c r="AO53" s="56">
        <v>0</v>
      </c>
      <c r="AP53" s="116">
        <v>0.55875000000000008</v>
      </c>
      <c r="AQ53" s="116">
        <v>0.4425</v>
      </c>
    </row>
    <row r="54" spans="1:43">
      <c r="A54" s="117">
        <v>95000</v>
      </c>
      <c r="B54" s="56">
        <v>1.25E-3</v>
      </c>
      <c r="C54" s="56">
        <v>1.2500000000000001E-2</v>
      </c>
      <c r="D54" s="56">
        <v>1.125E-2</v>
      </c>
      <c r="E54" s="56">
        <v>1.4999999999999999E-2</v>
      </c>
      <c r="F54" s="57">
        <v>7.4999999999999997E-3</v>
      </c>
      <c r="G54" s="57">
        <v>6.2500000000000003E-3</v>
      </c>
      <c r="H54" s="56">
        <v>1.125E-2</v>
      </c>
      <c r="I54" s="56">
        <v>1.6250000000000001E-2</v>
      </c>
      <c r="J54" s="57">
        <v>1.2500000000000001E-2</v>
      </c>
      <c r="K54" s="57">
        <v>1.2500000000000001E-2</v>
      </c>
      <c r="L54" s="56">
        <v>5.0000000000000001E-3</v>
      </c>
      <c r="M54" s="57">
        <v>1.6250000000000001E-2</v>
      </c>
      <c r="N54" s="57">
        <v>7.4999999999999997E-3</v>
      </c>
      <c r="O54" s="57">
        <v>1.4999999999999999E-2</v>
      </c>
      <c r="P54" s="57">
        <v>0</v>
      </c>
      <c r="Q54" s="56">
        <v>1.125E-2</v>
      </c>
      <c r="R54" s="57">
        <v>0</v>
      </c>
      <c r="S54" s="56">
        <v>0</v>
      </c>
      <c r="T54" s="116">
        <v>1.2500000000000001E-2</v>
      </c>
      <c r="U54" s="116">
        <v>1.6250000000000001E-2</v>
      </c>
      <c r="V54" s="47"/>
      <c r="W54" s="117">
        <v>95000</v>
      </c>
      <c r="X54" s="56">
        <v>0.69000000000000006</v>
      </c>
      <c r="Y54" s="56">
        <v>0.16875000000000001</v>
      </c>
      <c r="Z54" s="56">
        <v>0.31875000000000003</v>
      </c>
      <c r="AA54" s="56">
        <v>0.36749999999999999</v>
      </c>
      <c r="AB54" s="57">
        <v>0.15125000000000005</v>
      </c>
      <c r="AC54" s="57">
        <v>0.14875000000000005</v>
      </c>
      <c r="AD54" s="56">
        <v>0.31625000000000003</v>
      </c>
      <c r="AE54" s="56">
        <v>0.32374999999999993</v>
      </c>
      <c r="AF54" s="57">
        <v>0.72500000000000009</v>
      </c>
      <c r="AG54" s="57">
        <v>0.73624999999999996</v>
      </c>
      <c r="AH54" s="56">
        <v>0.90374999999999994</v>
      </c>
      <c r="AI54" s="57">
        <v>0.54625000000000001</v>
      </c>
      <c r="AJ54" s="57">
        <v>0.68499999999999994</v>
      </c>
      <c r="AK54" s="57">
        <v>0.33500000000000008</v>
      </c>
      <c r="AL54" s="57">
        <v>0</v>
      </c>
      <c r="AM54" s="56">
        <v>0.31875000000000003</v>
      </c>
      <c r="AN54" s="57">
        <v>3.7499999999999999E-3</v>
      </c>
      <c r="AO54" s="56">
        <v>0</v>
      </c>
      <c r="AP54" s="116">
        <v>0.57125000000000004</v>
      </c>
      <c r="AQ54" s="116">
        <v>0.45874999999999999</v>
      </c>
    </row>
    <row r="55" spans="1:43">
      <c r="A55" s="117">
        <v>96000</v>
      </c>
      <c r="B55" s="56">
        <v>8.7500000000000008E-3</v>
      </c>
      <c r="C55" s="56">
        <v>1.4999999999999999E-2</v>
      </c>
      <c r="D55" s="56">
        <v>1.6250000000000001E-2</v>
      </c>
      <c r="E55" s="56">
        <v>1.6250000000000001E-2</v>
      </c>
      <c r="F55" s="57">
        <v>7.4999999999999997E-3</v>
      </c>
      <c r="G55" s="57">
        <v>1.125E-2</v>
      </c>
      <c r="H55" s="56">
        <v>1.375E-2</v>
      </c>
      <c r="I55" s="56">
        <v>1.2500000000000001E-2</v>
      </c>
      <c r="J55" s="57">
        <v>1.125E-2</v>
      </c>
      <c r="K55" s="57">
        <v>1.4999999999999999E-2</v>
      </c>
      <c r="L55" s="56">
        <v>7.4999999999999997E-3</v>
      </c>
      <c r="M55" s="57">
        <v>7.4999999999999997E-3</v>
      </c>
      <c r="N55" s="57">
        <v>6.2500000000000003E-3</v>
      </c>
      <c r="O55" s="57">
        <v>2.1250000000000002E-2</v>
      </c>
      <c r="P55" s="57">
        <v>1.25E-3</v>
      </c>
      <c r="Q55" s="56">
        <v>1.6250000000000001E-2</v>
      </c>
      <c r="R55" s="57">
        <v>0</v>
      </c>
      <c r="S55" s="56">
        <v>0</v>
      </c>
      <c r="T55" s="116">
        <v>1.7500000000000002E-2</v>
      </c>
      <c r="U55" s="116">
        <v>2.1250000000000002E-2</v>
      </c>
      <c r="V55" s="47"/>
      <c r="W55" s="117">
        <v>96000</v>
      </c>
      <c r="X55" s="56">
        <v>0.69875000000000009</v>
      </c>
      <c r="Y55" s="56">
        <v>0.18375000000000002</v>
      </c>
      <c r="Z55" s="56">
        <v>0.33500000000000002</v>
      </c>
      <c r="AA55" s="56">
        <v>0.38374999999999998</v>
      </c>
      <c r="AB55" s="57">
        <v>0.15875000000000006</v>
      </c>
      <c r="AC55" s="57">
        <v>0.16000000000000006</v>
      </c>
      <c r="AD55" s="56">
        <v>0.33</v>
      </c>
      <c r="AE55" s="56">
        <v>0.33624999999999994</v>
      </c>
      <c r="AF55" s="57">
        <v>0.73625000000000007</v>
      </c>
      <c r="AG55" s="57">
        <v>0.75124999999999997</v>
      </c>
      <c r="AH55" s="56">
        <v>0.91124999999999989</v>
      </c>
      <c r="AI55" s="57">
        <v>0.55374999999999996</v>
      </c>
      <c r="AJ55" s="57">
        <v>0.69124999999999992</v>
      </c>
      <c r="AK55" s="57">
        <v>0.35625000000000007</v>
      </c>
      <c r="AL55" s="57">
        <v>1.25E-3</v>
      </c>
      <c r="AM55" s="56">
        <v>0.33500000000000002</v>
      </c>
      <c r="AN55" s="57">
        <v>3.7499999999999999E-3</v>
      </c>
      <c r="AO55" s="56">
        <v>0</v>
      </c>
      <c r="AP55" s="116">
        <v>0.58875</v>
      </c>
      <c r="AQ55" s="116">
        <v>0.48</v>
      </c>
    </row>
    <row r="56" spans="1:43">
      <c r="A56" s="117">
        <v>97000</v>
      </c>
      <c r="B56" s="56">
        <v>1.7500000000000002E-2</v>
      </c>
      <c r="C56" s="56">
        <v>1.25E-3</v>
      </c>
      <c r="D56" s="56">
        <v>1.4999999999999999E-2</v>
      </c>
      <c r="E56" s="56">
        <v>1.6250000000000001E-2</v>
      </c>
      <c r="F56" s="57">
        <v>8.7500000000000008E-3</v>
      </c>
      <c r="G56" s="57">
        <v>8.7500000000000008E-3</v>
      </c>
      <c r="H56" s="56">
        <v>1.6250000000000001E-2</v>
      </c>
      <c r="I56" s="56">
        <v>1.7500000000000002E-2</v>
      </c>
      <c r="J56" s="57">
        <v>0.01</v>
      </c>
      <c r="K56" s="57">
        <v>1.375E-2</v>
      </c>
      <c r="L56" s="56">
        <v>8.7500000000000008E-3</v>
      </c>
      <c r="M56" s="57">
        <v>1.8749999999999999E-2</v>
      </c>
      <c r="N56" s="57">
        <v>1.375E-2</v>
      </c>
      <c r="O56" s="57">
        <v>1.125E-2</v>
      </c>
      <c r="P56" s="57">
        <v>0</v>
      </c>
      <c r="Q56" s="56">
        <v>1.4999999999999999E-2</v>
      </c>
      <c r="R56" s="57">
        <v>1.25E-3</v>
      </c>
      <c r="S56" s="56">
        <v>0</v>
      </c>
      <c r="T56" s="116">
        <v>1.4999999999999999E-2</v>
      </c>
      <c r="U56" s="116">
        <v>1.7500000000000002E-2</v>
      </c>
      <c r="V56" s="47"/>
      <c r="W56" s="117">
        <v>97000</v>
      </c>
      <c r="X56" s="56">
        <v>0.71625000000000005</v>
      </c>
      <c r="Y56" s="56">
        <v>0.18500000000000003</v>
      </c>
      <c r="Z56" s="56">
        <v>0.35000000000000003</v>
      </c>
      <c r="AA56" s="56">
        <v>0.39999999999999997</v>
      </c>
      <c r="AB56" s="57">
        <v>0.16750000000000007</v>
      </c>
      <c r="AC56" s="57">
        <v>0.16875000000000007</v>
      </c>
      <c r="AD56" s="56">
        <v>0.34625</v>
      </c>
      <c r="AE56" s="56">
        <v>0.35374999999999995</v>
      </c>
      <c r="AF56" s="57">
        <v>0.74625000000000008</v>
      </c>
      <c r="AG56" s="57">
        <v>0.76500000000000001</v>
      </c>
      <c r="AH56" s="56">
        <v>0.91999999999999993</v>
      </c>
      <c r="AI56" s="57">
        <v>0.57250000000000001</v>
      </c>
      <c r="AJ56" s="57">
        <v>0.70499999999999996</v>
      </c>
      <c r="AK56" s="57">
        <v>0.36750000000000005</v>
      </c>
      <c r="AL56" s="57">
        <v>1.25E-3</v>
      </c>
      <c r="AM56" s="56">
        <v>0.35000000000000003</v>
      </c>
      <c r="AN56" s="57">
        <v>5.0000000000000001E-3</v>
      </c>
      <c r="AO56" s="56">
        <v>0</v>
      </c>
      <c r="AP56" s="116">
        <v>0.60375000000000001</v>
      </c>
      <c r="AQ56" s="116">
        <v>0.4975</v>
      </c>
    </row>
    <row r="57" spans="1:43">
      <c r="A57" s="117">
        <v>98000</v>
      </c>
      <c r="B57" s="56">
        <v>1.2500000000000001E-2</v>
      </c>
      <c r="C57" s="56">
        <v>1.2500000000000001E-2</v>
      </c>
      <c r="D57" s="56">
        <v>1.4999999999999999E-2</v>
      </c>
      <c r="E57" s="56">
        <v>1.125E-2</v>
      </c>
      <c r="F57" s="57">
        <v>1.375E-2</v>
      </c>
      <c r="G57" s="57">
        <v>8.7500000000000008E-3</v>
      </c>
      <c r="H57" s="56">
        <v>1.6250000000000001E-2</v>
      </c>
      <c r="I57" s="56">
        <v>1.125E-2</v>
      </c>
      <c r="J57" s="57">
        <v>1.2500000000000001E-2</v>
      </c>
      <c r="K57" s="57">
        <v>1.2500000000000001E-2</v>
      </c>
      <c r="L57" s="56">
        <v>0.01</v>
      </c>
      <c r="M57" s="57">
        <v>1.4999999999999999E-2</v>
      </c>
      <c r="N57" s="57">
        <v>0.01</v>
      </c>
      <c r="O57" s="57">
        <v>1.6250000000000001E-2</v>
      </c>
      <c r="P57" s="57">
        <v>0</v>
      </c>
      <c r="Q57" s="56">
        <v>1.4999999999999999E-2</v>
      </c>
      <c r="R57" s="57">
        <v>1.25E-3</v>
      </c>
      <c r="S57" s="56">
        <v>0</v>
      </c>
      <c r="T57" s="116">
        <v>1.4999999999999999E-2</v>
      </c>
      <c r="U57" s="116">
        <v>1.7500000000000002E-2</v>
      </c>
      <c r="V57" s="47"/>
      <c r="W57" s="117">
        <v>98000</v>
      </c>
      <c r="X57" s="56">
        <v>0.72875000000000001</v>
      </c>
      <c r="Y57" s="56">
        <v>0.19750000000000004</v>
      </c>
      <c r="Z57" s="56">
        <v>0.36500000000000005</v>
      </c>
      <c r="AA57" s="56">
        <v>0.41124999999999995</v>
      </c>
      <c r="AB57" s="57">
        <v>0.18125000000000008</v>
      </c>
      <c r="AC57" s="57">
        <v>0.17750000000000007</v>
      </c>
      <c r="AD57" s="56">
        <v>0.36249999999999999</v>
      </c>
      <c r="AE57" s="56">
        <v>0.36499999999999994</v>
      </c>
      <c r="AF57" s="57">
        <v>0.75875000000000004</v>
      </c>
      <c r="AG57" s="57">
        <v>0.77749999999999997</v>
      </c>
      <c r="AH57" s="56">
        <v>0.92999999999999994</v>
      </c>
      <c r="AI57" s="57">
        <v>0.58750000000000002</v>
      </c>
      <c r="AJ57" s="57">
        <v>0.71499999999999997</v>
      </c>
      <c r="AK57" s="57">
        <v>0.38375000000000004</v>
      </c>
      <c r="AL57" s="57">
        <v>1.25E-3</v>
      </c>
      <c r="AM57" s="56">
        <v>0.36500000000000005</v>
      </c>
      <c r="AN57" s="57">
        <v>6.2500000000000003E-3</v>
      </c>
      <c r="AO57" s="56">
        <v>0</v>
      </c>
      <c r="AP57" s="116">
        <v>0.61875000000000002</v>
      </c>
      <c r="AQ57" s="116">
        <v>0.51500000000000001</v>
      </c>
    </row>
    <row r="58" spans="1:43">
      <c r="A58" s="117">
        <v>99000</v>
      </c>
      <c r="B58" s="56">
        <v>1.375E-2</v>
      </c>
      <c r="C58" s="56">
        <v>1.8749999999999999E-2</v>
      </c>
      <c r="D58" s="56">
        <v>1.8749999999999999E-2</v>
      </c>
      <c r="E58" s="56">
        <v>1.8749999999999999E-2</v>
      </c>
      <c r="F58" s="57">
        <v>3.7499999999999999E-3</v>
      </c>
      <c r="G58" s="57">
        <v>0.01</v>
      </c>
      <c r="H58" s="56">
        <v>1.7500000000000002E-2</v>
      </c>
      <c r="I58" s="56">
        <v>2.1250000000000002E-2</v>
      </c>
      <c r="J58" s="57">
        <v>8.7500000000000008E-3</v>
      </c>
      <c r="K58" s="57">
        <v>0.02</v>
      </c>
      <c r="L58" s="56">
        <v>3.7499999999999999E-3</v>
      </c>
      <c r="M58" s="57">
        <v>1.4999999999999999E-2</v>
      </c>
      <c r="N58" s="57">
        <v>1.4999999999999999E-2</v>
      </c>
      <c r="O58" s="57">
        <v>1.2500000000000001E-2</v>
      </c>
      <c r="P58" s="57">
        <v>0</v>
      </c>
      <c r="Q58" s="56">
        <v>1.8749999999999999E-2</v>
      </c>
      <c r="R58" s="57">
        <v>0</v>
      </c>
      <c r="S58" s="56">
        <v>0</v>
      </c>
      <c r="T58" s="116">
        <v>0.02</v>
      </c>
      <c r="U58" s="116">
        <v>0.01</v>
      </c>
      <c r="V58" s="47"/>
      <c r="W58" s="117">
        <v>99000</v>
      </c>
      <c r="X58" s="56">
        <v>0.74250000000000005</v>
      </c>
      <c r="Y58" s="56">
        <v>0.21625000000000003</v>
      </c>
      <c r="Z58" s="56">
        <v>0.38375000000000004</v>
      </c>
      <c r="AA58" s="56">
        <v>0.42999999999999994</v>
      </c>
      <c r="AB58" s="57">
        <v>0.18500000000000008</v>
      </c>
      <c r="AC58" s="57">
        <v>0.18750000000000008</v>
      </c>
      <c r="AD58" s="56">
        <v>0.38</v>
      </c>
      <c r="AE58" s="56">
        <v>0.38624999999999993</v>
      </c>
      <c r="AF58" s="57">
        <v>0.76750000000000007</v>
      </c>
      <c r="AG58" s="57">
        <v>0.79749999999999999</v>
      </c>
      <c r="AH58" s="56">
        <v>0.93374999999999997</v>
      </c>
      <c r="AI58" s="57">
        <v>0.60250000000000004</v>
      </c>
      <c r="AJ58" s="57">
        <v>0.73</v>
      </c>
      <c r="AK58" s="57">
        <v>0.39625000000000005</v>
      </c>
      <c r="AL58" s="57">
        <v>1.25E-3</v>
      </c>
      <c r="AM58" s="56">
        <v>0.38375000000000004</v>
      </c>
      <c r="AN58" s="57">
        <v>6.2500000000000003E-3</v>
      </c>
      <c r="AO58" s="56">
        <v>0</v>
      </c>
      <c r="AP58" s="116">
        <v>0.63875000000000004</v>
      </c>
      <c r="AQ58" s="116">
        <v>0.52500000000000002</v>
      </c>
    </row>
    <row r="59" spans="1:43">
      <c r="A59" s="117">
        <v>100000</v>
      </c>
      <c r="B59" s="56">
        <v>8.7500000000000008E-3</v>
      </c>
      <c r="C59" s="56">
        <v>8.7500000000000008E-3</v>
      </c>
      <c r="D59" s="56">
        <v>1.4999999999999999E-2</v>
      </c>
      <c r="E59" s="56">
        <v>1.6250000000000001E-2</v>
      </c>
      <c r="F59" s="57">
        <v>7.4999999999999997E-3</v>
      </c>
      <c r="G59" s="57">
        <v>7.4999999999999997E-3</v>
      </c>
      <c r="H59" s="56">
        <v>1.6250000000000001E-2</v>
      </c>
      <c r="I59" s="56">
        <v>1.6250000000000001E-2</v>
      </c>
      <c r="J59" s="57">
        <v>1.125E-2</v>
      </c>
      <c r="K59" s="57">
        <v>6.2500000000000003E-3</v>
      </c>
      <c r="L59" s="56">
        <v>7.4999999999999997E-3</v>
      </c>
      <c r="M59" s="57">
        <v>1.2500000000000001E-2</v>
      </c>
      <c r="N59" s="57">
        <v>1.125E-2</v>
      </c>
      <c r="O59" s="57">
        <v>1.4999999999999999E-2</v>
      </c>
      <c r="P59" s="57">
        <v>3.7499999999999999E-3</v>
      </c>
      <c r="Q59" s="56">
        <v>1.4999999999999999E-2</v>
      </c>
      <c r="R59" s="57">
        <v>0</v>
      </c>
      <c r="S59" s="56">
        <v>0</v>
      </c>
      <c r="T59" s="116">
        <v>0.02</v>
      </c>
      <c r="U59" s="116">
        <v>1.125E-2</v>
      </c>
      <c r="V59" s="47"/>
      <c r="W59" s="117">
        <v>100000</v>
      </c>
      <c r="X59" s="56">
        <v>0.75125000000000008</v>
      </c>
      <c r="Y59" s="56">
        <v>0.22500000000000003</v>
      </c>
      <c r="Z59" s="56">
        <v>0.39875000000000005</v>
      </c>
      <c r="AA59" s="56">
        <v>0.44624999999999992</v>
      </c>
      <c r="AB59" s="57">
        <v>0.19250000000000009</v>
      </c>
      <c r="AC59" s="57">
        <v>0.19500000000000009</v>
      </c>
      <c r="AD59" s="56">
        <v>0.39624999999999999</v>
      </c>
      <c r="AE59" s="56">
        <v>0.40249999999999991</v>
      </c>
      <c r="AF59" s="57">
        <v>0.77875000000000005</v>
      </c>
      <c r="AG59" s="57">
        <v>0.80374999999999996</v>
      </c>
      <c r="AH59" s="56">
        <v>0.94124999999999992</v>
      </c>
      <c r="AI59" s="57">
        <v>0.61499999999999999</v>
      </c>
      <c r="AJ59" s="57">
        <v>0.74124999999999996</v>
      </c>
      <c r="AK59" s="57">
        <v>0.41125000000000006</v>
      </c>
      <c r="AL59" s="57">
        <v>5.0000000000000001E-3</v>
      </c>
      <c r="AM59" s="56">
        <v>0.39875000000000005</v>
      </c>
      <c r="AN59" s="57">
        <v>6.2500000000000003E-3</v>
      </c>
      <c r="AO59" s="56">
        <v>0</v>
      </c>
      <c r="AP59" s="116">
        <v>0.65875000000000006</v>
      </c>
      <c r="AQ59" s="116">
        <v>0.53625</v>
      </c>
    </row>
    <row r="60" spans="1:43">
      <c r="A60" s="117">
        <v>101000</v>
      </c>
      <c r="B60" s="56">
        <v>8.7500000000000008E-3</v>
      </c>
      <c r="C60" s="56">
        <v>0.01</v>
      </c>
      <c r="D60" s="56">
        <v>1.375E-2</v>
      </c>
      <c r="E60" s="56">
        <v>2.2499999999999999E-2</v>
      </c>
      <c r="F60" s="57">
        <v>0.01</v>
      </c>
      <c r="G60" s="57">
        <v>0.01</v>
      </c>
      <c r="H60" s="56">
        <v>1.125E-2</v>
      </c>
      <c r="I60" s="56">
        <v>1.375E-2</v>
      </c>
      <c r="J60" s="57">
        <v>1.2500000000000001E-2</v>
      </c>
      <c r="K60" s="57">
        <v>1.125E-2</v>
      </c>
      <c r="L60" s="56">
        <v>3.7499999999999999E-3</v>
      </c>
      <c r="M60" s="57">
        <v>1.125E-2</v>
      </c>
      <c r="N60" s="57">
        <v>1.4999999999999999E-2</v>
      </c>
      <c r="O60" s="57">
        <v>1.2500000000000001E-2</v>
      </c>
      <c r="P60" s="57">
        <v>5.0000000000000001E-3</v>
      </c>
      <c r="Q60" s="56">
        <v>1.375E-2</v>
      </c>
      <c r="R60" s="57">
        <v>0</v>
      </c>
      <c r="S60" s="56">
        <v>0</v>
      </c>
      <c r="T60" s="116">
        <v>1.6250000000000001E-2</v>
      </c>
      <c r="U60" s="116">
        <v>1.6250000000000001E-2</v>
      </c>
      <c r="V60" s="47"/>
      <c r="W60" s="117">
        <v>101000</v>
      </c>
      <c r="X60" s="56">
        <v>0.76000000000000012</v>
      </c>
      <c r="Y60" s="56">
        <v>0.23500000000000004</v>
      </c>
      <c r="Z60" s="56">
        <v>0.41250000000000003</v>
      </c>
      <c r="AA60" s="56">
        <v>0.46874999999999994</v>
      </c>
      <c r="AB60" s="57">
        <v>0.2025000000000001</v>
      </c>
      <c r="AC60" s="57">
        <v>0.2050000000000001</v>
      </c>
      <c r="AD60" s="56">
        <v>0.40749999999999997</v>
      </c>
      <c r="AE60" s="56">
        <v>0.4162499999999999</v>
      </c>
      <c r="AF60" s="57">
        <v>0.79125000000000001</v>
      </c>
      <c r="AG60" s="57">
        <v>0.81499999999999995</v>
      </c>
      <c r="AH60" s="56">
        <v>0.94499999999999995</v>
      </c>
      <c r="AI60" s="57">
        <v>0.62624999999999997</v>
      </c>
      <c r="AJ60" s="57">
        <v>0.75624999999999998</v>
      </c>
      <c r="AK60" s="57">
        <v>0.42375000000000007</v>
      </c>
      <c r="AL60" s="57">
        <v>0.01</v>
      </c>
      <c r="AM60" s="56">
        <v>0.41250000000000003</v>
      </c>
      <c r="AN60" s="57">
        <v>6.2500000000000003E-3</v>
      </c>
      <c r="AO60" s="56">
        <v>0</v>
      </c>
      <c r="AP60" s="116">
        <v>0.67500000000000004</v>
      </c>
      <c r="AQ60" s="116">
        <v>0.55249999999999999</v>
      </c>
    </row>
    <row r="61" spans="1:43">
      <c r="A61" s="117">
        <v>102000</v>
      </c>
      <c r="B61" s="56">
        <v>1.375E-2</v>
      </c>
      <c r="C61" s="56">
        <v>1.6250000000000001E-2</v>
      </c>
      <c r="D61" s="56">
        <v>1.125E-2</v>
      </c>
      <c r="E61" s="56">
        <v>1.375E-2</v>
      </c>
      <c r="F61" s="57">
        <v>1.2500000000000001E-2</v>
      </c>
      <c r="G61" s="57">
        <v>1.4999999999999999E-2</v>
      </c>
      <c r="H61" s="56">
        <v>1.375E-2</v>
      </c>
      <c r="I61" s="56">
        <v>8.7500000000000008E-3</v>
      </c>
      <c r="J61" s="57">
        <v>1.2500000000000001E-2</v>
      </c>
      <c r="K61" s="57">
        <v>1.4999999999999999E-2</v>
      </c>
      <c r="L61" s="56">
        <v>3.7499999999999999E-3</v>
      </c>
      <c r="M61" s="57">
        <v>1.375E-2</v>
      </c>
      <c r="N61" s="57">
        <v>6.2500000000000003E-3</v>
      </c>
      <c r="O61" s="57">
        <v>1.2500000000000001E-2</v>
      </c>
      <c r="P61" s="57">
        <v>7.4999999999999997E-3</v>
      </c>
      <c r="Q61" s="56">
        <v>1.125E-2</v>
      </c>
      <c r="R61" s="57">
        <v>0</v>
      </c>
      <c r="S61" s="56">
        <v>0</v>
      </c>
      <c r="T61" s="116">
        <v>6.2500000000000003E-3</v>
      </c>
      <c r="U61" s="116">
        <v>1.125E-2</v>
      </c>
      <c r="V61" s="47"/>
      <c r="W61" s="117">
        <v>102000</v>
      </c>
      <c r="X61" s="56">
        <v>0.77375000000000016</v>
      </c>
      <c r="Y61" s="56">
        <v>0.25125000000000003</v>
      </c>
      <c r="Z61" s="56">
        <v>0.42375000000000002</v>
      </c>
      <c r="AA61" s="56">
        <v>0.48249999999999993</v>
      </c>
      <c r="AB61" s="57">
        <v>0.21500000000000011</v>
      </c>
      <c r="AC61" s="57">
        <v>0.22000000000000008</v>
      </c>
      <c r="AD61" s="56">
        <v>0.42124999999999996</v>
      </c>
      <c r="AE61" s="56">
        <v>0.42499999999999988</v>
      </c>
      <c r="AF61" s="57">
        <v>0.80374999999999996</v>
      </c>
      <c r="AG61" s="57">
        <v>0.83</v>
      </c>
      <c r="AH61" s="56">
        <v>0.94874999999999998</v>
      </c>
      <c r="AI61" s="57">
        <v>0.64</v>
      </c>
      <c r="AJ61" s="57">
        <v>0.76249999999999996</v>
      </c>
      <c r="AK61" s="57">
        <v>0.43625000000000008</v>
      </c>
      <c r="AL61" s="57">
        <v>1.7500000000000002E-2</v>
      </c>
      <c r="AM61" s="56">
        <v>0.42375000000000002</v>
      </c>
      <c r="AN61" s="57">
        <v>6.2500000000000003E-3</v>
      </c>
      <c r="AO61" s="56">
        <v>0</v>
      </c>
      <c r="AP61" s="116">
        <v>0.68125000000000002</v>
      </c>
      <c r="AQ61" s="116">
        <v>0.56374999999999997</v>
      </c>
    </row>
    <row r="62" spans="1:43">
      <c r="A62" s="117">
        <v>103000</v>
      </c>
      <c r="B62" s="56">
        <v>6.2500000000000003E-3</v>
      </c>
      <c r="C62" s="56">
        <v>1.7500000000000002E-2</v>
      </c>
      <c r="D62" s="56">
        <v>1.2500000000000001E-2</v>
      </c>
      <c r="E62" s="56">
        <v>2.2499999999999999E-2</v>
      </c>
      <c r="F62" s="57">
        <v>1.7500000000000002E-2</v>
      </c>
      <c r="G62" s="57">
        <v>1.125E-2</v>
      </c>
      <c r="H62" s="56">
        <v>1.375E-2</v>
      </c>
      <c r="I62" s="56">
        <v>1.375E-2</v>
      </c>
      <c r="J62" s="57">
        <v>1.7500000000000002E-2</v>
      </c>
      <c r="K62" s="57">
        <v>0.01</v>
      </c>
      <c r="L62" s="56">
        <v>5.0000000000000001E-3</v>
      </c>
      <c r="M62" s="57">
        <v>0.01</v>
      </c>
      <c r="N62" s="57">
        <v>7.4999999999999997E-3</v>
      </c>
      <c r="O62" s="57">
        <v>1.375E-2</v>
      </c>
      <c r="P62" s="57">
        <v>7.4999999999999997E-3</v>
      </c>
      <c r="Q62" s="56">
        <v>1.2500000000000001E-2</v>
      </c>
      <c r="R62" s="57">
        <v>0</v>
      </c>
      <c r="S62" s="56">
        <v>0</v>
      </c>
      <c r="T62" s="116">
        <v>8.7500000000000008E-3</v>
      </c>
      <c r="U62" s="116">
        <v>0.02</v>
      </c>
      <c r="V62" s="47"/>
      <c r="W62" s="117">
        <v>103000</v>
      </c>
      <c r="X62" s="56">
        <v>0.78000000000000014</v>
      </c>
      <c r="Y62" s="56">
        <v>0.26875000000000004</v>
      </c>
      <c r="Z62" s="56">
        <v>0.43625000000000003</v>
      </c>
      <c r="AA62" s="56">
        <v>0.50499999999999989</v>
      </c>
      <c r="AB62" s="57">
        <v>0.2325000000000001</v>
      </c>
      <c r="AC62" s="57">
        <v>0.23125000000000009</v>
      </c>
      <c r="AD62" s="56">
        <v>0.43499999999999994</v>
      </c>
      <c r="AE62" s="56">
        <v>0.43874999999999986</v>
      </c>
      <c r="AF62" s="57">
        <v>0.82124999999999992</v>
      </c>
      <c r="AG62" s="57">
        <v>0.84</v>
      </c>
      <c r="AH62" s="56">
        <v>0.95374999999999999</v>
      </c>
      <c r="AI62" s="57">
        <v>0.65</v>
      </c>
      <c r="AJ62" s="57">
        <v>0.76999999999999991</v>
      </c>
      <c r="AK62" s="57">
        <v>0.45000000000000007</v>
      </c>
      <c r="AL62" s="57">
        <v>2.5000000000000001E-2</v>
      </c>
      <c r="AM62" s="56">
        <v>0.43625000000000003</v>
      </c>
      <c r="AN62" s="57">
        <v>6.2500000000000003E-3</v>
      </c>
      <c r="AO62" s="56">
        <v>0</v>
      </c>
      <c r="AP62" s="116">
        <v>0.69000000000000006</v>
      </c>
      <c r="AQ62" s="116">
        <v>0.58374999999999999</v>
      </c>
    </row>
    <row r="63" spans="1:43">
      <c r="A63" s="117">
        <v>104000</v>
      </c>
      <c r="B63" s="56">
        <v>1.7500000000000002E-2</v>
      </c>
      <c r="C63" s="56">
        <v>1.2500000000000001E-2</v>
      </c>
      <c r="D63" s="56">
        <v>6.2500000000000003E-3</v>
      </c>
      <c r="E63" s="56">
        <v>1.125E-2</v>
      </c>
      <c r="F63" s="57">
        <v>8.7500000000000008E-3</v>
      </c>
      <c r="G63" s="57">
        <v>0.01</v>
      </c>
      <c r="H63" s="56">
        <v>7.4999999999999997E-3</v>
      </c>
      <c r="I63" s="56">
        <v>5.0000000000000001E-3</v>
      </c>
      <c r="J63" s="57">
        <v>0.01</v>
      </c>
      <c r="K63" s="57">
        <v>1.4999999999999999E-2</v>
      </c>
      <c r="L63" s="56">
        <v>1.25E-3</v>
      </c>
      <c r="M63" s="57">
        <v>1.375E-2</v>
      </c>
      <c r="N63" s="57">
        <v>1.2500000000000001E-2</v>
      </c>
      <c r="O63" s="57">
        <v>0.01</v>
      </c>
      <c r="P63" s="57">
        <v>1.7500000000000002E-2</v>
      </c>
      <c r="Q63" s="56">
        <v>6.2500000000000003E-3</v>
      </c>
      <c r="R63" s="57">
        <v>0</v>
      </c>
      <c r="S63" s="56">
        <v>0</v>
      </c>
      <c r="T63" s="116">
        <v>5.0000000000000001E-3</v>
      </c>
      <c r="U63" s="116">
        <v>1.2500000000000001E-2</v>
      </c>
      <c r="V63" s="47"/>
      <c r="W63" s="117">
        <v>104000</v>
      </c>
      <c r="X63" s="56">
        <v>0.7975000000000001</v>
      </c>
      <c r="Y63" s="56">
        <v>0.28125000000000006</v>
      </c>
      <c r="Z63" s="56">
        <v>0.4425</v>
      </c>
      <c r="AA63" s="56">
        <v>0.51624999999999988</v>
      </c>
      <c r="AB63" s="57">
        <v>0.2412500000000001</v>
      </c>
      <c r="AC63" s="57">
        <v>0.2412500000000001</v>
      </c>
      <c r="AD63" s="56">
        <v>0.44249999999999995</v>
      </c>
      <c r="AE63" s="56">
        <v>0.44374999999999987</v>
      </c>
      <c r="AF63" s="57">
        <v>0.83124999999999993</v>
      </c>
      <c r="AG63" s="57">
        <v>0.85499999999999998</v>
      </c>
      <c r="AH63" s="56">
        <v>0.95499999999999996</v>
      </c>
      <c r="AI63" s="57">
        <v>0.66375000000000006</v>
      </c>
      <c r="AJ63" s="57">
        <v>0.78249999999999986</v>
      </c>
      <c r="AK63" s="57">
        <v>0.46000000000000008</v>
      </c>
      <c r="AL63" s="57">
        <v>4.2500000000000003E-2</v>
      </c>
      <c r="AM63" s="56">
        <v>0.4425</v>
      </c>
      <c r="AN63" s="57">
        <v>6.2500000000000003E-3</v>
      </c>
      <c r="AO63" s="56">
        <v>0</v>
      </c>
      <c r="AP63" s="116">
        <v>0.69500000000000006</v>
      </c>
      <c r="AQ63" s="116">
        <v>0.59624999999999995</v>
      </c>
    </row>
    <row r="64" spans="1:43">
      <c r="A64" s="117">
        <v>105000</v>
      </c>
      <c r="B64" s="56">
        <v>0.01</v>
      </c>
      <c r="C64" s="56">
        <v>2.2499999999999999E-2</v>
      </c>
      <c r="D64" s="56">
        <v>1.4999999999999999E-2</v>
      </c>
      <c r="E64" s="56">
        <v>0.01</v>
      </c>
      <c r="F64" s="57">
        <v>1.2500000000000001E-2</v>
      </c>
      <c r="G64" s="57">
        <v>1.4999999999999999E-2</v>
      </c>
      <c r="H64" s="56">
        <v>1.125E-2</v>
      </c>
      <c r="I64" s="56">
        <v>1.4999999999999999E-2</v>
      </c>
      <c r="J64" s="57">
        <v>0.01</v>
      </c>
      <c r="K64" s="57">
        <v>5.0000000000000001E-3</v>
      </c>
      <c r="L64" s="56">
        <v>6.2500000000000003E-3</v>
      </c>
      <c r="M64" s="57">
        <v>5.0000000000000001E-3</v>
      </c>
      <c r="N64" s="57">
        <v>8.7500000000000008E-3</v>
      </c>
      <c r="O64" s="57">
        <v>6.2500000000000003E-3</v>
      </c>
      <c r="P64" s="57">
        <v>1.375E-2</v>
      </c>
      <c r="Q64" s="56">
        <v>1.4999999999999999E-2</v>
      </c>
      <c r="R64" s="57">
        <v>0</v>
      </c>
      <c r="S64" s="57">
        <v>0</v>
      </c>
      <c r="T64" s="116">
        <v>1.2500000000000001E-2</v>
      </c>
      <c r="U64" s="116">
        <v>1.6250000000000001E-2</v>
      </c>
      <c r="V64" s="47"/>
      <c r="W64" s="117">
        <v>105000</v>
      </c>
      <c r="X64" s="56">
        <v>0.80750000000000011</v>
      </c>
      <c r="Y64" s="56">
        <v>0.30375000000000008</v>
      </c>
      <c r="Z64" s="56">
        <v>0.45750000000000002</v>
      </c>
      <c r="AA64" s="56">
        <v>0.52624999999999988</v>
      </c>
      <c r="AB64" s="57">
        <v>0.25375000000000009</v>
      </c>
      <c r="AC64" s="57">
        <v>0.25625000000000009</v>
      </c>
      <c r="AD64" s="56">
        <v>0.45374999999999993</v>
      </c>
      <c r="AE64" s="56">
        <v>0.45874999999999988</v>
      </c>
      <c r="AF64" s="57">
        <v>0.84124999999999994</v>
      </c>
      <c r="AG64" s="57">
        <v>0.86</v>
      </c>
      <c r="AH64" s="56">
        <v>0.96124999999999994</v>
      </c>
      <c r="AI64" s="57">
        <v>0.66875000000000007</v>
      </c>
      <c r="AJ64" s="57">
        <v>0.7912499999999999</v>
      </c>
      <c r="AK64" s="57">
        <v>0.46625000000000005</v>
      </c>
      <c r="AL64" s="57">
        <v>5.6250000000000001E-2</v>
      </c>
      <c r="AM64" s="56">
        <v>0.45750000000000002</v>
      </c>
      <c r="AN64" s="57">
        <v>6.2500000000000003E-3</v>
      </c>
      <c r="AO64" s="57">
        <v>0</v>
      </c>
      <c r="AP64" s="116">
        <v>0.70750000000000002</v>
      </c>
      <c r="AQ64" s="116">
        <v>0.61249999999999993</v>
      </c>
    </row>
    <row r="65" spans="1:43">
      <c r="A65" s="117">
        <v>106000</v>
      </c>
      <c r="B65" s="56">
        <v>1.4999999999999999E-2</v>
      </c>
      <c r="C65" s="56">
        <v>1.2500000000000001E-2</v>
      </c>
      <c r="D65" s="56">
        <v>1.125E-2</v>
      </c>
      <c r="E65" s="56">
        <v>8.7500000000000008E-3</v>
      </c>
      <c r="F65" s="57">
        <v>0.01</v>
      </c>
      <c r="G65" s="57">
        <v>0.01</v>
      </c>
      <c r="H65" s="56">
        <v>1.125E-2</v>
      </c>
      <c r="I65" s="56">
        <v>1.375E-2</v>
      </c>
      <c r="J65" s="57">
        <v>5.0000000000000001E-3</v>
      </c>
      <c r="K65" s="57">
        <v>7.4999999999999997E-3</v>
      </c>
      <c r="L65" s="56">
        <v>5.0000000000000001E-3</v>
      </c>
      <c r="M65" s="57">
        <v>1.125E-2</v>
      </c>
      <c r="N65" s="57">
        <v>1.375E-2</v>
      </c>
      <c r="O65" s="57">
        <v>7.4999999999999997E-3</v>
      </c>
      <c r="P65" s="57">
        <v>3.125E-2</v>
      </c>
      <c r="Q65" s="56">
        <v>1.125E-2</v>
      </c>
      <c r="R65" s="57">
        <v>0</v>
      </c>
      <c r="S65" s="57">
        <v>1.25E-3</v>
      </c>
      <c r="T65" s="116">
        <v>0.01</v>
      </c>
      <c r="U65" s="116">
        <v>1.375E-2</v>
      </c>
      <c r="V65" s="47"/>
      <c r="W65" s="117">
        <v>106000</v>
      </c>
      <c r="X65" s="56">
        <v>0.82250000000000012</v>
      </c>
      <c r="Y65" s="56">
        <v>0.31625000000000009</v>
      </c>
      <c r="Z65" s="56">
        <v>0.46875</v>
      </c>
      <c r="AA65" s="56">
        <v>0.53499999999999992</v>
      </c>
      <c r="AB65" s="57">
        <v>0.2637500000000001</v>
      </c>
      <c r="AC65" s="57">
        <v>0.2662500000000001</v>
      </c>
      <c r="AD65" s="56">
        <v>0.46499999999999991</v>
      </c>
      <c r="AE65" s="56">
        <v>0.47249999999999986</v>
      </c>
      <c r="AF65" s="57">
        <v>0.84624999999999995</v>
      </c>
      <c r="AG65" s="57">
        <v>0.86749999999999994</v>
      </c>
      <c r="AH65" s="56">
        <v>0.96624999999999994</v>
      </c>
      <c r="AI65" s="57">
        <v>0.68</v>
      </c>
      <c r="AJ65" s="57">
        <v>0.80499999999999994</v>
      </c>
      <c r="AK65" s="57">
        <v>0.47375000000000006</v>
      </c>
      <c r="AL65" s="57">
        <v>8.7499999999999994E-2</v>
      </c>
      <c r="AM65" s="56">
        <v>0.46875</v>
      </c>
      <c r="AN65" s="57">
        <v>6.2500000000000003E-3</v>
      </c>
      <c r="AO65" s="57">
        <v>1.25E-3</v>
      </c>
      <c r="AP65" s="116">
        <v>0.71750000000000003</v>
      </c>
      <c r="AQ65" s="116">
        <v>0.62624999999999997</v>
      </c>
    </row>
    <row r="66" spans="1:43">
      <c r="A66" s="117">
        <v>107000</v>
      </c>
      <c r="B66" s="56">
        <v>1.125E-2</v>
      </c>
      <c r="C66" s="56">
        <v>1.2500000000000001E-2</v>
      </c>
      <c r="D66" s="56">
        <v>1.375E-2</v>
      </c>
      <c r="E66" s="56">
        <v>1.125E-2</v>
      </c>
      <c r="F66" s="57">
        <v>1.2500000000000001E-2</v>
      </c>
      <c r="G66" s="57">
        <v>1.4999999999999999E-2</v>
      </c>
      <c r="H66" s="56">
        <v>1.6250000000000001E-2</v>
      </c>
      <c r="I66" s="56">
        <v>1.125E-2</v>
      </c>
      <c r="J66" s="57">
        <v>0.01</v>
      </c>
      <c r="K66" s="57">
        <v>8.7500000000000008E-3</v>
      </c>
      <c r="L66" s="56">
        <v>3.7499999999999999E-3</v>
      </c>
      <c r="M66" s="57">
        <v>1.2500000000000001E-2</v>
      </c>
      <c r="N66" s="57">
        <v>0.01</v>
      </c>
      <c r="O66" s="57">
        <v>8.7500000000000008E-3</v>
      </c>
      <c r="P66" s="57">
        <v>2.1250000000000002E-2</v>
      </c>
      <c r="Q66" s="56">
        <v>1.375E-2</v>
      </c>
      <c r="R66" s="57">
        <v>1.25E-3</v>
      </c>
      <c r="S66" s="57">
        <v>0</v>
      </c>
      <c r="T66" s="116">
        <v>1.4999999999999999E-2</v>
      </c>
      <c r="U66" s="116">
        <v>6.2500000000000003E-3</v>
      </c>
      <c r="V66" s="47"/>
      <c r="W66" s="117">
        <v>107000</v>
      </c>
      <c r="X66" s="56">
        <v>0.8337500000000001</v>
      </c>
      <c r="Y66" s="56">
        <v>0.3287500000000001</v>
      </c>
      <c r="Z66" s="56">
        <v>0.48249999999999998</v>
      </c>
      <c r="AA66" s="56">
        <v>0.5462499999999999</v>
      </c>
      <c r="AB66" s="57">
        <v>0.27625000000000011</v>
      </c>
      <c r="AC66" s="57">
        <v>0.28125000000000011</v>
      </c>
      <c r="AD66" s="56">
        <v>0.4812499999999999</v>
      </c>
      <c r="AE66" s="56">
        <v>0.48374999999999985</v>
      </c>
      <c r="AF66" s="57">
        <v>0.85624999999999996</v>
      </c>
      <c r="AG66" s="57">
        <v>0.87624999999999997</v>
      </c>
      <c r="AH66" s="56">
        <v>0.97</v>
      </c>
      <c r="AI66" s="57">
        <v>0.6925</v>
      </c>
      <c r="AJ66" s="57">
        <v>0.81499999999999995</v>
      </c>
      <c r="AK66" s="57">
        <v>0.48250000000000004</v>
      </c>
      <c r="AL66" s="57">
        <v>0.10875</v>
      </c>
      <c r="AM66" s="56">
        <v>0.48249999999999998</v>
      </c>
      <c r="AN66" s="57">
        <v>7.5000000000000006E-3</v>
      </c>
      <c r="AO66" s="57">
        <v>1.25E-3</v>
      </c>
      <c r="AP66" s="116">
        <v>0.73250000000000004</v>
      </c>
      <c r="AQ66" s="116">
        <v>0.63249999999999995</v>
      </c>
    </row>
    <row r="67" spans="1:43">
      <c r="A67" s="117">
        <v>108000</v>
      </c>
      <c r="B67" s="56">
        <v>0.01</v>
      </c>
      <c r="C67" s="56">
        <v>1.375E-2</v>
      </c>
      <c r="D67" s="56">
        <v>6.2500000000000003E-3</v>
      </c>
      <c r="E67" s="56">
        <v>1.375E-2</v>
      </c>
      <c r="F67" s="57">
        <v>1.7500000000000002E-2</v>
      </c>
      <c r="G67" s="57">
        <v>1.375E-2</v>
      </c>
      <c r="H67" s="56">
        <v>5.0000000000000001E-3</v>
      </c>
      <c r="I67" s="56">
        <v>7.4999999999999997E-3</v>
      </c>
      <c r="J67" s="57">
        <v>6.2500000000000003E-3</v>
      </c>
      <c r="K67" s="57">
        <v>6.2500000000000003E-3</v>
      </c>
      <c r="L67" s="56">
        <v>2.5000000000000001E-3</v>
      </c>
      <c r="M67" s="57">
        <v>1.2500000000000001E-2</v>
      </c>
      <c r="N67" s="57">
        <v>1.375E-2</v>
      </c>
      <c r="O67" s="57">
        <v>0.02</v>
      </c>
      <c r="P67" s="57">
        <v>1.375E-2</v>
      </c>
      <c r="Q67" s="56">
        <v>6.2500000000000003E-3</v>
      </c>
      <c r="R67" s="57">
        <v>0</v>
      </c>
      <c r="S67" s="57">
        <v>0</v>
      </c>
      <c r="T67" s="116">
        <v>1.125E-2</v>
      </c>
      <c r="U67" s="116">
        <v>5.0000000000000001E-3</v>
      </c>
      <c r="V67" s="47"/>
      <c r="W67" s="117">
        <v>108000</v>
      </c>
      <c r="X67" s="56">
        <v>0.84375000000000011</v>
      </c>
      <c r="Y67" s="56">
        <v>0.34250000000000008</v>
      </c>
      <c r="Z67" s="56">
        <v>0.48874999999999996</v>
      </c>
      <c r="AA67" s="56">
        <v>0.55999999999999994</v>
      </c>
      <c r="AB67" s="57">
        <v>0.29375000000000012</v>
      </c>
      <c r="AC67" s="57">
        <v>0.2950000000000001</v>
      </c>
      <c r="AD67" s="56">
        <v>0.4862499999999999</v>
      </c>
      <c r="AE67" s="56">
        <v>0.49124999999999985</v>
      </c>
      <c r="AF67" s="57">
        <v>0.86249999999999993</v>
      </c>
      <c r="AG67" s="57">
        <v>0.88249999999999995</v>
      </c>
      <c r="AH67" s="56">
        <v>0.97249999999999992</v>
      </c>
      <c r="AI67" s="57">
        <v>0.70499999999999996</v>
      </c>
      <c r="AJ67" s="57">
        <v>0.82874999999999999</v>
      </c>
      <c r="AK67" s="57">
        <v>0.50250000000000006</v>
      </c>
      <c r="AL67" s="57">
        <v>0.1225</v>
      </c>
      <c r="AM67" s="56">
        <v>0.48874999999999996</v>
      </c>
      <c r="AN67" s="57">
        <v>7.5000000000000006E-3</v>
      </c>
      <c r="AO67" s="57">
        <v>1.25E-3</v>
      </c>
      <c r="AP67" s="116">
        <v>0.74375000000000002</v>
      </c>
      <c r="AQ67" s="116">
        <v>0.63749999999999996</v>
      </c>
    </row>
    <row r="68" spans="1:43">
      <c r="A68" s="117">
        <v>109000</v>
      </c>
      <c r="B68" s="56">
        <v>0.01</v>
      </c>
      <c r="C68" s="56">
        <v>0.01</v>
      </c>
      <c r="D68" s="56">
        <v>1.2500000000000001E-2</v>
      </c>
      <c r="E68" s="56">
        <v>1.375E-2</v>
      </c>
      <c r="F68" s="57">
        <v>1.2500000000000001E-2</v>
      </c>
      <c r="G68" s="57">
        <v>1.375E-2</v>
      </c>
      <c r="H68" s="56">
        <v>1.375E-2</v>
      </c>
      <c r="I68" s="56">
        <v>1.2500000000000001E-2</v>
      </c>
      <c r="J68" s="57">
        <v>6.2500000000000003E-3</v>
      </c>
      <c r="K68" s="57">
        <v>8.7500000000000008E-3</v>
      </c>
      <c r="L68" s="56">
        <v>5.0000000000000001E-3</v>
      </c>
      <c r="M68" s="57">
        <v>8.7500000000000008E-3</v>
      </c>
      <c r="N68" s="57">
        <v>1.375E-2</v>
      </c>
      <c r="O68" s="57">
        <v>1.125E-2</v>
      </c>
      <c r="P68" s="57">
        <v>3.5000000000000003E-2</v>
      </c>
      <c r="Q68" s="56">
        <v>1.2500000000000001E-2</v>
      </c>
      <c r="R68" s="57">
        <v>1.25E-3</v>
      </c>
      <c r="S68" s="57">
        <v>0</v>
      </c>
      <c r="T68" s="116">
        <v>0.01</v>
      </c>
      <c r="U68" s="116">
        <v>7.4999999999999997E-3</v>
      </c>
      <c r="V68" s="47"/>
      <c r="W68" s="117">
        <v>109000</v>
      </c>
      <c r="X68" s="56">
        <v>0.85375000000000012</v>
      </c>
      <c r="Y68" s="56">
        <v>0.35250000000000009</v>
      </c>
      <c r="Z68" s="56">
        <v>0.50124999999999997</v>
      </c>
      <c r="AA68" s="56">
        <v>0.57374999999999998</v>
      </c>
      <c r="AB68" s="57">
        <v>0.30625000000000013</v>
      </c>
      <c r="AC68" s="57">
        <v>0.30875000000000008</v>
      </c>
      <c r="AD68" s="56">
        <v>0.49999999999999989</v>
      </c>
      <c r="AE68" s="56">
        <v>0.50374999999999981</v>
      </c>
      <c r="AF68" s="57">
        <v>0.86874999999999991</v>
      </c>
      <c r="AG68" s="57">
        <v>0.89124999999999999</v>
      </c>
      <c r="AH68" s="56">
        <v>0.97749999999999992</v>
      </c>
      <c r="AI68" s="57">
        <v>0.71375</v>
      </c>
      <c r="AJ68" s="57">
        <v>0.84250000000000003</v>
      </c>
      <c r="AK68" s="57">
        <v>0.51375000000000004</v>
      </c>
      <c r="AL68" s="57">
        <v>0.1575</v>
      </c>
      <c r="AM68" s="56">
        <v>0.50124999999999997</v>
      </c>
      <c r="AN68" s="57">
        <v>8.7500000000000008E-3</v>
      </c>
      <c r="AO68" s="57">
        <v>1.25E-3</v>
      </c>
      <c r="AP68" s="116">
        <v>0.75375000000000003</v>
      </c>
      <c r="AQ68" s="116">
        <v>0.64499999999999991</v>
      </c>
    </row>
    <row r="69" spans="1:43">
      <c r="A69" s="117">
        <v>110000</v>
      </c>
      <c r="B69" s="56">
        <v>2.5000000000000001E-3</v>
      </c>
      <c r="C69" s="56">
        <v>1.7500000000000002E-2</v>
      </c>
      <c r="D69" s="56">
        <v>1.6250000000000001E-2</v>
      </c>
      <c r="E69" s="56">
        <v>1.7500000000000002E-2</v>
      </c>
      <c r="F69" s="57">
        <v>1.6250000000000001E-2</v>
      </c>
      <c r="G69" s="57">
        <v>1.375E-2</v>
      </c>
      <c r="H69" s="56">
        <v>1.4999999999999999E-2</v>
      </c>
      <c r="I69" s="56">
        <v>1.4999999999999999E-2</v>
      </c>
      <c r="J69" s="57">
        <v>7.4999999999999997E-3</v>
      </c>
      <c r="K69" s="57">
        <v>7.4999999999999997E-3</v>
      </c>
      <c r="L69" s="56">
        <v>0</v>
      </c>
      <c r="M69" s="57">
        <v>1.125E-2</v>
      </c>
      <c r="N69" s="57">
        <v>8.7500000000000008E-3</v>
      </c>
      <c r="O69" s="57">
        <v>1.2500000000000001E-2</v>
      </c>
      <c r="P69" s="57">
        <v>4.2500000000000003E-2</v>
      </c>
      <c r="Q69" s="56">
        <v>1.6250000000000001E-2</v>
      </c>
      <c r="R69" s="57">
        <v>1.25E-3</v>
      </c>
      <c r="S69" s="57">
        <v>0</v>
      </c>
      <c r="T69" s="116">
        <v>1.125E-2</v>
      </c>
      <c r="U69" s="116">
        <v>1.375E-2</v>
      </c>
      <c r="V69" s="47"/>
      <c r="W69" s="117">
        <v>110000</v>
      </c>
      <c r="X69" s="56">
        <v>0.85625000000000007</v>
      </c>
      <c r="Y69" s="56">
        <v>0.37000000000000011</v>
      </c>
      <c r="Z69" s="56">
        <v>0.51749999999999996</v>
      </c>
      <c r="AA69" s="56">
        <v>0.59124999999999994</v>
      </c>
      <c r="AB69" s="57">
        <v>0.32250000000000012</v>
      </c>
      <c r="AC69" s="57">
        <v>0.32250000000000006</v>
      </c>
      <c r="AD69" s="56">
        <v>0.5149999999999999</v>
      </c>
      <c r="AE69" s="56">
        <v>0.51874999999999982</v>
      </c>
      <c r="AF69" s="57">
        <v>0.87624999999999986</v>
      </c>
      <c r="AG69" s="57">
        <v>0.89874999999999994</v>
      </c>
      <c r="AH69" s="56">
        <v>0.97749999999999992</v>
      </c>
      <c r="AI69" s="57">
        <v>0.72499999999999998</v>
      </c>
      <c r="AJ69" s="57">
        <v>0.85125000000000006</v>
      </c>
      <c r="AK69" s="57">
        <v>0.52625</v>
      </c>
      <c r="AL69" s="57">
        <v>0.2</v>
      </c>
      <c r="AM69" s="56">
        <v>0.51749999999999996</v>
      </c>
      <c r="AN69" s="57">
        <v>0.01</v>
      </c>
      <c r="AO69" s="57">
        <v>1.25E-3</v>
      </c>
      <c r="AP69" s="116">
        <v>0.76500000000000001</v>
      </c>
      <c r="AQ69" s="116">
        <v>0.65874999999999995</v>
      </c>
    </row>
    <row r="70" spans="1:43">
      <c r="A70" s="117">
        <v>111000</v>
      </c>
      <c r="B70" s="56">
        <v>6.2500000000000003E-3</v>
      </c>
      <c r="C70" s="56">
        <v>0.01</v>
      </c>
      <c r="D70" s="56">
        <v>1.4999999999999999E-2</v>
      </c>
      <c r="E70" s="56">
        <v>1.125E-2</v>
      </c>
      <c r="F70" s="57">
        <v>1.125E-2</v>
      </c>
      <c r="G70" s="57">
        <v>1.2500000000000001E-2</v>
      </c>
      <c r="H70" s="56">
        <v>1.375E-2</v>
      </c>
      <c r="I70" s="56">
        <v>1.375E-2</v>
      </c>
      <c r="J70" s="57">
        <v>0.01</v>
      </c>
      <c r="K70" s="57">
        <v>8.7500000000000008E-3</v>
      </c>
      <c r="L70" s="56">
        <v>2.5000000000000001E-3</v>
      </c>
      <c r="M70" s="57">
        <v>1.2500000000000001E-2</v>
      </c>
      <c r="N70" s="57">
        <v>7.4999999999999997E-3</v>
      </c>
      <c r="O70" s="57">
        <v>1.2500000000000001E-2</v>
      </c>
      <c r="P70" s="57">
        <v>4.7500000000000001E-2</v>
      </c>
      <c r="Q70" s="56">
        <v>1.4999999999999999E-2</v>
      </c>
      <c r="R70" s="57">
        <v>1.25E-3</v>
      </c>
      <c r="S70" s="57">
        <v>0</v>
      </c>
      <c r="T70" s="116">
        <v>0.01</v>
      </c>
      <c r="U70" s="116">
        <v>1.375E-2</v>
      </c>
      <c r="V70" s="47"/>
      <c r="W70" s="117">
        <v>111000</v>
      </c>
      <c r="X70" s="56">
        <v>0.86250000000000004</v>
      </c>
      <c r="Y70" s="56">
        <v>0.38000000000000012</v>
      </c>
      <c r="Z70" s="56">
        <v>0.53249999999999997</v>
      </c>
      <c r="AA70" s="56">
        <v>0.60249999999999992</v>
      </c>
      <c r="AB70" s="57">
        <v>0.3337500000000001</v>
      </c>
      <c r="AC70" s="57">
        <v>0.33500000000000008</v>
      </c>
      <c r="AD70" s="56">
        <v>0.52874999999999994</v>
      </c>
      <c r="AE70" s="56">
        <v>0.53249999999999986</v>
      </c>
      <c r="AF70" s="57">
        <v>0.88624999999999987</v>
      </c>
      <c r="AG70" s="57">
        <v>0.90749999999999997</v>
      </c>
      <c r="AH70" s="56">
        <v>0.97999999999999987</v>
      </c>
      <c r="AI70" s="57">
        <v>0.73749999999999993</v>
      </c>
      <c r="AJ70" s="57">
        <v>0.85875000000000001</v>
      </c>
      <c r="AK70" s="57">
        <v>0.53874999999999995</v>
      </c>
      <c r="AL70" s="57">
        <v>0.2475</v>
      </c>
      <c r="AM70" s="56">
        <v>0.53249999999999997</v>
      </c>
      <c r="AN70" s="57">
        <v>1.125E-2</v>
      </c>
      <c r="AO70" s="57">
        <v>1.25E-3</v>
      </c>
      <c r="AP70" s="116">
        <v>0.77500000000000002</v>
      </c>
      <c r="AQ70" s="116">
        <v>0.67249999999999999</v>
      </c>
    </row>
    <row r="71" spans="1:43">
      <c r="A71" s="117">
        <v>112000</v>
      </c>
      <c r="B71" s="56">
        <v>8.7500000000000008E-3</v>
      </c>
      <c r="C71" s="56">
        <v>1.125E-2</v>
      </c>
      <c r="D71" s="56">
        <v>7.4999999999999997E-3</v>
      </c>
      <c r="E71" s="56">
        <v>1.375E-2</v>
      </c>
      <c r="F71" s="57">
        <v>0.01</v>
      </c>
      <c r="G71" s="57">
        <v>0.02</v>
      </c>
      <c r="H71" s="56">
        <v>1.125E-2</v>
      </c>
      <c r="I71" s="56">
        <v>1.125E-2</v>
      </c>
      <c r="J71" s="57">
        <v>5.0000000000000001E-3</v>
      </c>
      <c r="K71" s="57">
        <v>6.2500000000000003E-3</v>
      </c>
      <c r="L71" s="56">
        <v>1.25E-3</v>
      </c>
      <c r="M71" s="57">
        <v>1.125E-2</v>
      </c>
      <c r="N71" s="57">
        <v>0.01</v>
      </c>
      <c r="O71" s="57">
        <v>1.2500000000000001E-2</v>
      </c>
      <c r="P71" s="57">
        <v>3.2500000000000001E-2</v>
      </c>
      <c r="Q71" s="56">
        <v>7.4999999999999997E-3</v>
      </c>
      <c r="R71" s="57">
        <v>2.5000000000000001E-3</v>
      </c>
      <c r="S71" s="57">
        <v>0</v>
      </c>
      <c r="T71" s="116">
        <v>7.4999999999999997E-3</v>
      </c>
      <c r="U71" s="116">
        <v>1.6250000000000001E-2</v>
      </c>
      <c r="V71" s="47"/>
      <c r="W71" s="117">
        <v>112000</v>
      </c>
      <c r="X71" s="56">
        <v>0.87125000000000008</v>
      </c>
      <c r="Y71" s="56">
        <v>0.3912500000000001</v>
      </c>
      <c r="Z71" s="56">
        <v>0.53999999999999992</v>
      </c>
      <c r="AA71" s="56">
        <v>0.61624999999999996</v>
      </c>
      <c r="AB71" s="57">
        <v>0.34375000000000011</v>
      </c>
      <c r="AC71" s="57">
        <v>0.35500000000000009</v>
      </c>
      <c r="AD71" s="56">
        <v>0.53999999999999992</v>
      </c>
      <c r="AE71" s="56">
        <v>0.54374999999999984</v>
      </c>
      <c r="AF71" s="57">
        <v>0.89124999999999988</v>
      </c>
      <c r="AG71" s="57">
        <v>0.91374999999999995</v>
      </c>
      <c r="AH71" s="56">
        <v>0.98124999999999984</v>
      </c>
      <c r="AI71" s="57">
        <v>0.74874999999999992</v>
      </c>
      <c r="AJ71" s="57">
        <v>0.86875000000000002</v>
      </c>
      <c r="AK71" s="57">
        <v>0.55124999999999991</v>
      </c>
      <c r="AL71" s="57">
        <v>0.28000000000000003</v>
      </c>
      <c r="AM71" s="56">
        <v>0.53999999999999992</v>
      </c>
      <c r="AN71" s="57">
        <v>1.375E-2</v>
      </c>
      <c r="AO71" s="57">
        <v>1.25E-3</v>
      </c>
      <c r="AP71" s="116">
        <v>0.78249999999999997</v>
      </c>
      <c r="AQ71" s="116">
        <v>0.68874999999999997</v>
      </c>
    </row>
    <row r="72" spans="1:43">
      <c r="A72" s="117">
        <v>113000</v>
      </c>
      <c r="B72" s="56">
        <v>8.7500000000000008E-3</v>
      </c>
      <c r="C72" s="56">
        <v>5.0000000000000001E-3</v>
      </c>
      <c r="D72" s="56">
        <v>1.2500000000000001E-2</v>
      </c>
      <c r="E72" s="56">
        <v>1.375E-2</v>
      </c>
      <c r="F72" s="57">
        <v>1.8749999999999999E-2</v>
      </c>
      <c r="G72" s="57">
        <v>8.7500000000000008E-3</v>
      </c>
      <c r="H72" s="56">
        <v>1.125E-2</v>
      </c>
      <c r="I72" s="56">
        <v>0.01</v>
      </c>
      <c r="J72" s="57">
        <v>1.125E-2</v>
      </c>
      <c r="K72" s="57">
        <v>1.125E-2</v>
      </c>
      <c r="L72" s="56">
        <v>2.5000000000000001E-3</v>
      </c>
      <c r="M72" s="57">
        <v>0.01</v>
      </c>
      <c r="N72" s="57">
        <v>5.0000000000000001E-3</v>
      </c>
      <c r="O72" s="57">
        <v>6.2500000000000003E-3</v>
      </c>
      <c r="P72" s="57">
        <v>0.03</v>
      </c>
      <c r="Q72" s="56">
        <v>1.2500000000000001E-2</v>
      </c>
      <c r="R72" s="57">
        <v>2.5000000000000001E-3</v>
      </c>
      <c r="S72" s="57">
        <v>0</v>
      </c>
      <c r="T72" s="116">
        <v>1.6250000000000001E-2</v>
      </c>
      <c r="U72" s="116">
        <v>1.125E-2</v>
      </c>
      <c r="V72" s="47"/>
      <c r="W72" s="117">
        <v>113000</v>
      </c>
      <c r="X72" s="56">
        <v>0.88000000000000012</v>
      </c>
      <c r="Y72" s="56">
        <v>0.3962500000000001</v>
      </c>
      <c r="Z72" s="56">
        <v>0.55249999999999988</v>
      </c>
      <c r="AA72" s="56">
        <v>0.63</v>
      </c>
      <c r="AB72" s="57">
        <v>0.3625000000000001</v>
      </c>
      <c r="AC72" s="57">
        <v>0.36375000000000007</v>
      </c>
      <c r="AD72" s="56">
        <v>0.55124999999999991</v>
      </c>
      <c r="AE72" s="56">
        <v>0.55374999999999985</v>
      </c>
      <c r="AF72" s="57">
        <v>0.90249999999999986</v>
      </c>
      <c r="AG72" s="57">
        <v>0.92499999999999993</v>
      </c>
      <c r="AH72" s="56">
        <v>0.98374999999999979</v>
      </c>
      <c r="AI72" s="57">
        <v>0.75874999999999992</v>
      </c>
      <c r="AJ72" s="57">
        <v>0.87375000000000003</v>
      </c>
      <c r="AK72" s="57">
        <v>0.55749999999999988</v>
      </c>
      <c r="AL72" s="57">
        <v>0.31000000000000005</v>
      </c>
      <c r="AM72" s="56">
        <v>0.55249999999999988</v>
      </c>
      <c r="AN72" s="57">
        <v>1.6250000000000001E-2</v>
      </c>
      <c r="AO72" s="57">
        <v>1.25E-3</v>
      </c>
      <c r="AP72" s="116">
        <v>0.79874999999999996</v>
      </c>
      <c r="AQ72" s="116">
        <v>0.7</v>
      </c>
    </row>
    <row r="73" spans="1:43">
      <c r="A73" s="117">
        <v>114000</v>
      </c>
      <c r="B73" s="56">
        <v>5.0000000000000001E-3</v>
      </c>
      <c r="C73" s="56">
        <v>1.375E-2</v>
      </c>
      <c r="D73" s="56">
        <v>1.375E-2</v>
      </c>
      <c r="E73" s="56">
        <v>1.4999999999999999E-2</v>
      </c>
      <c r="F73" s="57">
        <v>8.7500000000000008E-3</v>
      </c>
      <c r="G73" s="57">
        <v>1.2500000000000001E-2</v>
      </c>
      <c r="H73" s="56">
        <v>8.7500000000000008E-3</v>
      </c>
      <c r="I73" s="56">
        <v>1.375E-2</v>
      </c>
      <c r="J73" s="57">
        <v>6.2500000000000003E-3</v>
      </c>
      <c r="K73" s="57">
        <v>2.5000000000000001E-3</v>
      </c>
      <c r="L73" s="56">
        <v>1.25E-3</v>
      </c>
      <c r="M73" s="57">
        <v>0.01</v>
      </c>
      <c r="N73" s="57">
        <v>5.0000000000000001E-3</v>
      </c>
      <c r="O73" s="57">
        <v>0.01</v>
      </c>
      <c r="P73" s="57">
        <v>4.8750000000000002E-2</v>
      </c>
      <c r="Q73" s="56">
        <v>1.375E-2</v>
      </c>
      <c r="R73" s="57">
        <v>3.7499999999999999E-3</v>
      </c>
      <c r="S73" s="57">
        <v>0</v>
      </c>
      <c r="T73" s="116">
        <v>8.7500000000000008E-3</v>
      </c>
      <c r="U73" s="116">
        <v>1.375E-2</v>
      </c>
      <c r="V73" s="47"/>
      <c r="W73" s="117">
        <v>114000</v>
      </c>
      <c r="X73" s="56">
        <v>0.88500000000000012</v>
      </c>
      <c r="Y73" s="56">
        <v>0.41000000000000009</v>
      </c>
      <c r="Z73" s="56">
        <v>0.56624999999999992</v>
      </c>
      <c r="AA73" s="56">
        <v>0.64500000000000002</v>
      </c>
      <c r="AB73" s="57">
        <v>0.37125000000000008</v>
      </c>
      <c r="AC73" s="57">
        <v>0.37625000000000008</v>
      </c>
      <c r="AD73" s="56">
        <v>0.55999999999999994</v>
      </c>
      <c r="AE73" s="56">
        <v>0.56749999999999989</v>
      </c>
      <c r="AF73" s="57">
        <v>0.90874999999999984</v>
      </c>
      <c r="AG73" s="57">
        <v>0.92749999999999988</v>
      </c>
      <c r="AH73" s="56">
        <v>0.98499999999999976</v>
      </c>
      <c r="AI73" s="57">
        <v>0.76874999999999993</v>
      </c>
      <c r="AJ73" s="57">
        <v>0.87875000000000003</v>
      </c>
      <c r="AK73" s="57">
        <v>0.56749999999999989</v>
      </c>
      <c r="AL73" s="57">
        <v>0.35875000000000007</v>
      </c>
      <c r="AM73" s="56">
        <v>0.56624999999999992</v>
      </c>
      <c r="AN73" s="57">
        <v>0.02</v>
      </c>
      <c r="AO73" s="57">
        <v>1.25E-3</v>
      </c>
      <c r="AP73" s="116">
        <v>0.8075</v>
      </c>
      <c r="AQ73" s="116">
        <v>0.71375</v>
      </c>
    </row>
    <row r="74" spans="1:43">
      <c r="A74" s="117">
        <v>115000</v>
      </c>
      <c r="B74" s="56">
        <v>0.01</v>
      </c>
      <c r="C74" s="56">
        <v>1.125E-2</v>
      </c>
      <c r="D74" s="56">
        <v>7.4999999999999997E-3</v>
      </c>
      <c r="E74" s="56">
        <v>6.2500000000000003E-3</v>
      </c>
      <c r="F74" s="57">
        <v>5.0000000000000001E-3</v>
      </c>
      <c r="G74" s="57">
        <v>2.5000000000000001E-3</v>
      </c>
      <c r="H74" s="56">
        <v>1.125E-2</v>
      </c>
      <c r="I74" s="56">
        <v>7.4999999999999997E-3</v>
      </c>
      <c r="J74" s="57">
        <v>2.5000000000000001E-3</v>
      </c>
      <c r="K74" s="57">
        <v>5.0000000000000001E-3</v>
      </c>
      <c r="L74" s="56">
        <v>1.25E-3</v>
      </c>
      <c r="M74" s="57">
        <v>1.2500000000000001E-2</v>
      </c>
      <c r="N74" s="57">
        <v>7.4999999999999997E-3</v>
      </c>
      <c r="O74" s="57">
        <v>7.4999999999999997E-3</v>
      </c>
      <c r="P74" s="57">
        <v>3.5000000000000003E-2</v>
      </c>
      <c r="Q74" s="56">
        <v>7.4999999999999997E-3</v>
      </c>
      <c r="R74" s="57">
        <v>1.25E-3</v>
      </c>
      <c r="S74" s="57">
        <v>0</v>
      </c>
      <c r="T74" s="116">
        <v>1.7500000000000002E-2</v>
      </c>
      <c r="U74" s="116">
        <v>6.2500000000000003E-3</v>
      </c>
      <c r="V74" s="47"/>
      <c r="W74" s="117">
        <v>115000</v>
      </c>
      <c r="X74" s="56">
        <v>0.89500000000000013</v>
      </c>
      <c r="Y74" s="56">
        <v>0.42125000000000007</v>
      </c>
      <c r="Z74" s="56">
        <v>0.57374999999999987</v>
      </c>
      <c r="AA74" s="56">
        <v>0.65125</v>
      </c>
      <c r="AB74" s="57">
        <v>0.37625000000000008</v>
      </c>
      <c r="AC74" s="57">
        <v>0.37875000000000009</v>
      </c>
      <c r="AD74" s="56">
        <v>0.57124999999999992</v>
      </c>
      <c r="AE74" s="56">
        <v>0.57499999999999984</v>
      </c>
      <c r="AF74" s="57">
        <v>0.91124999999999978</v>
      </c>
      <c r="AG74" s="57">
        <v>0.93249999999999988</v>
      </c>
      <c r="AH74" s="56">
        <v>0.98624999999999974</v>
      </c>
      <c r="AI74" s="57">
        <v>0.78124999999999989</v>
      </c>
      <c r="AJ74" s="57">
        <v>0.88624999999999998</v>
      </c>
      <c r="AK74" s="57">
        <v>0.57499999999999984</v>
      </c>
      <c r="AL74" s="57">
        <v>0.39375000000000004</v>
      </c>
      <c r="AM74" s="56">
        <v>0.57374999999999987</v>
      </c>
      <c r="AN74" s="57">
        <v>2.1250000000000002E-2</v>
      </c>
      <c r="AO74" s="57">
        <v>1.25E-3</v>
      </c>
      <c r="AP74" s="116">
        <v>0.82499999999999996</v>
      </c>
      <c r="AQ74" s="116">
        <v>0.72</v>
      </c>
    </row>
    <row r="75" spans="1:43">
      <c r="A75" s="117">
        <v>116000</v>
      </c>
      <c r="B75" s="56">
        <v>6.2500000000000003E-3</v>
      </c>
      <c r="C75" s="56">
        <v>1.125E-2</v>
      </c>
      <c r="D75" s="56">
        <v>1.6250000000000001E-2</v>
      </c>
      <c r="E75" s="56">
        <v>1.125E-2</v>
      </c>
      <c r="F75" s="57">
        <v>0.01</v>
      </c>
      <c r="G75" s="57">
        <v>1.2500000000000001E-2</v>
      </c>
      <c r="H75" s="56">
        <v>1.2500000000000001E-2</v>
      </c>
      <c r="I75" s="56">
        <v>1.7500000000000002E-2</v>
      </c>
      <c r="J75" s="57">
        <v>1.125E-2</v>
      </c>
      <c r="K75" s="57">
        <v>3.7499999999999999E-3</v>
      </c>
      <c r="L75" s="56">
        <v>2.5000000000000001E-3</v>
      </c>
      <c r="M75" s="57">
        <v>1.375E-2</v>
      </c>
      <c r="N75" s="57">
        <v>8.7500000000000008E-3</v>
      </c>
      <c r="O75" s="57">
        <v>1.375E-2</v>
      </c>
      <c r="P75" s="57">
        <v>3.875E-2</v>
      </c>
      <c r="Q75" s="56">
        <v>1.6250000000000001E-2</v>
      </c>
      <c r="R75" s="57">
        <v>1.25E-3</v>
      </c>
      <c r="S75" s="57">
        <v>1.25E-3</v>
      </c>
      <c r="T75" s="116">
        <v>6.2500000000000003E-3</v>
      </c>
      <c r="U75" s="116">
        <v>1.375E-2</v>
      </c>
      <c r="V75" s="47"/>
      <c r="W75" s="117">
        <v>116000</v>
      </c>
      <c r="X75" s="56">
        <v>0.90125000000000011</v>
      </c>
      <c r="Y75" s="56">
        <v>0.43250000000000005</v>
      </c>
      <c r="Z75" s="56">
        <v>0.58999999999999986</v>
      </c>
      <c r="AA75" s="56">
        <v>0.66249999999999998</v>
      </c>
      <c r="AB75" s="57">
        <v>0.38625000000000009</v>
      </c>
      <c r="AC75" s="57">
        <v>0.3912500000000001</v>
      </c>
      <c r="AD75" s="56">
        <v>0.58374999999999988</v>
      </c>
      <c r="AE75" s="56">
        <v>0.5924999999999998</v>
      </c>
      <c r="AF75" s="57">
        <v>0.92249999999999976</v>
      </c>
      <c r="AG75" s="57">
        <v>0.93624999999999992</v>
      </c>
      <c r="AH75" s="56">
        <v>0.98874999999999968</v>
      </c>
      <c r="AI75" s="57">
        <v>0.79499999999999993</v>
      </c>
      <c r="AJ75" s="57">
        <v>0.89500000000000002</v>
      </c>
      <c r="AK75" s="57">
        <v>0.58874999999999988</v>
      </c>
      <c r="AL75" s="57">
        <v>0.43250000000000005</v>
      </c>
      <c r="AM75" s="56">
        <v>0.58999999999999986</v>
      </c>
      <c r="AN75" s="57">
        <v>2.2500000000000003E-2</v>
      </c>
      <c r="AO75" s="57">
        <v>2.5000000000000001E-3</v>
      </c>
      <c r="AP75" s="116">
        <v>0.83124999999999993</v>
      </c>
      <c r="AQ75" s="116">
        <v>0.73375000000000001</v>
      </c>
    </row>
    <row r="76" spans="1:43">
      <c r="A76" s="117">
        <v>117000</v>
      </c>
      <c r="B76" s="56">
        <v>8.7500000000000008E-3</v>
      </c>
      <c r="C76" s="56">
        <v>1.125E-2</v>
      </c>
      <c r="D76" s="56">
        <v>6.2500000000000003E-3</v>
      </c>
      <c r="E76" s="56">
        <v>1.4999999999999999E-2</v>
      </c>
      <c r="F76" s="57">
        <v>1.125E-2</v>
      </c>
      <c r="G76" s="57">
        <v>6.2500000000000003E-3</v>
      </c>
      <c r="H76" s="56">
        <v>1.2500000000000001E-2</v>
      </c>
      <c r="I76" s="56">
        <v>7.4999999999999997E-3</v>
      </c>
      <c r="J76" s="57">
        <v>5.0000000000000001E-3</v>
      </c>
      <c r="K76" s="57">
        <v>2.5000000000000001E-3</v>
      </c>
      <c r="L76" s="56">
        <v>1.25E-3</v>
      </c>
      <c r="M76" s="57">
        <v>8.7500000000000008E-3</v>
      </c>
      <c r="N76" s="57">
        <v>5.0000000000000001E-3</v>
      </c>
      <c r="O76" s="57">
        <v>1.6250000000000001E-2</v>
      </c>
      <c r="P76" s="57">
        <v>3.125E-2</v>
      </c>
      <c r="Q76" s="56">
        <v>6.2500000000000003E-3</v>
      </c>
      <c r="R76" s="57">
        <v>2.5000000000000001E-3</v>
      </c>
      <c r="S76" s="57">
        <v>0</v>
      </c>
      <c r="T76" s="116">
        <v>1.2500000000000001E-2</v>
      </c>
      <c r="U76" s="116">
        <v>7.4999999999999997E-3</v>
      </c>
      <c r="V76" s="47"/>
      <c r="W76" s="117">
        <v>117000</v>
      </c>
      <c r="X76" s="56">
        <v>0.91000000000000014</v>
      </c>
      <c r="Y76" s="56">
        <v>0.44375000000000003</v>
      </c>
      <c r="Z76" s="56">
        <v>0.59624999999999984</v>
      </c>
      <c r="AA76" s="56">
        <v>0.67749999999999999</v>
      </c>
      <c r="AB76" s="57">
        <v>0.39750000000000008</v>
      </c>
      <c r="AC76" s="57">
        <v>0.39750000000000008</v>
      </c>
      <c r="AD76" s="56">
        <v>0.59624999999999984</v>
      </c>
      <c r="AE76" s="56">
        <v>0.59999999999999976</v>
      </c>
      <c r="AF76" s="57">
        <v>0.92749999999999977</v>
      </c>
      <c r="AG76" s="57">
        <v>0.93874999999999986</v>
      </c>
      <c r="AH76" s="56">
        <v>0.98999999999999966</v>
      </c>
      <c r="AI76" s="57">
        <v>0.80374999999999996</v>
      </c>
      <c r="AJ76" s="57">
        <v>0.9</v>
      </c>
      <c r="AK76" s="57">
        <v>0.60499999999999987</v>
      </c>
      <c r="AL76" s="57">
        <v>0.46375000000000005</v>
      </c>
      <c r="AM76" s="56">
        <v>0.59624999999999984</v>
      </c>
      <c r="AN76" s="57">
        <v>2.5000000000000001E-2</v>
      </c>
      <c r="AO76" s="57">
        <v>2.5000000000000001E-3</v>
      </c>
      <c r="AP76" s="116">
        <v>0.84374999999999989</v>
      </c>
      <c r="AQ76" s="116">
        <v>0.74124999999999996</v>
      </c>
    </row>
    <row r="77" spans="1:43">
      <c r="A77" s="117">
        <v>118000</v>
      </c>
      <c r="B77" s="56">
        <v>5.0000000000000001E-3</v>
      </c>
      <c r="C77" s="56">
        <v>1.375E-2</v>
      </c>
      <c r="D77" s="56">
        <v>1.2500000000000001E-2</v>
      </c>
      <c r="E77" s="56">
        <v>6.2500000000000003E-3</v>
      </c>
      <c r="F77" s="57">
        <v>1.2500000000000001E-2</v>
      </c>
      <c r="G77" s="57">
        <v>1.125E-2</v>
      </c>
      <c r="H77" s="56">
        <v>1.2500000000000001E-2</v>
      </c>
      <c r="I77" s="56">
        <v>0.01</v>
      </c>
      <c r="J77" s="57">
        <v>5.0000000000000001E-3</v>
      </c>
      <c r="K77" s="57">
        <v>1.25E-3</v>
      </c>
      <c r="L77" s="56">
        <v>0</v>
      </c>
      <c r="M77" s="57">
        <v>0.01</v>
      </c>
      <c r="N77" s="57">
        <v>5.0000000000000001E-3</v>
      </c>
      <c r="O77" s="57">
        <v>1.4999999999999999E-2</v>
      </c>
      <c r="P77" s="57">
        <v>3.125E-2</v>
      </c>
      <c r="Q77" s="56">
        <v>1.2500000000000001E-2</v>
      </c>
      <c r="R77" s="57">
        <v>1.25E-3</v>
      </c>
      <c r="S77" s="57">
        <v>0</v>
      </c>
      <c r="T77" s="116">
        <v>0.01</v>
      </c>
      <c r="U77" s="116">
        <v>1.4999999999999999E-2</v>
      </c>
      <c r="V77" s="47"/>
      <c r="W77" s="117">
        <v>118000</v>
      </c>
      <c r="X77" s="56">
        <v>0.91500000000000015</v>
      </c>
      <c r="Y77" s="56">
        <v>0.45750000000000002</v>
      </c>
      <c r="Z77" s="56">
        <v>0.60874999999999979</v>
      </c>
      <c r="AA77" s="56">
        <v>0.68374999999999997</v>
      </c>
      <c r="AB77" s="57">
        <v>0.41000000000000009</v>
      </c>
      <c r="AC77" s="57">
        <v>0.40875000000000006</v>
      </c>
      <c r="AD77" s="56">
        <v>0.60874999999999979</v>
      </c>
      <c r="AE77" s="56">
        <v>0.60999999999999976</v>
      </c>
      <c r="AF77" s="57">
        <v>0.93249999999999977</v>
      </c>
      <c r="AG77" s="57">
        <v>0.93999999999999984</v>
      </c>
      <c r="AH77" s="56">
        <v>0.98999999999999966</v>
      </c>
      <c r="AI77" s="57">
        <v>0.81374999999999997</v>
      </c>
      <c r="AJ77" s="57">
        <v>0.90500000000000003</v>
      </c>
      <c r="AK77" s="57">
        <v>0.61999999999999988</v>
      </c>
      <c r="AL77" s="57">
        <v>0.49500000000000005</v>
      </c>
      <c r="AM77" s="56">
        <v>0.60874999999999979</v>
      </c>
      <c r="AN77" s="57">
        <v>2.6250000000000002E-2</v>
      </c>
      <c r="AO77" s="57">
        <v>2.5000000000000001E-3</v>
      </c>
      <c r="AP77" s="116">
        <v>0.8537499999999999</v>
      </c>
      <c r="AQ77" s="116">
        <v>0.75624999999999998</v>
      </c>
    </row>
    <row r="78" spans="1:43">
      <c r="A78" s="117">
        <v>119000</v>
      </c>
      <c r="B78" s="56">
        <v>6.2500000000000003E-3</v>
      </c>
      <c r="C78" s="56">
        <v>1.375E-2</v>
      </c>
      <c r="D78" s="56">
        <v>0.01</v>
      </c>
      <c r="E78" s="56">
        <v>1.6250000000000001E-2</v>
      </c>
      <c r="F78" s="57">
        <v>7.4999999999999997E-3</v>
      </c>
      <c r="G78" s="57">
        <v>1.2500000000000001E-2</v>
      </c>
      <c r="H78" s="56">
        <v>0.01</v>
      </c>
      <c r="I78" s="56">
        <v>1.125E-2</v>
      </c>
      <c r="J78" s="57">
        <v>2.5000000000000001E-3</v>
      </c>
      <c r="K78" s="57">
        <v>7.4999999999999997E-3</v>
      </c>
      <c r="L78" s="56">
        <v>1.25E-3</v>
      </c>
      <c r="M78" s="57">
        <v>7.4999999999999997E-3</v>
      </c>
      <c r="N78" s="57">
        <v>7.4999999999999997E-3</v>
      </c>
      <c r="O78" s="57">
        <v>7.4999999999999997E-3</v>
      </c>
      <c r="P78" s="57">
        <v>0.03</v>
      </c>
      <c r="Q78" s="56">
        <v>0.01</v>
      </c>
      <c r="R78" s="57">
        <v>3.7499999999999999E-3</v>
      </c>
      <c r="S78" s="57">
        <v>0</v>
      </c>
      <c r="T78" s="116">
        <v>3.7499999999999999E-3</v>
      </c>
      <c r="U78" s="116">
        <v>7.4999999999999997E-3</v>
      </c>
      <c r="V78" s="47"/>
      <c r="W78" s="117">
        <v>119000</v>
      </c>
      <c r="X78" s="56">
        <v>0.92125000000000012</v>
      </c>
      <c r="Y78" s="56">
        <v>0.47125</v>
      </c>
      <c r="Z78" s="56">
        <v>0.6187499999999998</v>
      </c>
      <c r="AA78" s="56">
        <v>0.7</v>
      </c>
      <c r="AB78" s="57">
        <v>0.41750000000000009</v>
      </c>
      <c r="AC78" s="57">
        <v>0.42125000000000007</v>
      </c>
      <c r="AD78" s="56">
        <v>0.6187499999999998</v>
      </c>
      <c r="AE78" s="56">
        <v>0.62124999999999975</v>
      </c>
      <c r="AF78" s="57">
        <v>0.93499999999999972</v>
      </c>
      <c r="AG78" s="57">
        <v>0.94749999999999979</v>
      </c>
      <c r="AH78" s="56">
        <v>0.99124999999999963</v>
      </c>
      <c r="AI78" s="57">
        <v>0.82124999999999992</v>
      </c>
      <c r="AJ78" s="57">
        <v>0.91249999999999998</v>
      </c>
      <c r="AK78" s="57">
        <v>0.62749999999999984</v>
      </c>
      <c r="AL78" s="57">
        <v>0.52500000000000002</v>
      </c>
      <c r="AM78" s="56">
        <v>0.6187499999999998</v>
      </c>
      <c r="AN78" s="57">
        <v>3.0000000000000002E-2</v>
      </c>
      <c r="AO78" s="57">
        <v>2.5000000000000001E-3</v>
      </c>
      <c r="AP78" s="116">
        <v>0.85749999999999993</v>
      </c>
      <c r="AQ78" s="116">
        <v>0.76374999999999993</v>
      </c>
    </row>
    <row r="79" spans="1:43">
      <c r="A79" s="117">
        <v>120000</v>
      </c>
      <c r="B79" s="56">
        <v>6.2500000000000003E-3</v>
      </c>
      <c r="C79" s="56">
        <v>6.2500000000000003E-3</v>
      </c>
      <c r="D79" s="56">
        <v>1.125E-2</v>
      </c>
      <c r="E79" s="56">
        <v>1.125E-2</v>
      </c>
      <c r="F79" s="57">
        <v>1.2500000000000001E-2</v>
      </c>
      <c r="G79" s="57">
        <v>0.01</v>
      </c>
      <c r="H79" s="56">
        <v>0.01</v>
      </c>
      <c r="I79" s="56">
        <v>0.01</v>
      </c>
      <c r="J79" s="57">
        <v>3.7499999999999999E-3</v>
      </c>
      <c r="K79" s="57">
        <v>3.7499999999999999E-3</v>
      </c>
      <c r="L79" s="56">
        <v>3.7499999999999999E-3</v>
      </c>
      <c r="M79" s="57">
        <v>5.0000000000000001E-3</v>
      </c>
      <c r="N79" s="57">
        <v>3.7499999999999999E-3</v>
      </c>
      <c r="O79" s="57">
        <v>5.0000000000000001E-3</v>
      </c>
      <c r="P79" s="57">
        <v>3.2500000000000001E-2</v>
      </c>
      <c r="Q79" s="56">
        <v>1.125E-2</v>
      </c>
      <c r="R79" s="57">
        <v>0</v>
      </c>
      <c r="S79" s="57">
        <v>0</v>
      </c>
      <c r="T79" s="116">
        <v>7.4999999999999997E-3</v>
      </c>
      <c r="U79" s="116">
        <v>1.2500000000000001E-2</v>
      </c>
      <c r="V79" s="47"/>
      <c r="W79" s="117">
        <v>120000</v>
      </c>
      <c r="X79" s="56">
        <v>0.9275000000000001</v>
      </c>
      <c r="Y79" s="56">
        <v>0.47749999999999998</v>
      </c>
      <c r="Z79" s="56">
        <v>0.62999999999999978</v>
      </c>
      <c r="AA79" s="56">
        <v>0.71124999999999994</v>
      </c>
      <c r="AB79" s="57">
        <v>0.4300000000000001</v>
      </c>
      <c r="AC79" s="57">
        <v>0.43125000000000008</v>
      </c>
      <c r="AD79" s="56">
        <v>0.62874999999999981</v>
      </c>
      <c r="AE79" s="56">
        <v>0.63124999999999976</v>
      </c>
      <c r="AF79" s="57">
        <v>0.93874999999999975</v>
      </c>
      <c r="AG79" s="57">
        <v>0.95124999999999982</v>
      </c>
      <c r="AH79" s="56">
        <v>0.99499999999999966</v>
      </c>
      <c r="AI79" s="57">
        <v>0.82624999999999993</v>
      </c>
      <c r="AJ79" s="57">
        <v>0.91625000000000001</v>
      </c>
      <c r="AK79" s="57">
        <v>0.63249999999999984</v>
      </c>
      <c r="AL79" s="57">
        <v>0.5575</v>
      </c>
      <c r="AM79" s="56">
        <v>0.62999999999999978</v>
      </c>
      <c r="AN79" s="57">
        <v>3.0000000000000002E-2</v>
      </c>
      <c r="AO79" s="57">
        <v>2.5000000000000001E-3</v>
      </c>
      <c r="AP79" s="116">
        <v>0.86499999999999988</v>
      </c>
      <c r="AQ79" s="116">
        <v>0.77624999999999988</v>
      </c>
    </row>
    <row r="80" spans="1:43">
      <c r="A80" s="117">
        <v>121000</v>
      </c>
      <c r="B80" s="56">
        <v>3.7499999999999999E-3</v>
      </c>
      <c r="C80" s="56">
        <v>1.2500000000000001E-2</v>
      </c>
      <c r="D80" s="56">
        <v>6.2500000000000003E-3</v>
      </c>
      <c r="E80" s="56">
        <v>8.7500000000000008E-3</v>
      </c>
      <c r="F80" s="57">
        <v>6.2500000000000003E-3</v>
      </c>
      <c r="G80" s="57">
        <v>1.2500000000000001E-2</v>
      </c>
      <c r="H80" s="56">
        <v>7.4999999999999997E-3</v>
      </c>
      <c r="I80" s="56">
        <v>0.01</v>
      </c>
      <c r="J80" s="57">
        <v>1.25E-3</v>
      </c>
      <c r="K80" s="57">
        <v>2.5000000000000001E-3</v>
      </c>
      <c r="L80" s="56">
        <v>1.25E-3</v>
      </c>
      <c r="M80" s="57">
        <v>5.0000000000000001E-3</v>
      </c>
      <c r="N80" s="57">
        <v>1.125E-2</v>
      </c>
      <c r="O80" s="57">
        <v>1.125E-2</v>
      </c>
      <c r="P80" s="57">
        <v>2.8750000000000001E-2</v>
      </c>
      <c r="Q80" s="56">
        <v>6.2500000000000003E-3</v>
      </c>
      <c r="R80" s="57">
        <v>1.25E-3</v>
      </c>
      <c r="S80" s="57">
        <v>0</v>
      </c>
      <c r="T80" s="116">
        <v>7.4999999999999997E-3</v>
      </c>
      <c r="U80" s="116">
        <v>1.125E-2</v>
      </c>
      <c r="V80" s="47"/>
      <c r="W80" s="117">
        <v>121000</v>
      </c>
      <c r="X80" s="56">
        <v>0.93125000000000013</v>
      </c>
      <c r="Y80" s="56">
        <v>0.49</v>
      </c>
      <c r="Z80" s="56">
        <v>0.63624999999999976</v>
      </c>
      <c r="AA80" s="56">
        <v>0.72</v>
      </c>
      <c r="AB80" s="57">
        <v>0.43625000000000008</v>
      </c>
      <c r="AC80" s="57">
        <v>0.44375000000000009</v>
      </c>
      <c r="AD80" s="56">
        <v>0.63624999999999976</v>
      </c>
      <c r="AE80" s="56">
        <v>0.64124999999999976</v>
      </c>
      <c r="AF80" s="57">
        <v>0.93999999999999972</v>
      </c>
      <c r="AG80" s="57">
        <v>0.95374999999999976</v>
      </c>
      <c r="AH80" s="56">
        <v>0.99624999999999964</v>
      </c>
      <c r="AI80" s="57">
        <v>0.83124999999999993</v>
      </c>
      <c r="AJ80" s="57">
        <v>0.92749999999999999</v>
      </c>
      <c r="AK80" s="57">
        <v>0.64374999999999982</v>
      </c>
      <c r="AL80" s="57">
        <v>0.58625000000000005</v>
      </c>
      <c r="AM80" s="56">
        <v>0.63624999999999976</v>
      </c>
      <c r="AN80" s="57">
        <v>3.125E-2</v>
      </c>
      <c r="AO80" s="57">
        <v>2.5000000000000001E-3</v>
      </c>
      <c r="AP80" s="116">
        <v>0.87249999999999983</v>
      </c>
      <c r="AQ80" s="116">
        <v>0.78749999999999987</v>
      </c>
    </row>
    <row r="81" spans="1:43">
      <c r="A81" s="117">
        <v>122000</v>
      </c>
      <c r="B81" s="56">
        <v>6.2500000000000003E-3</v>
      </c>
      <c r="C81" s="56">
        <v>1.375E-2</v>
      </c>
      <c r="D81" s="56">
        <v>1.125E-2</v>
      </c>
      <c r="E81" s="56">
        <v>8.7500000000000008E-3</v>
      </c>
      <c r="F81" s="57">
        <v>1.4999999999999999E-2</v>
      </c>
      <c r="G81" s="57">
        <v>0.01</v>
      </c>
      <c r="H81" s="56">
        <v>1.125E-2</v>
      </c>
      <c r="I81" s="56">
        <v>6.2500000000000003E-3</v>
      </c>
      <c r="J81" s="57">
        <v>5.0000000000000001E-3</v>
      </c>
      <c r="K81" s="57">
        <v>2.5000000000000001E-3</v>
      </c>
      <c r="L81" s="56">
        <v>0</v>
      </c>
      <c r="M81" s="57">
        <v>6.2500000000000003E-3</v>
      </c>
      <c r="N81" s="57">
        <v>3.7499999999999999E-3</v>
      </c>
      <c r="O81" s="57">
        <v>7.4999999999999997E-3</v>
      </c>
      <c r="P81" s="57">
        <v>2.5000000000000001E-2</v>
      </c>
      <c r="Q81" s="56">
        <v>1.125E-2</v>
      </c>
      <c r="R81" s="57">
        <v>0</v>
      </c>
      <c r="S81" s="57">
        <v>0</v>
      </c>
      <c r="T81" s="116">
        <v>0.01</v>
      </c>
      <c r="U81" s="116">
        <v>0.01</v>
      </c>
      <c r="V81" s="47"/>
      <c r="W81" s="117">
        <v>122000</v>
      </c>
      <c r="X81" s="56">
        <v>0.93750000000000011</v>
      </c>
      <c r="Y81" s="56">
        <v>0.50375000000000003</v>
      </c>
      <c r="Z81" s="56">
        <v>0.64749999999999974</v>
      </c>
      <c r="AA81" s="56">
        <v>0.72875000000000001</v>
      </c>
      <c r="AB81" s="57">
        <v>0.4512500000000001</v>
      </c>
      <c r="AC81" s="57">
        <v>0.4537500000000001</v>
      </c>
      <c r="AD81" s="56">
        <v>0.64749999999999974</v>
      </c>
      <c r="AE81" s="56">
        <v>0.64749999999999974</v>
      </c>
      <c r="AF81" s="57">
        <v>0.94499999999999973</v>
      </c>
      <c r="AG81" s="57">
        <v>0.95624999999999971</v>
      </c>
      <c r="AH81" s="56">
        <v>0.99624999999999964</v>
      </c>
      <c r="AI81" s="57">
        <v>0.83749999999999991</v>
      </c>
      <c r="AJ81" s="57">
        <v>0.93125000000000002</v>
      </c>
      <c r="AK81" s="57">
        <v>0.65124999999999977</v>
      </c>
      <c r="AL81" s="57">
        <v>0.61125000000000007</v>
      </c>
      <c r="AM81" s="56">
        <v>0.64749999999999974</v>
      </c>
      <c r="AN81" s="57">
        <v>3.125E-2</v>
      </c>
      <c r="AO81" s="57">
        <v>2.5000000000000001E-3</v>
      </c>
      <c r="AP81" s="116">
        <v>0.88249999999999984</v>
      </c>
      <c r="AQ81" s="116">
        <v>0.79749999999999988</v>
      </c>
    </row>
    <row r="82" spans="1:43">
      <c r="A82" s="117">
        <v>123000</v>
      </c>
      <c r="B82" s="56">
        <v>0</v>
      </c>
      <c r="C82" s="56">
        <v>1.2500000000000001E-2</v>
      </c>
      <c r="D82" s="56">
        <v>5.0000000000000001E-3</v>
      </c>
      <c r="E82" s="56">
        <v>7.4999999999999997E-3</v>
      </c>
      <c r="F82" s="57">
        <v>8.7500000000000008E-3</v>
      </c>
      <c r="G82" s="57">
        <v>0.01</v>
      </c>
      <c r="H82" s="56">
        <v>5.0000000000000001E-3</v>
      </c>
      <c r="I82" s="56">
        <v>5.0000000000000001E-3</v>
      </c>
      <c r="J82" s="57">
        <v>3.7499999999999999E-3</v>
      </c>
      <c r="K82" s="57">
        <v>2.5000000000000001E-3</v>
      </c>
      <c r="L82" s="56">
        <v>1.25E-3</v>
      </c>
      <c r="M82" s="57">
        <v>5.0000000000000001E-3</v>
      </c>
      <c r="N82" s="57">
        <v>2.5000000000000001E-3</v>
      </c>
      <c r="O82" s="57">
        <v>5.0000000000000001E-3</v>
      </c>
      <c r="P82" s="57">
        <v>2.8750000000000001E-2</v>
      </c>
      <c r="Q82" s="56">
        <v>5.0000000000000001E-3</v>
      </c>
      <c r="R82" s="57">
        <v>6.2500000000000003E-3</v>
      </c>
      <c r="S82" s="57">
        <v>0</v>
      </c>
      <c r="T82" s="116">
        <v>3.7499999999999999E-3</v>
      </c>
      <c r="U82" s="116">
        <v>1.375E-2</v>
      </c>
      <c r="V82" s="47"/>
      <c r="W82" s="117">
        <v>123000</v>
      </c>
      <c r="X82" s="56">
        <v>0.93750000000000011</v>
      </c>
      <c r="Y82" s="56">
        <v>0.51624999999999999</v>
      </c>
      <c r="Z82" s="56">
        <v>0.65249999999999975</v>
      </c>
      <c r="AA82" s="56">
        <v>0.73624999999999996</v>
      </c>
      <c r="AB82" s="57">
        <v>0.46000000000000008</v>
      </c>
      <c r="AC82" s="57">
        <v>0.46375000000000011</v>
      </c>
      <c r="AD82" s="56">
        <v>0.65249999999999975</v>
      </c>
      <c r="AE82" s="56">
        <v>0.65249999999999975</v>
      </c>
      <c r="AF82" s="57">
        <v>0.94874999999999976</v>
      </c>
      <c r="AG82" s="57">
        <v>0.95874999999999966</v>
      </c>
      <c r="AH82" s="56">
        <v>0.99749999999999961</v>
      </c>
      <c r="AI82" s="57">
        <v>0.84249999999999992</v>
      </c>
      <c r="AJ82" s="57">
        <v>0.93374999999999997</v>
      </c>
      <c r="AK82" s="57">
        <v>0.65624999999999978</v>
      </c>
      <c r="AL82" s="57">
        <v>0.64000000000000012</v>
      </c>
      <c r="AM82" s="56">
        <v>0.65249999999999975</v>
      </c>
      <c r="AN82" s="57">
        <v>3.7499999999999999E-2</v>
      </c>
      <c r="AO82" s="57">
        <v>2.5000000000000001E-3</v>
      </c>
      <c r="AP82" s="116">
        <v>0.88624999999999987</v>
      </c>
      <c r="AQ82" s="116">
        <v>0.81124999999999992</v>
      </c>
    </row>
    <row r="83" spans="1:43">
      <c r="A83" s="117">
        <v>124000</v>
      </c>
      <c r="B83" s="56">
        <v>3.7499999999999999E-3</v>
      </c>
      <c r="C83" s="56">
        <v>1.125E-2</v>
      </c>
      <c r="D83" s="56">
        <v>7.4999999999999997E-3</v>
      </c>
      <c r="E83" s="56">
        <v>7.4999999999999997E-3</v>
      </c>
      <c r="F83" s="57">
        <v>1.375E-2</v>
      </c>
      <c r="G83" s="57">
        <v>0.01</v>
      </c>
      <c r="H83" s="56">
        <v>5.0000000000000001E-3</v>
      </c>
      <c r="I83" s="56">
        <v>0.01</v>
      </c>
      <c r="J83" s="57">
        <v>5.0000000000000001E-3</v>
      </c>
      <c r="K83" s="57">
        <v>1.25E-3</v>
      </c>
      <c r="L83" s="56">
        <v>0</v>
      </c>
      <c r="M83" s="57">
        <v>3.7499999999999999E-3</v>
      </c>
      <c r="N83" s="57">
        <v>2.5000000000000001E-3</v>
      </c>
      <c r="O83" s="57">
        <v>8.7500000000000008E-3</v>
      </c>
      <c r="P83" s="57">
        <v>2.75E-2</v>
      </c>
      <c r="Q83" s="56">
        <v>7.4999999999999997E-3</v>
      </c>
      <c r="R83" s="57">
        <v>1.25E-3</v>
      </c>
      <c r="S83" s="57">
        <v>1.25E-3</v>
      </c>
      <c r="T83" s="116">
        <v>5.0000000000000001E-3</v>
      </c>
      <c r="U83" s="116">
        <v>6.2500000000000003E-3</v>
      </c>
      <c r="V83" s="47"/>
      <c r="W83" s="117">
        <v>124000</v>
      </c>
      <c r="X83" s="56">
        <v>0.94125000000000014</v>
      </c>
      <c r="Y83" s="56">
        <v>0.52749999999999997</v>
      </c>
      <c r="Z83" s="56">
        <v>0.6599999999999997</v>
      </c>
      <c r="AA83" s="56">
        <v>0.74374999999999991</v>
      </c>
      <c r="AB83" s="57">
        <v>0.47375000000000006</v>
      </c>
      <c r="AC83" s="57">
        <v>0.47375000000000012</v>
      </c>
      <c r="AD83" s="56">
        <v>0.65749999999999975</v>
      </c>
      <c r="AE83" s="56">
        <v>0.66249999999999976</v>
      </c>
      <c r="AF83" s="57">
        <v>0.95374999999999976</v>
      </c>
      <c r="AG83" s="57">
        <v>0.95999999999999963</v>
      </c>
      <c r="AH83" s="56">
        <v>0.99749999999999961</v>
      </c>
      <c r="AI83" s="57">
        <v>0.84624999999999995</v>
      </c>
      <c r="AJ83" s="57">
        <v>0.93624999999999992</v>
      </c>
      <c r="AK83" s="57">
        <v>0.66499999999999981</v>
      </c>
      <c r="AL83" s="57">
        <v>0.66750000000000009</v>
      </c>
      <c r="AM83" s="56">
        <v>0.6599999999999997</v>
      </c>
      <c r="AN83" s="57">
        <v>3.875E-2</v>
      </c>
      <c r="AO83" s="57">
        <v>3.7499999999999999E-3</v>
      </c>
      <c r="AP83" s="116">
        <v>0.89124999999999988</v>
      </c>
      <c r="AQ83" s="116">
        <v>0.81749999999999989</v>
      </c>
    </row>
    <row r="84" spans="1:43">
      <c r="A84" s="117">
        <v>125000</v>
      </c>
      <c r="B84" s="56">
        <v>2.5000000000000001E-3</v>
      </c>
      <c r="C84" s="56">
        <v>1.125E-2</v>
      </c>
      <c r="D84" s="56">
        <v>1.6250000000000001E-2</v>
      </c>
      <c r="E84" s="56">
        <v>7.4999999999999997E-3</v>
      </c>
      <c r="F84" s="57">
        <v>0.01</v>
      </c>
      <c r="G84" s="57">
        <v>1.125E-2</v>
      </c>
      <c r="H84" s="56">
        <v>1.6250000000000001E-2</v>
      </c>
      <c r="I84" s="56">
        <v>1.6250000000000001E-2</v>
      </c>
      <c r="J84" s="57">
        <v>3.7499999999999999E-3</v>
      </c>
      <c r="K84" s="57">
        <v>3.7499999999999999E-3</v>
      </c>
      <c r="L84" s="56">
        <v>0</v>
      </c>
      <c r="M84" s="57">
        <v>2.5000000000000001E-3</v>
      </c>
      <c r="N84" s="57">
        <v>2.5000000000000001E-3</v>
      </c>
      <c r="O84" s="57">
        <v>1.2500000000000001E-2</v>
      </c>
      <c r="P84" s="57">
        <v>1.8749999999999999E-2</v>
      </c>
      <c r="Q84" s="56">
        <v>1.6250000000000001E-2</v>
      </c>
      <c r="R84" s="57">
        <v>3.7499999999999999E-3</v>
      </c>
      <c r="S84" s="57">
        <v>0</v>
      </c>
      <c r="T84" s="116">
        <v>8.7500000000000008E-3</v>
      </c>
      <c r="U84" s="116">
        <v>0.01</v>
      </c>
      <c r="V84" s="47"/>
      <c r="W84" s="117">
        <v>125000</v>
      </c>
      <c r="X84" s="56">
        <v>0.94375000000000009</v>
      </c>
      <c r="Y84" s="56">
        <v>0.53874999999999995</v>
      </c>
      <c r="Z84" s="56">
        <v>0.67624999999999968</v>
      </c>
      <c r="AA84" s="56">
        <v>0.75124999999999986</v>
      </c>
      <c r="AB84" s="57">
        <v>0.48375000000000007</v>
      </c>
      <c r="AC84" s="57">
        <v>0.4850000000000001</v>
      </c>
      <c r="AD84" s="56">
        <v>0.67374999999999974</v>
      </c>
      <c r="AE84" s="56">
        <v>0.67874999999999974</v>
      </c>
      <c r="AF84" s="57">
        <v>0.9574999999999998</v>
      </c>
      <c r="AG84" s="57">
        <v>0.96374999999999966</v>
      </c>
      <c r="AH84" s="56">
        <v>0.99749999999999961</v>
      </c>
      <c r="AI84" s="57">
        <v>0.84874999999999989</v>
      </c>
      <c r="AJ84" s="57">
        <v>0.93874999999999986</v>
      </c>
      <c r="AK84" s="57">
        <v>0.67749999999999977</v>
      </c>
      <c r="AL84" s="57">
        <v>0.68625000000000014</v>
      </c>
      <c r="AM84" s="56">
        <v>0.67624999999999968</v>
      </c>
      <c r="AN84" s="57">
        <v>4.2499999999999996E-2</v>
      </c>
      <c r="AO84" s="57">
        <v>3.7499999999999999E-3</v>
      </c>
      <c r="AP84" s="116">
        <v>0.89999999999999991</v>
      </c>
      <c r="AQ84" s="116">
        <v>0.8274999999999999</v>
      </c>
    </row>
    <row r="85" spans="1:43">
      <c r="A85" s="117">
        <v>126000</v>
      </c>
      <c r="B85" s="56">
        <v>7.4999999999999997E-3</v>
      </c>
      <c r="C85" s="56">
        <v>1.4999999999999999E-2</v>
      </c>
      <c r="D85" s="56">
        <v>8.7500000000000008E-3</v>
      </c>
      <c r="E85" s="56">
        <v>1.2500000000000001E-2</v>
      </c>
      <c r="F85" s="57">
        <v>3.7499999999999999E-3</v>
      </c>
      <c r="G85" s="57">
        <v>1.2500000000000001E-2</v>
      </c>
      <c r="H85" s="56">
        <v>1.125E-2</v>
      </c>
      <c r="I85" s="56">
        <v>7.4999999999999997E-3</v>
      </c>
      <c r="J85" s="57">
        <v>0</v>
      </c>
      <c r="K85" s="57">
        <v>0</v>
      </c>
      <c r="L85" s="56">
        <v>1.25E-3</v>
      </c>
      <c r="M85" s="57">
        <v>7.4999999999999997E-3</v>
      </c>
      <c r="N85" s="57">
        <v>3.7499999999999999E-3</v>
      </c>
      <c r="O85" s="57">
        <v>0.01</v>
      </c>
      <c r="P85" s="57">
        <v>1.6250000000000001E-2</v>
      </c>
      <c r="Q85" s="56">
        <v>8.7500000000000008E-3</v>
      </c>
      <c r="R85" s="57">
        <v>3.7499999999999999E-3</v>
      </c>
      <c r="S85" s="57">
        <v>0</v>
      </c>
      <c r="T85" s="116">
        <v>7.4999999999999997E-3</v>
      </c>
      <c r="U85" s="116">
        <v>1.2500000000000001E-2</v>
      </c>
      <c r="V85" s="47"/>
      <c r="W85" s="117">
        <v>126000</v>
      </c>
      <c r="X85" s="56">
        <v>0.95125000000000004</v>
      </c>
      <c r="Y85" s="56">
        <v>0.55374999999999996</v>
      </c>
      <c r="Z85" s="56">
        <v>0.68499999999999972</v>
      </c>
      <c r="AA85" s="56">
        <v>0.76374999999999982</v>
      </c>
      <c r="AB85" s="57">
        <v>0.48750000000000004</v>
      </c>
      <c r="AC85" s="57">
        <v>0.49750000000000011</v>
      </c>
      <c r="AD85" s="56">
        <v>0.68499999999999972</v>
      </c>
      <c r="AE85" s="56">
        <v>0.68624999999999969</v>
      </c>
      <c r="AF85" s="57">
        <v>0.9574999999999998</v>
      </c>
      <c r="AG85" s="57">
        <v>0.96374999999999966</v>
      </c>
      <c r="AH85" s="56">
        <v>0.99874999999999958</v>
      </c>
      <c r="AI85" s="57">
        <v>0.85624999999999984</v>
      </c>
      <c r="AJ85" s="57">
        <v>0.94249999999999989</v>
      </c>
      <c r="AK85" s="57">
        <v>0.68749999999999978</v>
      </c>
      <c r="AL85" s="57">
        <v>0.70250000000000012</v>
      </c>
      <c r="AM85" s="56">
        <v>0.68499999999999972</v>
      </c>
      <c r="AN85" s="57">
        <v>4.6249999999999999E-2</v>
      </c>
      <c r="AO85" s="57">
        <v>3.7499999999999999E-3</v>
      </c>
      <c r="AP85" s="116">
        <v>0.90749999999999986</v>
      </c>
      <c r="AQ85" s="116">
        <v>0.83999999999999986</v>
      </c>
    </row>
    <row r="86" spans="1:43">
      <c r="A86" s="117">
        <v>127000</v>
      </c>
      <c r="B86" s="56">
        <v>3.7499999999999999E-3</v>
      </c>
      <c r="C86" s="56">
        <v>6.2500000000000003E-3</v>
      </c>
      <c r="D86" s="56">
        <v>1.2500000000000001E-2</v>
      </c>
      <c r="E86" s="56">
        <v>1.375E-2</v>
      </c>
      <c r="F86" s="57">
        <v>0.02</v>
      </c>
      <c r="G86" s="57">
        <v>1.125E-2</v>
      </c>
      <c r="H86" s="56">
        <v>1.125E-2</v>
      </c>
      <c r="I86" s="56">
        <v>1.125E-2</v>
      </c>
      <c r="J86" s="57">
        <v>0</v>
      </c>
      <c r="K86" s="57">
        <v>2.5000000000000001E-3</v>
      </c>
      <c r="L86" s="56">
        <v>0</v>
      </c>
      <c r="M86" s="57">
        <v>8.7500000000000008E-3</v>
      </c>
      <c r="N86" s="57">
        <v>0</v>
      </c>
      <c r="O86" s="57">
        <v>1.375E-2</v>
      </c>
      <c r="P86" s="57">
        <v>1.7500000000000002E-2</v>
      </c>
      <c r="Q86" s="56">
        <v>1.2500000000000001E-2</v>
      </c>
      <c r="R86" s="57">
        <v>1.25E-3</v>
      </c>
      <c r="S86" s="57">
        <v>0</v>
      </c>
      <c r="T86" s="116">
        <v>3.7499999999999999E-3</v>
      </c>
      <c r="U86" s="116">
        <v>0.01</v>
      </c>
      <c r="V86" s="47"/>
      <c r="W86" s="117">
        <v>127000</v>
      </c>
      <c r="X86" s="56">
        <v>0.95500000000000007</v>
      </c>
      <c r="Y86" s="56">
        <v>0.55999999999999994</v>
      </c>
      <c r="Z86" s="56">
        <v>0.69749999999999968</v>
      </c>
      <c r="AA86" s="56">
        <v>0.77749999999999986</v>
      </c>
      <c r="AB86" s="57">
        <v>0.50750000000000006</v>
      </c>
      <c r="AC86" s="57">
        <v>0.50875000000000015</v>
      </c>
      <c r="AD86" s="56">
        <v>0.6962499999999997</v>
      </c>
      <c r="AE86" s="56">
        <v>0.69749999999999968</v>
      </c>
      <c r="AF86" s="57">
        <v>0.9574999999999998</v>
      </c>
      <c r="AG86" s="57">
        <v>0.96624999999999961</v>
      </c>
      <c r="AH86" s="56">
        <v>0.99874999999999958</v>
      </c>
      <c r="AI86" s="57">
        <v>0.86499999999999988</v>
      </c>
      <c r="AJ86" s="57">
        <v>0.94249999999999989</v>
      </c>
      <c r="AK86" s="57">
        <v>0.70124999999999982</v>
      </c>
      <c r="AL86" s="57">
        <v>0.72000000000000008</v>
      </c>
      <c r="AM86" s="56">
        <v>0.69749999999999968</v>
      </c>
      <c r="AN86" s="57">
        <v>4.7500000000000001E-2</v>
      </c>
      <c r="AO86" s="57">
        <v>3.7499999999999999E-3</v>
      </c>
      <c r="AP86" s="116">
        <v>0.91124999999999989</v>
      </c>
      <c r="AQ86" s="116">
        <v>0.84999999999999987</v>
      </c>
    </row>
    <row r="87" spans="1:43">
      <c r="A87" s="117">
        <v>128000</v>
      </c>
      <c r="B87" s="56">
        <v>0</v>
      </c>
      <c r="C87" s="56">
        <v>0.01</v>
      </c>
      <c r="D87" s="56">
        <v>0.01</v>
      </c>
      <c r="E87" s="56">
        <v>3.7499999999999999E-3</v>
      </c>
      <c r="F87" s="57">
        <v>1.125E-2</v>
      </c>
      <c r="G87" s="57">
        <v>6.2500000000000003E-3</v>
      </c>
      <c r="H87" s="56">
        <v>1.125E-2</v>
      </c>
      <c r="I87" s="56">
        <v>1.2500000000000001E-2</v>
      </c>
      <c r="J87" s="57">
        <v>2.5000000000000001E-3</v>
      </c>
      <c r="K87" s="57">
        <v>3.7499999999999999E-3</v>
      </c>
      <c r="L87" s="56">
        <v>0</v>
      </c>
      <c r="M87" s="57">
        <v>0.01</v>
      </c>
      <c r="N87" s="57">
        <v>7.4999999999999997E-3</v>
      </c>
      <c r="O87" s="57">
        <v>8.7500000000000008E-3</v>
      </c>
      <c r="P87" s="57">
        <v>1.6250000000000001E-2</v>
      </c>
      <c r="Q87" s="56">
        <v>0.01</v>
      </c>
      <c r="R87" s="57">
        <v>2.5000000000000001E-3</v>
      </c>
      <c r="S87" s="57">
        <v>0</v>
      </c>
      <c r="T87" s="116">
        <v>7.4999999999999997E-3</v>
      </c>
      <c r="U87" s="116">
        <v>8.7500000000000008E-3</v>
      </c>
      <c r="V87" s="47"/>
      <c r="W87" s="117">
        <v>128000</v>
      </c>
      <c r="X87" s="56">
        <v>0.95500000000000007</v>
      </c>
      <c r="Y87" s="56">
        <v>0.56999999999999995</v>
      </c>
      <c r="Z87" s="56">
        <v>0.70749999999999968</v>
      </c>
      <c r="AA87" s="56">
        <v>0.78124999999999989</v>
      </c>
      <c r="AB87" s="57">
        <v>0.51875000000000004</v>
      </c>
      <c r="AC87" s="57">
        <v>0.51500000000000012</v>
      </c>
      <c r="AD87" s="56">
        <v>0.70749999999999968</v>
      </c>
      <c r="AE87" s="56">
        <v>0.70999999999999963</v>
      </c>
      <c r="AF87" s="57">
        <v>0.95999999999999974</v>
      </c>
      <c r="AG87" s="57">
        <v>0.96999999999999964</v>
      </c>
      <c r="AH87" s="56">
        <v>0.99874999999999958</v>
      </c>
      <c r="AI87" s="57">
        <v>0.87499999999999989</v>
      </c>
      <c r="AJ87" s="57">
        <v>0.94999999999999984</v>
      </c>
      <c r="AK87" s="57">
        <v>0.70999999999999985</v>
      </c>
      <c r="AL87" s="57">
        <v>0.73625000000000007</v>
      </c>
      <c r="AM87" s="56">
        <v>0.70749999999999968</v>
      </c>
      <c r="AN87" s="57">
        <v>0.05</v>
      </c>
      <c r="AO87" s="57">
        <v>3.7499999999999999E-3</v>
      </c>
      <c r="AP87" s="116">
        <v>0.91874999999999984</v>
      </c>
      <c r="AQ87" s="116">
        <v>0.8587499999999999</v>
      </c>
    </row>
    <row r="88" spans="1:43">
      <c r="A88" s="117">
        <v>129000</v>
      </c>
      <c r="B88" s="56">
        <v>2.5000000000000001E-3</v>
      </c>
      <c r="C88" s="56">
        <v>1.7500000000000002E-2</v>
      </c>
      <c r="D88" s="56">
        <v>1.125E-2</v>
      </c>
      <c r="E88" s="56">
        <v>1.2500000000000001E-2</v>
      </c>
      <c r="F88" s="57">
        <v>1.375E-2</v>
      </c>
      <c r="G88" s="57">
        <v>8.7500000000000008E-3</v>
      </c>
      <c r="H88" s="56">
        <v>1.125E-2</v>
      </c>
      <c r="I88" s="56">
        <v>0.01</v>
      </c>
      <c r="J88" s="57">
        <v>3.7499999999999999E-3</v>
      </c>
      <c r="K88" s="57">
        <v>0</v>
      </c>
      <c r="L88" s="56">
        <v>0</v>
      </c>
      <c r="M88" s="57">
        <v>2.5000000000000001E-3</v>
      </c>
      <c r="N88" s="57">
        <v>3.7499999999999999E-3</v>
      </c>
      <c r="O88" s="57">
        <v>0.01</v>
      </c>
      <c r="P88" s="57">
        <v>1.8749999999999999E-2</v>
      </c>
      <c r="Q88" s="56">
        <v>1.125E-2</v>
      </c>
      <c r="R88" s="57">
        <v>1.25E-3</v>
      </c>
      <c r="S88" s="57">
        <v>0</v>
      </c>
      <c r="T88" s="116">
        <v>7.4999999999999997E-3</v>
      </c>
      <c r="U88" s="116">
        <v>8.7500000000000008E-3</v>
      </c>
      <c r="V88" s="47"/>
      <c r="W88" s="117">
        <v>129000</v>
      </c>
      <c r="X88" s="56">
        <v>0.95750000000000002</v>
      </c>
      <c r="Y88" s="56">
        <v>0.58749999999999991</v>
      </c>
      <c r="Z88" s="56">
        <v>0.71874999999999967</v>
      </c>
      <c r="AA88" s="56">
        <v>0.79374999999999984</v>
      </c>
      <c r="AB88" s="57">
        <v>0.53250000000000008</v>
      </c>
      <c r="AC88" s="57">
        <v>0.52375000000000016</v>
      </c>
      <c r="AD88" s="56">
        <v>0.71874999999999967</v>
      </c>
      <c r="AE88" s="56">
        <v>0.71999999999999964</v>
      </c>
      <c r="AF88" s="57">
        <v>0.96374999999999977</v>
      </c>
      <c r="AG88" s="57">
        <v>0.96999999999999964</v>
      </c>
      <c r="AH88" s="56">
        <v>0.99874999999999958</v>
      </c>
      <c r="AI88" s="57">
        <v>0.87749999999999984</v>
      </c>
      <c r="AJ88" s="57">
        <v>0.95374999999999988</v>
      </c>
      <c r="AK88" s="57">
        <v>0.71999999999999986</v>
      </c>
      <c r="AL88" s="57">
        <v>0.75500000000000012</v>
      </c>
      <c r="AM88" s="56">
        <v>0.71874999999999967</v>
      </c>
      <c r="AN88" s="57">
        <v>5.1250000000000004E-2</v>
      </c>
      <c r="AO88" s="57">
        <v>3.7499999999999999E-3</v>
      </c>
      <c r="AP88" s="116">
        <v>0.9262499999999998</v>
      </c>
      <c r="AQ88" s="116">
        <v>0.86749999999999994</v>
      </c>
    </row>
    <row r="89" spans="1:43">
      <c r="A89" s="117">
        <v>130000</v>
      </c>
      <c r="B89" s="56">
        <v>0</v>
      </c>
      <c r="C89" s="56">
        <v>0.01</v>
      </c>
      <c r="D89" s="56">
        <v>8.7500000000000008E-3</v>
      </c>
      <c r="E89" s="56">
        <v>1.4999999999999999E-2</v>
      </c>
      <c r="F89" s="57">
        <v>2.5000000000000001E-3</v>
      </c>
      <c r="G89" s="57">
        <v>1.2500000000000001E-2</v>
      </c>
      <c r="H89" s="56">
        <v>7.4999999999999997E-3</v>
      </c>
      <c r="I89" s="56">
        <v>7.4999999999999997E-3</v>
      </c>
      <c r="J89" s="57">
        <v>0</v>
      </c>
      <c r="K89" s="57">
        <v>2.5000000000000001E-3</v>
      </c>
      <c r="L89" s="56">
        <v>0</v>
      </c>
      <c r="M89" s="57">
        <v>6.2500000000000003E-3</v>
      </c>
      <c r="N89" s="57">
        <v>1.25E-3</v>
      </c>
      <c r="O89" s="57">
        <v>6.2500000000000003E-3</v>
      </c>
      <c r="P89" s="57">
        <v>2.5000000000000001E-2</v>
      </c>
      <c r="Q89" s="56">
        <v>8.7500000000000008E-3</v>
      </c>
      <c r="R89" s="57">
        <v>6.2500000000000003E-3</v>
      </c>
      <c r="S89" s="57">
        <v>0</v>
      </c>
      <c r="T89" s="116">
        <v>3.7499999999999999E-3</v>
      </c>
      <c r="U89" s="116">
        <v>1.125E-2</v>
      </c>
      <c r="V89" s="47"/>
      <c r="W89" s="117">
        <v>130000</v>
      </c>
      <c r="X89" s="56">
        <v>0.95750000000000002</v>
      </c>
      <c r="Y89" s="56">
        <v>0.59749999999999992</v>
      </c>
      <c r="Z89" s="56">
        <v>0.7274999999999997</v>
      </c>
      <c r="AA89" s="56">
        <v>0.80874999999999986</v>
      </c>
      <c r="AB89" s="57">
        <v>0.53500000000000003</v>
      </c>
      <c r="AC89" s="57">
        <v>0.53625000000000012</v>
      </c>
      <c r="AD89" s="56">
        <v>0.72624999999999962</v>
      </c>
      <c r="AE89" s="56">
        <v>0.72749999999999959</v>
      </c>
      <c r="AF89" s="57">
        <v>0.96374999999999977</v>
      </c>
      <c r="AG89" s="57">
        <v>0.97249999999999959</v>
      </c>
      <c r="AH89" s="56">
        <v>0.99874999999999958</v>
      </c>
      <c r="AI89" s="57">
        <v>0.88374999999999981</v>
      </c>
      <c r="AJ89" s="57">
        <v>0.95499999999999985</v>
      </c>
      <c r="AK89" s="57">
        <v>0.72624999999999984</v>
      </c>
      <c r="AL89" s="57">
        <v>0.78000000000000014</v>
      </c>
      <c r="AM89" s="56">
        <v>0.7274999999999997</v>
      </c>
      <c r="AN89" s="57">
        <v>5.7500000000000002E-2</v>
      </c>
      <c r="AO89" s="57">
        <v>3.7499999999999999E-3</v>
      </c>
      <c r="AP89" s="116">
        <v>0.92999999999999983</v>
      </c>
      <c r="AQ89" s="116">
        <v>0.87874999999999992</v>
      </c>
    </row>
    <row r="90" spans="1:43">
      <c r="A90" s="117">
        <v>131000</v>
      </c>
      <c r="B90" s="56">
        <v>2.5000000000000001E-3</v>
      </c>
      <c r="C90" s="56">
        <v>8.7500000000000008E-3</v>
      </c>
      <c r="D90" s="56">
        <v>3.7499999999999999E-3</v>
      </c>
      <c r="E90" s="56">
        <v>1.375E-2</v>
      </c>
      <c r="F90" s="57">
        <v>1.6250000000000001E-2</v>
      </c>
      <c r="G90" s="57">
        <v>0.01</v>
      </c>
      <c r="H90" s="56">
        <v>3.7499999999999999E-3</v>
      </c>
      <c r="I90" s="56">
        <v>6.2500000000000003E-3</v>
      </c>
      <c r="J90" s="57">
        <v>1.25E-3</v>
      </c>
      <c r="K90" s="57">
        <v>2.5000000000000001E-3</v>
      </c>
      <c r="L90" s="56">
        <v>0</v>
      </c>
      <c r="M90" s="57">
        <v>5.0000000000000001E-3</v>
      </c>
      <c r="N90" s="57">
        <v>3.7499999999999999E-3</v>
      </c>
      <c r="O90" s="57">
        <v>3.7499999999999999E-3</v>
      </c>
      <c r="P90" s="57">
        <v>1.4999999999999999E-2</v>
      </c>
      <c r="Q90" s="56">
        <v>3.7499999999999999E-3</v>
      </c>
      <c r="R90" s="57">
        <v>3.7499999999999999E-3</v>
      </c>
      <c r="S90" s="57">
        <v>0</v>
      </c>
      <c r="T90" s="116">
        <v>2.5000000000000001E-3</v>
      </c>
      <c r="U90" s="116">
        <v>5.0000000000000001E-3</v>
      </c>
      <c r="V90" s="47"/>
      <c r="W90" s="117">
        <v>131000</v>
      </c>
      <c r="X90" s="56">
        <v>0.96</v>
      </c>
      <c r="Y90" s="56">
        <v>0.60624999999999996</v>
      </c>
      <c r="Z90" s="56">
        <v>0.73124999999999973</v>
      </c>
      <c r="AA90" s="56">
        <v>0.8224999999999999</v>
      </c>
      <c r="AB90" s="57">
        <v>0.55125000000000002</v>
      </c>
      <c r="AC90" s="57">
        <v>0.54625000000000012</v>
      </c>
      <c r="AD90" s="56">
        <v>0.72999999999999965</v>
      </c>
      <c r="AE90" s="56">
        <v>0.73374999999999957</v>
      </c>
      <c r="AF90" s="57">
        <v>0.96499999999999975</v>
      </c>
      <c r="AG90" s="57">
        <v>0.97499999999999953</v>
      </c>
      <c r="AH90" s="56">
        <v>0.99874999999999958</v>
      </c>
      <c r="AI90" s="57">
        <v>0.88874999999999982</v>
      </c>
      <c r="AJ90" s="57">
        <v>0.95874999999999988</v>
      </c>
      <c r="AK90" s="57">
        <v>0.72999999999999987</v>
      </c>
      <c r="AL90" s="57">
        <v>0.79500000000000015</v>
      </c>
      <c r="AM90" s="56">
        <v>0.73124999999999973</v>
      </c>
      <c r="AN90" s="57">
        <v>6.1249999999999999E-2</v>
      </c>
      <c r="AO90" s="57">
        <v>3.7499999999999999E-3</v>
      </c>
      <c r="AP90" s="116">
        <v>0.93249999999999977</v>
      </c>
      <c r="AQ90" s="116">
        <v>0.88374999999999992</v>
      </c>
    </row>
    <row r="91" spans="1:43">
      <c r="A91" s="117">
        <v>132000</v>
      </c>
      <c r="B91" s="56">
        <v>1.25E-3</v>
      </c>
      <c r="C91" s="56">
        <v>6.2500000000000003E-3</v>
      </c>
      <c r="D91" s="56">
        <v>7.4999999999999997E-3</v>
      </c>
      <c r="E91" s="56">
        <v>3.7499999999999999E-3</v>
      </c>
      <c r="F91" s="57">
        <v>8.7500000000000008E-3</v>
      </c>
      <c r="G91" s="57">
        <v>8.7500000000000008E-3</v>
      </c>
      <c r="H91" s="56">
        <v>7.4999999999999997E-3</v>
      </c>
      <c r="I91" s="56">
        <v>5.0000000000000001E-3</v>
      </c>
      <c r="J91" s="57">
        <v>2.5000000000000001E-3</v>
      </c>
      <c r="K91" s="57">
        <v>3.7499999999999999E-3</v>
      </c>
      <c r="L91" s="56">
        <v>0</v>
      </c>
      <c r="M91" s="57">
        <v>5.0000000000000001E-3</v>
      </c>
      <c r="N91" s="57">
        <v>1.25E-3</v>
      </c>
      <c r="O91" s="57">
        <v>0.01</v>
      </c>
      <c r="P91" s="57">
        <v>1.2500000000000001E-2</v>
      </c>
      <c r="Q91" s="56">
        <v>7.4999999999999997E-3</v>
      </c>
      <c r="R91" s="57">
        <v>1.25E-3</v>
      </c>
      <c r="S91" s="57">
        <v>0</v>
      </c>
      <c r="T91" s="116">
        <v>6.2500000000000003E-3</v>
      </c>
      <c r="U91" s="116">
        <v>5.0000000000000001E-3</v>
      </c>
      <c r="V91" s="47"/>
      <c r="W91" s="117">
        <v>132000</v>
      </c>
      <c r="X91" s="56">
        <v>0.96124999999999994</v>
      </c>
      <c r="Y91" s="56">
        <v>0.61249999999999993</v>
      </c>
      <c r="Z91" s="56">
        <v>0.73874999999999968</v>
      </c>
      <c r="AA91" s="56">
        <v>0.82624999999999993</v>
      </c>
      <c r="AB91" s="57">
        <v>0.56000000000000005</v>
      </c>
      <c r="AC91" s="57">
        <v>0.55500000000000016</v>
      </c>
      <c r="AD91" s="56">
        <v>0.7374999999999996</v>
      </c>
      <c r="AE91" s="56">
        <v>0.73874999999999957</v>
      </c>
      <c r="AF91" s="57">
        <v>0.96749999999999969</v>
      </c>
      <c r="AG91" s="57">
        <v>0.97874999999999956</v>
      </c>
      <c r="AH91" s="56">
        <v>0.99874999999999958</v>
      </c>
      <c r="AI91" s="57">
        <v>0.89374999999999982</v>
      </c>
      <c r="AJ91" s="57">
        <v>0.95999999999999985</v>
      </c>
      <c r="AK91" s="57">
        <v>0.73999999999999988</v>
      </c>
      <c r="AL91" s="57">
        <v>0.80750000000000011</v>
      </c>
      <c r="AM91" s="56">
        <v>0.73874999999999968</v>
      </c>
      <c r="AN91" s="57">
        <v>6.25E-2</v>
      </c>
      <c r="AO91" s="57">
        <v>3.7499999999999999E-3</v>
      </c>
      <c r="AP91" s="116">
        <v>0.93874999999999975</v>
      </c>
      <c r="AQ91" s="116">
        <v>0.88874999999999993</v>
      </c>
    </row>
    <row r="92" spans="1:43">
      <c r="A92" s="117">
        <v>133000</v>
      </c>
      <c r="B92" s="56">
        <v>2.5000000000000001E-3</v>
      </c>
      <c r="C92" s="56">
        <v>7.4999999999999997E-3</v>
      </c>
      <c r="D92" s="56">
        <v>0.01</v>
      </c>
      <c r="E92" s="56">
        <v>8.7500000000000008E-3</v>
      </c>
      <c r="F92" s="57">
        <v>1.125E-2</v>
      </c>
      <c r="G92" s="57">
        <v>1.375E-2</v>
      </c>
      <c r="H92" s="56">
        <v>8.7500000000000008E-3</v>
      </c>
      <c r="I92" s="56">
        <v>0.01</v>
      </c>
      <c r="J92" s="57">
        <v>1.25E-3</v>
      </c>
      <c r="K92" s="57">
        <v>2.5000000000000001E-3</v>
      </c>
      <c r="L92" s="56">
        <v>1.25E-3</v>
      </c>
      <c r="M92" s="57">
        <v>0.01</v>
      </c>
      <c r="N92" s="57">
        <v>0</v>
      </c>
      <c r="O92" s="57">
        <v>8.7500000000000008E-3</v>
      </c>
      <c r="P92" s="57">
        <v>1.7500000000000002E-2</v>
      </c>
      <c r="Q92" s="56">
        <v>0.01</v>
      </c>
      <c r="R92" s="57">
        <v>7.4999999999999997E-3</v>
      </c>
      <c r="S92" s="57">
        <v>1.25E-3</v>
      </c>
      <c r="T92" s="116">
        <v>1.25E-3</v>
      </c>
      <c r="U92" s="116">
        <v>5.0000000000000001E-3</v>
      </c>
      <c r="V92" s="47"/>
      <c r="W92" s="117">
        <v>133000</v>
      </c>
      <c r="X92" s="56">
        <v>0.96374999999999988</v>
      </c>
      <c r="Y92" s="56">
        <v>0.61999999999999988</v>
      </c>
      <c r="Z92" s="56">
        <v>0.74874999999999969</v>
      </c>
      <c r="AA92" s="56">
        <v>0.83499999999999996</v>
      </c>
      <c r="AB92" s="57">
        <v>0.57125000000000004</v>
      </c>
      <c r="AC92" s="57">
        <v>0.5687500000000002</v>
      </c>
      <c r="AD92" s="56">
        <v>0.74624999999999964</v>
      </c>
      <c r="AE92" s="56">
        <v>0.74874999999999958</v>
      </c>
      <c r="AF92" s="57">
        <v>0.96874999999999967</v>
      </c>
      <c r="AG92" s="57">
        <v>0.98124999999999951</v>
      </c>
      <c r="AH92" s="56">
        <v>0.99999999999999956</v>
      </c>
      <c r="AI92" s="57">
        <v>0.90374999999999983</v>
      </c>
      <c r="AJ92" s="57">
        <v>0.95999999999999985</v>
      </c>
      <c r="AK92" s="57">
        <v>0.74874999999999992</v>
      </c>
      <c r="AL92" s="57">
        <v>0.82500000000000007</v>
      </c>
      <c r="AM92" s="56">
        <v>0.74874999999999969</v>
      </c>
      <c r="AN92" s="57">
        <v>7.0000000000000007E-2</v>
      </c>
      <c r="AO92" s="57">
        <v>5.0000000000000001E-3</v>
      </c>
      <c r="AP92" s="116">
        <v>0.93999999999999972</v>
      </c>
      <c r="AQ92" s="116">
        <v>0.89374999999999993</v>
      </c>
    </row>
    <row r="93" spans="1:43">
      <c r="A93" s="117">
        <v>134000</v>
      </c>
      <c r="B93" s="56">
        <v>1.25E-3</v>
      </c>
      <c r="C93" s="56">
        <v>8.7500000000000008E-3</v>
      </c>
      <c r="D93" s="56">
        <v>8.7500000000000008E-3</v>
      </c>
      <c r="E93" s="56">
        <v>8.7500000000000008E-3</v>
      </c>
      <c r="F93" s="57">
        <v>0.01</v>
      </c>
      <c r="G93" s="57">
        <v>1.375E-2</v>
      </c>
      <c r="H93" s="56">
        <v>8.7500000000000008E-3</v>
      </c>
      <c r="I93" s="56">
        <v>8.7500000000000008E-3</v>
      </c>
      <c r="J93" s="57">
        <v>2.5000000000000001E-3</v>
      </c>
      <c r="K93" s="57">
        <v>1.25E-3</v>
      </c>
      <c r="L93" s="56">
        <v>0</v>
      </c>
      <c r="M93" s="57">
        <v>0</v>
      </c>
      <c r="N93" s="57">
        <v>5.0000000000000001E-3</v>
      </c>
      <c r="O93" s="57">
        <v>1.125E-2</v>
      </c>
      <c r="P93" s="57">
        <v>1.125E-2</v>
      </c>
      <c r="Q93" s="56">
        <v>8.7500000000000008E-3</v>
      </c>
      <c r="R93" s="57">
        <v>8.7500000000000008E-3</v>
      </c>
      <c r="S93" s="57">
        <v>0</v>
      </c>
      <c r="T93" s="116">
        <v>2.5000000000000001E-3</v>
      </c>
      <c r="U93" s="116">
        <v>5.0000000000000001E-3</v>
      </c>
      <c r="V93" s="47"/>
      <c r="W93" s="117">
        <v>134000</v>
      </c>
      <c r="X93" s="56">
        <v>0.96499999999999986</v>
      </c>
      <c r="Y93" s="56">
        <v>0.62874999999999992</v>
      </c>
      <c r="Z93" s="56">
        <v>0.75749999999999973</v>
      </c>
      <c r="AA93" s="56">
        <v>0.84375</v>
      </c>
      <c r="AB93" s="57">
        <v>0.58125000000000004</v>
      </c>
      <c r="AC93" s="57">
        <v>0.58250000000000024</v>
      </c>
      <c r="AD93" s="56">
        <v>0.75499999999999967</v>
      </c>
      <c r="AE93" s="56">
        <v>0.75749999999999962</v>
      </c>
      <c r="AF93" s="57">
        <v>0.97124999999999961</v>
      </c>
      <c r="AG93" s="57">
        <v>0.98249999999999948</v>
      </c>
      <c r="AH93" s="56">
        <v>0.99999999999999956</v>
      </c>
      <c r="AI93" s="57">
        <v>0.90374999999999983</v>
      </c>
      <c r="AJ93" s="57">
        <v>0.96499999999999986</v>
      </c>
      <c r="AK93" s="57">
        <v>0.7599999999999999</v>
      </c>
      <c r="AL93" s="57">
        <v>0.83625000000000005</v>
      </c>
      <c r="AM93" s="56">
        <v>0.75749999999999973</v>
      </c>
      <c r="AN93" s="57">
        <v>7.8750000000000014E-2</v>
      </c>
      <c r="AO93" s="57">
        <v>5.0000000000000001E-3</v>
      </c>
      <c r="AP93" s="116">
        <v>0.94249999999999967</v>
      </c>
      <c r="AQ93" s="116">
        <v>0.89874999999999994</v>
      </c>
    </row>
    <row r="94" spans="1:43">
      <c r="A94" s="117">
        <v>135000</v>
      </c>
      <c r="B94" s="56">
        <v>3.7499999999999999E-3</v>
      </c>
      <c r="C94" s="56">
        <v>3.7499999999999999E-3</v>
      </c>
      <c r="D94" s="56">
        <v>7.4999999999999997E-3</v>
      </c>
      <c r="E94" s="56">
        <v>7.4999999999999997E-3</v>
      </c>
      <c r="F94" s="57">
        <v>1.125E-2</v>
      </c>
      <c r="G94" s="57">
        <v>0.01</v>
      </c>
      <c r="H94" s="56">
        <v>8.7500000000000008E-3</v>
      </c>
      <c r="I94" s="56">
        <v>8.7500000000000008E-3</v>
      </c>
      <c r="J94" s="57">
        <v>1.25E-3</v>
      </c>
      <c r="K94" s="57">
        <v>3.7499999999999999E-3</v>
      </c>
      <c r="L94" s="56">
        <v>0</v>
      </c>
      <c r="M94" s="57">
        <v>2.5000000000000001E-3</v>
      </c>
      <c r="N94" s="57">
        <v>1.25E-3</v>
      </c>
      <c r="O94" s="57">
        <v>7.4999999999999997E-3</v>
      </c>
      <c r="P94" s="57">
        <v>8.7500000000000008E-3</v>
      </c>
      <c r="Q94" s="56">
        <v>7.4999999999999997E-3</v>
      </c>
      <c r="R94" s="57">
        <v>3.7499999999999999E-3</v>
      </c>
      <c r="S94" s="57">
        <v>0</v>
      </c>
      <c r="T94" s="116">
        <v>2.5000000000000001E-3</v>
      </c>
      <c r="U94" s="116">
        <v>5.0000000000000001E-3</v>
      </c>
      <c r="V94" s="47"/>
      <c r="W94" s="117">
        <v>135000</v>
      </c>
      <c r="X94" s="56">
        <v>0.96874999999999989</v>
      </c>
      <c r="Y94" s="56">
        <v>0.63249999999999995</v>
      </c>
      <c r="Z94" s="56">
        <v>0.76499999999999968</v>
      </c>
      <c r="AA94" s="56">
        <v>0.85124999999999995</v>
      </c>
      <c r="AB94" s="57">
        <v>0.59250000000000003</v>
      </c>
      <c r="AC94" s="57">
        <v>0.59250000000000025</v>
      </c>
      <c r="AD94" s="56">
        <v>0.76374999999999971</v>
      </c>
      <c r="AE94" s="56">
        <v>0.76624999999999965</v>
      </c>
      <c r="AF94" s="57">
        <v>0.97249999999999959</v>
      </c>
      <c r="AG94" s="57">
        <v>0.98624999999999952</v>
      </c>
      <c r="AH94" s="56">
        <v>0.99999999999999956</v>
      </c>
      <c r="AI94" s="57">
        <v>0.90624999999999978</v>
      </c>
      <c r="AJ94" s="57">
        <v>0.96624999999999983</v>
      </c>
      <c r="AK94" s="57">
        <v>0.76749999999999985</v>
      </c>
      <c r="AL94" s="57">
        <v>0.84500000000000008</v>
      </c>
      <c r="AM94" s="56">
        <v>0.76499999999999968</v>
      </c>
      <c r="AN94" s="57">
        <v>8.2500000000000018E-2</v>
      </c>
      <c r="AO94" s="57">
        <v>5.0000000000000001E-3</v>
      </c>
      <c r="AP94" s="116">
        <v>0.94499999999999962</v>
      </c>
      <c r="AQ94" s="116">
        <v>0.90374999999999994</v>
      </c>
    </row>
    <row r="95" spans="1:43">
      <c r="A95" s="117">
        <v>136000</v>
      </c>
      <c r="B95" s="56">
        <v>0</v>
      </c>
      <c r="C95" s="56">
        <v>8.7500000000000008E-3</v>
      </c>
      <c r="D95" s="56">
        <v>1.375E-2</v>
      </c>
      <c r="E95" s="56">
        <v>6.2500000000000003E-3</v>
      </c>
      <c r="F95" s="57">
        <v>1.375E-2</v>
      </c>
      <c r="G95" s="57">
        <v>0.01</v>
      </c>
      <c r="H95" s="56">
        <v>1.2500000000000001E-2</v>
      </c>
      <c r="I95" s="56">
        <v>1.4999999999999999E-2</v>
      </c>
      <c r="J95" s="57">
        <v>1.25E-3</v>
      </c>
      <c r="K95" s="57">
        <v>0</v>
      </c>
      <c r="L95" s="56">
        <v>0</v>
      </c>
      <c r="M95" s="57">
        <v>2.5000000000000001E-3</v>
      </c>
      <c r="N95" s="57">
        <v>2.5000000000000001E-3</v>
      </c>
      <c r="O95" s="57">
        <v>1.2500000000000001E-2</v>
      </c>
      <c r="P95" s="57">
        <v>1.4999999999999999E-2</v>
      </c>
      <c r="Q95" s="56">
        <v>1.375E-2</v>
      </c>
      <c r="R95" s="57">
        <v>2.5000000000000001E-3</v>
      </c>
      <c r="S95" s="57">
        <v>0</v>
      </c>
      <c r="T95" s="116">
        <v>5.0000000000000001E-3</v>
      </c>
      <c r="U95" s="116">
        <v>2.5000000000000001E-3</v>
      </c>
      <c r="V95" s="47"/>
      <c r="W95" s="117">
        <v>136000</v>
      </c>
      <c r="X95" s="56">
        <v>0.96874999999999989</v>
      </c>
      <c r="Y95" s="56">
        <v>0.64124999999999999</v>
      </c>
      <c r="Z95" s="56">
        <v>0.77874999999999972</v>
      </c>
      <c r="AA95" s="56">
        <v>0.85749999999999993</v>
      </c>
      <c r="AB95" s="57">
        <v>0.60625000000000007</v>
      </c>
      <c r="AC95" s="57">
        <v>0.60250000000000026</v>
      </c>
      <c r="AD95" s="56">
        <v>0.77624999999999966</v>
      </c>
      <c r="AE95" s="56">
        <v>0.78124999999999967</v>
      </c>
      <c r="AF95" s="57">
        <v>0.97374999999999956</v>
      </c>
      <c r="AG95" s="57">
        <v>0.98624999999999952</v>
      </c>
      <c r="AH95" s="56">
        <v>0.99999999999999956</v>
      </c>
      <c r="AI95" s="57">
        <v>0.90874999999999972</v>
      </c>
      <c r="AJ95" s="57">
        <v>0.96874999999999978</v>
      </c>
      <c r="AK95" s="57">
        <v>0.7799999999999998</v>
      </c>
      <c r="AL95" s="57">
        <v>0.8600000000000001</v>
      </c>
      <c r="AM95" s="56">
        <v>0.77874999999999972</v>
      </c>
      <c r="AN95" s="57">
        <v>8.500000000000002E-2</v>
      </c>
      <c r="AO95" s="57">
        <v>5.0000000000000001E-3</v>
      </c>
      <c r="AP95" s="116">
        <v>0.94999999999999962</v>
      </c>
      <c r="AQ95" s="116">
        <v>0.90624999999999989</v>
      </c>
    </row>
    <row r="96" spans="1:43">
      <c r="A96" s="117">
        <v>137000</v>
      </c>
      <c r="B96" s="56">
        <v>1.25E-3</v>
      </c>
      <c r="C96" s="56">
        <v>6.2500000000000003E-3</v>
      </c>
      <c r="D96" s="56">
        <v>7.4999999999999997E-3</v>
      </c>
      <c r="E96" s="56">
        <v>6.2500000000000003E-3</v>
      </c>
      <c r="F96" s="57">
        <v>7.4999999999999997E-3</v>
      </c>
      <c r="G96" s="57">
        <v>1.125E-2</v>
      </c>
      <c r="H96" s="56">
        <v>8.7500000000000008E-3</v>
      </c>
      <c r="I96" s="56">
        <v>5.0000000000000001E-3</v>
      </c>
      <c r="J96" s="57">
        <v>2.5000000000000001E-3</v>
      </c>
      <c r="K96" s="57">
        <v>3.7499999999999999E-3</v>
      </c>
      <c r="L96" s="56">
        <v>0</v>
      </c>
      <c r="M96" s="57">
        <v>3.7499999999999999E-3</v>
      </c>
      <c r="N96" s="57">
        <v>1.25E-3</v>
      </c>
      <c r="O96" s="57">
        <v>8.7500000000000008E-3</v>
      </c>
      <c r="P96" s="57">
        <v>1.6250000000000001E-2</v>
      </c>
      <c r="Q96" s="56">
        <v>7.4999999999999997E-3</v>
      </c>
      <c r="R96" s="57">
        <v>5.0000000000000001E-3</v>
      </c>
      <c r="S96" s="57">
        <v>0</v>
      </c>
      <c r="T96" s="116">
        <v>7.4999999999999997E-3</v>
      </c>
      <c r="U96" s="116">
        <v>8.7500000000000008E-3</v>
      </c>
      <c r="V96" s="47"/>
      <c r="W96" s="117">
        <v>137000</v>
      </c>
      <c r="X96" s="56">
        <v>0.96999999999999986</v>
      </c>
      <c r="Y96" s="56">
        <v>0.64749999999999996</v>
      </c>
      <c r="Z96" s="56">
        <v>0.78624999999999967</v>
      </c>
      <c r="AA96" s="56">
        <v>0.86374999999999991</v>
      </c>
      <c r="AB96" s="57">
        <v>0.61375000000000002</v>
      </c>
      <c r="AC96" s="57">
        <v>0.61375000000000024</v>
      </c>
      <c r="AD96" s="56">
        <v>0.7849999999999997</v>
      </c>
      <c r="AE96" s="56">
        <v>0.78624999999999967</v>
      </c>
      <c r="AF96" s="57">
        <v>0.97624999999999951</v>
      </c>
      <c r="AG96" s="57">
        <v>0.98999999999999955</v>
      </c>
      <c r="AH96" s="56">
        <v>0.99999999999999956</v>
      </c>
      <c r="AI96" s="57">
        <v>0.91249999999999976</v>
      </c>
      <c r="AJ96" s="57">
        <v>0.96999999999999975</v>
      </c>
      <c r="AK96" s="57">
        <v>0.78874999999999984</v>
      </c>
      <c r="AL96" s="57">
        <v>0.87625000000000008</v>
      </c>
      <c r="AM96" s="56">
        <v>0.78624999999999967</v>
      </c>
      <c r="AN96" s="57">
        <v>9.0000000000000024E-2</v>
      </c>
      <c r="AO96" s="57">
        <v>5.0000000000000001E-3</v>
      </c>
      <c r="AP96" s="116">
        <v>0.95749999999999957</v>
      </c>
      <c r="AQ96" s="116">
        <v>0.91499999999999992</v>
      </c>
    </row>
    <row r="97" spans="1:43">
      <c r="A97" s="117">
        <v>138000</v>
      </c>
      <c r="B97" s="56">
        <v>3.7499999999999999E-3</v>
      </c>
      <c r="C97" s="56">
        <v>1.375E-2</v>
      </c>
      <c r="D97" s="56">
        <v>0.01</v>
      </c>
      <c r="E97" s="56">
        <v>7.4999999999999997E-3</v>
      </c>
      <c r="F97" s="57">
        <v>0.01</v>
      </c>
      <c r="G97" s="57">
        <v>7.4999999999999997E-3</v>
      </c>
      <c r="H97" s="56">
        <v>8.7500000000000008E-3</v>
      </c>
      <c r="I97" s="56">
        <v>0.01</v>
      </c>
      <c r="J97" s="57">
        <v>3.7499999999999999E-3</v>
      </c>
      <c r="K97" s="57">
        <v>0</v>
      </c>
      <c r="L97" s="56">
        <v>0</v>
      </c>
      <c r="M97" s="57">
        <v>2.5000000000000001E-3</v>
      </c>
      <c r="N97" s="57">
        <v>2.5000000000000001E-3</v>
      </c>
      <c r="O97" s="57">
        <v>3.7499999999999999E-3</v>
      </c>
      <c r="P97" s="57">
        <v>0.01</v>
      </c>
      <c r="Q97" s="56">
        <v>0.01</v>
      </c>
      <c r="R97" s="57">
        <v>6.2500000000000003E-3</v>
      </c>
      <c r="S97" s="57">
        <v>0</v>
      </c>
      <c r="T97" s="116">
        <v>0</v>
      </c>
      <c r="U97" s="116">
        <v>5.0000000000000001E-3</v>
      </c>
      <c r="V97" s="47"/>
      <c r="W97" s="117">
        <v>138000</v>
      </c>
      <c r="X97" s="56">
        <v>0.97374999999999989</v>
      </c>
      <c r="Y97" s="56">
        <v>0.66125</v>
      </c>
      <c r="Z97" s="56">
        <v>0.79624999999999968</v>
      </c>
      <c r="AA97" s="56">
        <v>0.87124999999999986</v>
      </c>
      <c r="AB97" s="57">
        <v>0.62375000000000003</v>
      </c>
      <c r="AC97" s="57">
        <v>0.62125000000000019</v>
      </c>
      <c r="AD97" s="56">
        <v>0.79374999999999973</v>
      </c>
      <c r="AE97" s="56">
        <v>0.79624999999999968</v>
      </c>
      <c r="AF97" s="57">
        <v>0.97999999999999954</v>
      </c>
      <c r="AG97" s="57">
        <v>0.98999999999999955</v>
      </c>
      <c r="AH97" s="56">
        <v>0.99999999999999956</v>
      </c>
      <c r="AI97" s="57">
        <v>0.9149999999999997</v>
      </c>
      <c r="AJ97" s="57">
        <v>0.9724999999999997</v>
      </c>
      <c r="AK97" s="57">
        <v>0.79249999999999987</v>
      </c>
      <c r="AL97" s="57">
        <v>0.88625000000000009</v>
      </c>
      <c r="AM97" s="56">
        <v>0.79624999999999968</v>
      </c>
      <c r="AN97" s="57">
        <v>9.625000000000003E-2</v>
      </c>
      <c r="AO97" s="57">
        <v>5.0000000000000001E-3</v>
      </c>
      <c r="AP97" s="116">
        <v>0.95749999999999957</v>
      </c>
      <c r="AQ97" s="116">
        <v>0.91999999999999993</v>
      </c>
    </row>
    <row r="98" spans="1:43">
      <c r="A98" s="117">
        <v>139000</v>
      </c>
      <c r="B98" s="56">
        <v>2.5000000000000001E-3</v>
      </c>
      <c r="C98" s="56">
        <v>1.375E-2</v>
      </c>
      <c r="D98" s="56">
        <v>1.25E-3</v>
      </c>
      <c r="E98" s="56">
        <v>6.2500000000000003E-3</v>
      </c>
      <c r="F98" s="57">
        <v>8.7500000000000008E-3</v>
      </c>
      <c r="G98" s="57">
        <v>8.7500000000000008E-3</v>
      </c>
      <c r="H98" s="56">
        <v>2.5000000000000001E-3</v>
      </c>
      <c r="I98" s="56">
        <v>3.7499999999999999E-3</v>
      </c>
      <c r="J98" s="57">
        <v>2.5000000000000001E-3</v>
      </c>
      <c r="K98" s="57">
        <v>0</v>
      </c>
      <c r="L98" s="56">
        <v>0</v>
      </c>
      <c r="M98" s="57">
        <v>1.25E-3</v>
      </c>
      <c r="N98" s="57">
        <v>2.5000000000000001E-3</v>
      </c>
      <c r="O98" s="57">
        <v>8.7500000000000008E-3</v>
      </c>
      <c r="P98" s="57">
        <v>6.2500000000000003E-3</v>
      </c>
      <c r="Q98" s="56">
        <v>1.25E-3</v>
      </c>
      <c r="R98" s="57">
        <v>5.0000000000000001E-3</v>
      </c>
      <c r="S98" s="57">
        <v>0</v>
      </c>
      <c r="T98" s="116">
        <v>1.25E-3</v>
      </c>
      <c r="U98" s="116">
        <v>6.2500000000000003E-3</v>
      </c>
      <c r="V98" s="47"/>
      <c r="W98" s="117">
        <v>139000</v>
      </c>
      <c r="X98" s="56">
        <v>0.97624999999999984</v>
      </c>
      <c r="Y98" s="56">
        <v>0.67500000000000004</v>
      </c>
      <c r="Z98" s="56">
        <v>0.79749999999999965</v>
      </c>
      <c r="AA98" s="56">
        <v>0.87749999999999984</v>
      </c>
      <c r="AB98" s="57">
        <v>0.63250000000000006</v>
      </c>
      <c r="AC98" s="57">
        <v>0.63000000000000023</v>
      </c>
      <c r="AD98" s="56">
        <v>0.79624999999999968</v>
      </c>
      <c r="AE98" s="56">
        <v>0.79999999999999971</v>
      </c>
      <c r="AF98" s="57">
        <v>0.98249999999999948</v>
      </c>
      <c r="AG98" s="57">
        <v>0.98999999999999955</v>
      </c>
      <c r="AH98" s="56">
        <v>0.99999999999999956</v>
      </c>
      <c r="AI98" s="57">
        <v>0.91624999999999968</v>
      </c>
      <c r="AJ98" s="57">
        <v>0.97499999999999964</v>
      </c>
      <c r="AK98" s="57">
        <v>0.80124999999999991</v>
      </c>
      <c r="AL98" s="57">
        <v>0.89250000000000007</v>
      </c>
      <c r="AM98" s="56">
        <v>0.79749999999999965</v>
      </c>
      <c r="AN98" s="57">
        <v>0.10125000000000003</v>
      </c>
      <c r="AO98" s="57">
        <v>5.0000000000000001E-3</v>
      </c>
      <c r="AP98" s="116">
        <v>0.95874999999999955</v>
      </c>
      <c r="AQ98" s="116">
        <v>0.92624999999999991</v>
      </c>
    </row>
    <row r="99" spans="1:43">
      <c r="A99" s="117">
        <v>140000</v>
      </c>
      <c r="B99" s="56">
        <v>2.5000000000000001E-3</v>
      </c>
      <c r="C99" s="56">
        <v>1.375E-2</v>
      </c>
      <c r="D99" s="56">
        <v>3.7499999999999999E-3</v>
      </c>
      <c r="E99" s="56">
        <v>8.7500000000000008E-3</v>
      </c>
      <c r="F99" s="57">
        <v>3.7499999999999999E-3</v>
      </c>
      <c r="G99" s="57">
        <v>3.7499999999999999E-3</v>
      </c>
      <c r="H99" s="56">
        <v>5.0000000000000001E-3</v>
      </c>
      <c r="I99" s="56">
        <v>1.25E-3</v>
      </c>
      <c r="J99" s="57">
        <v>3.7499999999999999E-3</v>
      </c>
      <c r="K99" s="57">
        <v>0</v>
      </c>
      <c r="L99" s="56">
        <v>0</v>
      </c>
      <c r="M99" s="57">
        <v>2.5000000000000001E-3</v>
      </c>
      <c r="N99" s="57">
        <v>2.5000000000000001E-3</v>
      </c>
      <c r="O99" s="57">
        <v>2.5000000000000001E-3</v>
      </c>
      <c r="P99" s="57">
        <v>0.01</v>
      </c>
      <c r="Q99" s="56">
        <v>3.7499999999999999E-3</v>
      </c>
      <c r="R99" s="57">
        <v>7.4999999999999997E-3</v>
      </c>
      <c r="S99" s="57">
        <v>0</v>
      </c>
      <c r="T99" s="116">
        <v>0</v>
      </c>
      <c r="U99" s="116">
        <v>5.0000000000000001E-3</v>
      </c>
      <c r="V99" s="47"/>
      <c r="W99" s="117">
        <v>140000</v>
      </c>
      <c r="X99" s="56">
        <v>0.97874999999999979</v>
      </c>
      <c r="Y99" s="56">
        <v>0.68875000000000008</v>
      </c>
      <c r="Z99" s="56">
        <v>0.80124999999999968</v>
      </c>
      <c r="AA99" s="56">
        <v>0.88624999999999987</v>
      </c>
      <c r="AB99" s="57">
        <v>0.63625000000000009</v>
      </c>
      <c r="AC99" s="57">
        <v>0.63375000000000026</v>
      </c>
      <c r="AD99" s="56">
        <v>0.80124999999999968</v>
      </c>
      <c r="AE99" s="56">
        <v>0.80124999999999968</v>
      </c>
      <c r="AF99" s="57">
        <v>0.98624999999999952</v>
      </c>
      <c r="AG99" s="57">
        <v>0.98999999999999955</v>
      </c>
      <c r="AH99" s="56">
        <v>0.99999999999999956</v>
      </c>
      <c r="AI99" s="57">
        <v>0.91874999999999962</v>
      </c>
      <c r="AJ99" s="57">
        <v>0.97749999999999959</v>
      </c>
      <c r="AK99" s="57">
        <v>0.80374999999999985</v>
      </c>
      <c r="AL99" s="57">
        <v>0.90250000000000008</v>
      </c>
      <c r="AM99" s="56">
        <v>0.80124999999999968</v>
      </c>
      <c r="AN99" s="57">
        <v>0.10875000000000004</v>
      </c>
      <c r="AO99" s="57">
        <v>5.0000000000000001E-3</v>
      </c>
      <c r="AP99" s="116">
        <v>0.95874999999999955</v>
      </c>
      <c r="AQ99" s="116">
        <v>0.93124999999999991</v>
      </c>
    </row>
    <row r="100" spans="1:43">
      <c r="A100" s="117">
        <v>141000</v>
      </c>
      <c r="B100" s="56">
        <v>0</v>
      </c>
      <c r="C100" s="56">
        <v>8.7500000000000008E-3</v>
      </c>
      <c r="D100" s="56">
        <v>2.5000000000000001E-3</v>
      </c>
      <c r="E100" s="56">
        <v>5.0000000000000001E-3</v>
      </c>
      <c r="F100" s="57">
        <v>0.01</v>
      </c>
      <c r="G100" s="57">
        <v>6.2500000000000003E-3</v>
      </c>
      <c r="H100" s="56">
        <v>2.5000000000000001E-3</v>
      </c>
      <c r="I100" s="56">
        <v>2.5000000000000001E-3</v>
      </c>
      <c r="J100" s="57">
        <v>0</v>
      </c>
      <c r="K100" s="57">
        <v>1.25E-3</v>
      </c>
      <c r="L100" s="56">
        <v>0</v>
      </c>
      <c r="M100" s="57">
        <v>2.5000000000000001E-3</v>
      </c>
      <c r="N100" s="57">
        <v>1.25E-3</v>
      </c>
      <c r="O100" s="57">
        <v>2.5000000000000001E-3</v>
      </c>
      <c r="P100" s="57">
        <v>0.01</v>
      </c>
      <c r="Q100" s="56">
        <v>2.5000000000000001E-3</v>
      </c>
      <c r="R100" s="57">
        <v>8.7500000000000008E-3</v>
      </c>
      <c r="S100" s="57">
        <v>1.25E-3</v>
      </c>
      <c r="T100" s="116">
        <v>3.7499999999999999E-3</v>
      </c>
      <c r="U100" s="116">
        <v>3.7499999999999999E-3</v>
      </c>
      <c r="V100" s="47"/>
      <c r="W100" s="117">
        <v>141000</v>
      </c>
      <c r="X100" s="56">
        <v>0.97874999999999979</v>
      </c>
      <c r="Y100" s="56">
        <v>0.69750000000000012</v>
      </c>
      <c r="Z100" s="56">
        <v>0.80374999999999963</v>
      </c>
      <c r="AA100" s="56">
        <v>0.89124999999999988</v>
      </c>
      <c r="AB100" s="57">
        <v>0.6462500000000001</v>
      </c>
      <c r="AC100" s="57">
        <v>0.64000000000000024</v>
      </c>
      <c r="AD100" s="56">
        <v>0.80374999999999963</v>
      </c>
      <c r="AE100" s="56">
        <v>0.80374999999999963</v>
      </c>
      <c r="AF100" s="57">
        <v>0.98624999999999952</v>
      </c>
      <c r="AG100" s="57">
        <v>0.99124999999999952</v>
      </c>
      <c r="AH100" s="56">
        <v>0.99999999999999956</v>
      </c>
      <c r="AI100" s="57">
        <v>0.92124999999999957</v>
      </c>
      <c r="AJ100" s="57">
        <v>0.97874999999999956</v>
      </c>
      <c r="AK100" s="57">
        <v>0.8062499999999998</v>
      </c>
      <c r="AL100" s="57">
        <v>0.91250000000000009</v>
      </c>
      <c r="AM100" s="56">
        <v>0.80374999999999963</v>
      </c>
      <c r="AN100" s="57">
        <v>0.11750000000000005</v>
      </c>
      <c r="AO100" s="57">
        <v>6.2500000000000003E-3</v>
      </c>
      <c r="AP100" s="116">
        <v>0.96249999999999958</v>
      </c>
      <c r="AQ100" s="116">
        <v>0.93499999999999994</v>
      </c>
    </row>
    <row r="101" spans="1:43">
      <c r="A101" s="117">
        <v>142000</v>
      </c>
      <c r="B101" s="56">
        <v>1.25E-3</v>
      </c>
      <c r="C101" s="56">
        <v>5.0000000000000001E-3</v>
      </c>
      <c r="D101" s="56">
        <v>6.2500000000000003E-3</v>
      </c>
      <c r="E101" s="56">
        <v>3.7499999999999999E-3</v>
      </c>
      <c r="F101" s="57">
        <v>2.5000000000000001E-3</v>
      </c>
      <c r="G101" s="57">
        <v>2.5000000000000001E-3</v>
      </c>
      <c r="H101" s="56">
        <v>6.2500000000000003E-3</v>
      </c>
      <c r="I101" s="56">
        <v>7.4999999999999997E-3</v>
      </c>
      <c r="J101" s="57">
        <v>2.5000000000000001E-3</v>
      </c>
      <c r="K101" s="57">
        <v>1.25E-3</v>
      </c>
      <c r="L101" s="56">
        <v>0</v>
      </c>
      <c r="M101" s="57">
        <v>3.7499999999999999E-3</v>
      </c>
      <c r="N101" s="57">
        <v>2.5000000000000001E-3</v>
      </c>
      <c r="O101" s="57">
        <v>1.125E-2</v>
      </c>
      <c r="P101" s="57">
        <v>6.2500000000000003E-3</v>
      </c>
      <c r="Q101" s="56">
        <v>6.2500000000000003E-3</v>
      </c>
      <c r="R101" s="57">
        <v>3.7499999999999999E-3</v>
      </c>
      <c r="S101" s="57">
        <v>0</v>
      </c>
      <c r="T101" s="116">
        <v>0</v>
      </c>
      <c r="U101" s="116">
        <v>1.25E-3</v>
      </c>
      <c r="V101" s="47"/>
      <c r="W101" s="117">
        <v>142000</v>
      </c>
      <c r="X101" s="56">
        <v>0.97999999999999976</v>
      </c>
      <c r="Y101" s="56">
        <v>0.70250000000000012</v>
      </c>
      <c r="Z101" s="56">
        <v>0.80999999999999961</v>
      </c>
      <c r="AA101" s="56">
        <v>0.89499999999999991</v>
      </c>
      <c r="AB101" s="57">
        <v>0.64875000000000005</v>
      </c>
      <c r="AC101" s="57">
        <v>0.64250000000000018</v>
      </c>
      <c r="AD101" s="56">
        <v>0.80999999999999961</v>
      </c>
      <c r="AE101" s="56">
        <v>0.81124999999999958</v>
      </c>
      <c r="AF101" s="57">
        <v>0.98874999999999946</v>
      </c>
      <c r="AG101" s="57">
        <v>0.99249999999999949</v>
      </c>
      <c r="AH101" s="56">
        <v>0.99999999999999956</v>
      </c>
      <c r="AI101" s="57">
        <v>0.9249999999999996</v>
      </c>
      <c r="AJ101" s="57">
        <v>0.98124999999999951</v>
      </c>
      <c r="AK101" s="57">
        <v>0.81749999999999978</v>
      </c>
      <c r="AL101" s="57">
        <v>0.91875000000000007</v>
      </c>
      <c r="AM101" s="56">
        <v>0.80999999999999961</v>
      </c>
      <c r="AN101" s="57">
        <v>0.12125000000000005</v>
      </c>
      <c r="AO101" s="57">
        <v>6.2500000000000003E-3</v>
      </c>
      <c r="AP101" s="116">
        <v>0.96249999999999958</v>
      </c>
      <c r="AQ101" s="116">
        <v>0.93624999999999992</v>
      </c>
    </row>
    <row r="102" spans="1:43">
      <c r="A102" s="117">
        <v>143000</v>
      </c>
      <c r="B102" s="56">
        <v>6.2500000000000003E-3</v>
      </c>
      <c r="C102" s="56">
        <v>0.01</v>
      </c>
      <c r="D102" s="56">
        <v>1.125E-2</v>
      </c>
      <c r="E102" s="56">
        <v>1.125E-2</v>
      </c>
      <c r="F102" s="57">
        <v>8.7500000000000008E-3</v>
      </c>
      <c r="G102" s="57">
        <v>7.4999999999999997E-3</v>
      </c>
      <c r="H102" s="56">
        <v>1.125E-2</v>
      </c>
      <c r="I102" s="56">
        <v>1.2500000000000001E-2</v>
      </c>
      <c r="J102" s="57">
        <v>1.25E-3</v>
      </c>
      <c r="K102" s="57">
        <v>0</v>
      </c>
      <c r="L102" s="56">
        <v>0</v>
      </c>
      <c r="M102" s="57">
        <v>3.7499999999999999E-3</v>
      </c>
      <c r="N102" s="57">
        <v>2.5000000000000001E-3</v>
      </c>
      <c r="O102" s="57">
        <v>3.7499999999999999E-3</v>
      </c>
      <c r="P102" s="57">
        <v>7.4999999999999997E-3</v>
      </c>
      <c r="Q102" s="56">
        <v>1.125E-2</v>
      </c>
      <c r="R102" s="57">
        <v>1.25E-3</v>
      </c>
      <c r="S102" s="57">
        <v>0</v>
      </c>
      <c r="T102" s="116">
        <v>3.7499999999999999E-3</v>
      </c>
      <c r="U102" s="116">
        <v>5.0000000000000001E-3</v>
      </c>
      <c r="V102" s="47"/>
      <c r="W102" s="117">
        <v>143000</v>
      </c>
      <c r="X102" s="56">
        <v>0.98624999999999974</v>
      </c>
      <c r="Y102" s="56">
        <v>0.71250000000000013</v>
      </c>
      <c r="Z102" s="56">
        <v>0.82124999999999959</v>
      </c>
      <c r="AA102" s="56">
        <v>0.90624999999999989</v>
      </c>
      <c r="AB102" s="57">
        <v>0.65750000000000008</v>
      </c>
      <c r="AC102" s="57">
        <v>0.65000000000000013</v>
      </c>
      <c r="AD102" s="56">
        <v>0.82124999999999959</v>
      </c>
      <c r="AE102" s="56">
        <v>0.82374999999999954</v>
      </c>
      <c r="AF102" s="57">
        <v>0.98999999999999944</v>
      </c>
      <c r="AG102" s="57">
        <v>0.99249999999999949</v>
      </c>
      <c r="AH102" s="56">
        <v>0.99999999999999956</v>
      </c>
      <c r="AI102" s="57">
        <v>0.92874999999999963</v>
      </c>
      <c r="AJ102" s="57">
        <v>0.98374999999999946</v>
      </c>
      <c r="AK102" s="57">
        <v>0.82124999999999981</v>
      </c>
      <c r="AL102" s="57">
        <v>0.92625000000000002</v>
      </c>
      <c r="AM102" s="56">
        <v>0.82124999999999959</v>
      </c>
      <c r="AN102" s="57">
        <v>0.12250000000000005</v>
      </c>
      <c r="AO102" s="57">
        <v>6.2500000000000003E-3</v>
      </c>
      <c r="AP102" s="116">
        <v>0.96624999999999961</v>
      </c>
      <c r="AQ102" s="116">
        <v>0.94124999999999992</v>
      </c>
    </row>
    <row r="103" spans="1:43">
      <c r="A103" s="117">
        <v>144000</v>
      </c>
      <c r="B103" s="56">
        <v>1.25E-3</v>
      </c>
      <c r="C103" s="56">
        <v>3.7499999999999999E-3</v>
      </c>
      <c r="D103" s="56">
        <v>5.0000000000000001E-3</v>
      </c>
      <c r="E103" s="56">
        <v>5.0000000000000001E-3</v>
      </c>
      <c r="F103" s="57">
        <v>1.125E-2</v>
      </c>
      <c r="G103" s="57">
        <v>1.2500000000000001E-2</v>
      </c>
      <c r="H103" s="56">
        <v>5.0000000000000001E-3</v>
      </c>
      <c r="I103" s="56">
        <v>2.5000000000000001E-3</v>
      </c>
      <c r="J103" s="57">
        <v>0</v>
      </c>
      <c r="K103" s="57">
        <v>1.25E-3</v>
      </c>
      <c r="L103" s="56">
        <v>0</v>
      </c>
      <c r="M103" s="57">
        <v>3.7499999999999999E-3</v>
      </c>
      <c r="N103" s="57">
        <v>1.25E-3</v>
      </c>
      <c r="O103" s="57">
        <v>1.25E-3</v>
      </c>
      <c r="P103" s="57">
        <v>6.2500000000000003E-3</v>
      </c>
      <c r="Q103" s="56">
        <v>5.0000000000000001E-3</v>
      </c>
      <c r="R103" s="57">
        <v>2.5000000000000001E-3</v>
      </c>
      <c r="S103" s="57">
        <v>0</v>
      </c>
      <c r="T103" s="116">
        <v>1.25E-3</v>
      </c>
      <c r="U103" s="116">
        <v>2.5000000000000001E-3</v>
      </c>
      <c r="V103" s="47"/>
      <c r="W103" s="117">
        <v>144000</v>
      </c>
      <c r="X103" s="56">
        <v>0.98749999999999971</v>
      </c>
      <c r="Y103" s="56">
        <v>0.71625000000000016</v>
      </c>
      <c r="Z103" s="56">
        <v>0.8262499999999996</v>
      </c>
      <c r="AA103" s="56">
        <v>0.91124999999999989</v>
      </c>
      <c r="AB103" s="57">
        <v>0.66875000000000007</v>
      </c>
      <c r="AC103" s="57">
        <v>0.66250000000000009</v>
      </c>
      <c r="AD103" s="56">
        <v>0.8262499999999996</v>
      </c>
      <c r="AE103" s="56">
        <v>0.82624999999999948</v>
      </c>
      <c r="AF103" s="57">
        <v>0.98999999999999944</v>
      </c>
      <c r="AG103" s="57">
        <v>0.99374999999999947</v>
      </c>
      <c r="AH103" s="56">
        <v>0.99999999999999956</v>
      </c>
      <c r="AI103" s="57">
        <v>0.93249999999999966</v>
      </c>
      <c r="AJ103" s="57">
        <v>0.98499999999999943</v>
      </c>
      <c r="AK103" s="57">
        <v>0.82249999999999979</v>
      </c>
      <c r="AL103" s="57">
        <v>0.9325</v>
      </c>
      <c r="AM103" s="56">
        <v>0.8262499999999996</v>
      </c>
      <c r="AN103" s="57">
        <v>0.12500000000000006</v>
      </c>
      <c r="AO103" s="57">
        <v>6.2500000000000003E-3</v>
      </c>
      <c r="AP103" s="116">
        <v>0.96749999999999958</v>
      </c>
      <c r="AQ103" s="116">
        <v>0.94374999999999987</v>
      </c>
    </row>
    <row r="104" spans="1:43">
      <c r="A104" s="117">
        <v>145000</v>
      </c>
      <c r="B104" s="56">
        <v>1.25E-3</v>
      </c>
      <c r="C104" s="56">
        <v>3.7499999999999999E-3</v>
      </c>
      <c r="D104" s="56">
        <v>3.7499999999999999E-3</v>
      </c>
      <c r="E104" s="56">
        <v>2.5000000000000001E-3</v>
      </c>
      <c r="F104" s="57">
        <v>7.4999999999999997E-3</v>
      </c>
      <c r="G104" s="57">
        <v>0.01</v>
      </c>
      <c r="H104" s="56">
        <v>5.0000000000000001E-3</v>
      </c>
      <c r="I104" s="56">
        <v>5.0000000000000001E-3</v>
      </c>
      <c r="J104" s="57">
        <v>0</v>
      </c>
      <c r="K104" s="57">
        <v>0</v>
      </c>
      <c r="L104" s="56">
        <v>0</v>
      </c>
      <c r="M104" s="57">
        <v>2.5000000000000001E-3</v>
      </c>
      <c r="N104" s="57">
        <v>3.7499999999999999E-3</v>
      </c>
      <c r="O104" s="57">
        <v>5.0000000000000001E-3</v>
      </c>
      <c r="P104" s="57">
        <v>5.0000000000000001E-3</v>
      </c>
      <c r="Q104" s="56">
        <v>3.7499999999999999E-3</v>
      </c>
      <c r="R104" s="57">
        <v>2.5000000000000001E-3</v>
      </c>
      <c r="S104" s="57">
        <v>0</v>
      </c>
      <c r="T104" s="116">
        <v>2.5000000000000001E-3</v>
      </c>
      <c r="U104" s="116">
        <v>3.7499999999999999E-3</v>
      </c>
      <c r="V104" s="47"/>
      <c r="W104" s="117">
        <v>145000</v>
      </c>
      <c r="X104" s="56">
        <v>0.98874999999999968</v>
      </c>
      <c r="Y104" s="56">
        <v>0.7200000000000002</v>
      </c>
      <c r="Z104" s="56">
        <v>0.82999999999999963</v>
      </c>
      <c r="AA104" s="56">
        <v>0.91374999999999984</v>
      </c>
      <c r="AB104" s="57">
        <v>0.67625000000000002</v>
      </c>
      <c r="AC104" s="57">
        <v>0.6725000000000001</v>
      </c>
      <c r="AD104" s="56">
        <v>0.8312499999999996</v>
      </c>
      <c r="AE104" s="56">
        <v>0.83124999999999949</v>
      </c>
      <c r="AF104" s="57">
        <v>0.98999999999999944</v>
      </c>
      <c r="AG104" s="57">
        <v>0.99374999999999947</v>
      </c>
      <c r="AH104" s="56">
        <v>0.99999999999999956</v>
      </c>
      <c r="AI104" s="57">
        <v>0.93499999999999961</v>
      </c>
      <c r="AJ104" s="57">
        <v>0.98874999999999946</v>
      </c>
      <c r="AK104" s="57">
        <v>0.82749999999999979</v>
      </c>
      <c r="AL104" s="57">
        <v>0.9375</v>
      </c>
      <c r="AM104" s="56">
        <v>0.82999999999999963</v>
      </c>
      <c r="AN104" s="57">
        <v>0.12750000000000006</v>
      </c>
      <c r="AO104" s="57">
        <v>6.2500000000000003E-3</v>
      </c>
      <c r="AP104" s="116">
        <v>0.96999999999999953</v>
      </c>
      <c r="AQ104" s="116">
        <v>0.9474999999999999</v>
      </c>
    </row>
    <row r="105" spans="1:43">
      <c r="A105" s="117">
        <v>146000</v>
      </c>
      <c r="B105" s="56">
        <v>1.25E-3</v>
      </c>
      <c r="C105" s="56">
        <v>1.125E-2</v>
      </c>
      <c r="D105" s="56">
        <v>3.7499999999999999E-3</v>
      </c>
      <c r="E105" s="56">
        <v>3.7499999999999999E-3</v>
      </c>
      <c r="F105" s="57">
        <v>1.375E-2</v>
      </c>
      <c r="G105" s="57">
        <v>1.6250000000000001E-2</v>
      </c>
      <c r="H105" s="56">
        <v>0</v>
      </c>
      <c r="I105" s="56">
        <v>2.5000000000000001E-3</v>
      </c>
      <c r="J105" s="57">
        <v>0</v>
      </c>
      <c r="K105" s="57">
        <v>0</v>
      </c>
      <c r="L105" s="56">
        <v>0</v>
      </c>
      <c r="M105" s="57">
        <v>5.0000000000000001E-3</v>
      </c>
      <c r="N105" s="57">
        <v>1.25E-3</v>
      </c>
      <c r="O105" s="57">
        <v>5.0000000000000001E-3</v>
      </c>
      <c r="P105" s="57">
        <v>5.0000000000000001E-3</v>
      </c>
      <c r="Q105" s="56">
        <v>3.7499999999999999E-3</v>
      </c>
      <c r="R105" s="57">
        <v>1.25E-3</v>
      </c>
      <c r="S105" s="57">
        <v>0</v>
      </c>
      <c r="T105" s="116">
        <v>0</v>
      </c>
      <c r="U105" s="116">
        <v>1.25E-3</v>
      </c>
      <c r="V105" s="47"/>
      <c r="W105" s="117">
        <v>146000</v>
      </c>
      <c r="X105" s="56">
        <v>0.98999999999999966</v>
      </c>
      <c r="Y105" s="56">
        <v>0.73125000000000018</v>
      </c>
      <c r="Z105" s="56">
        <v>0.83374999999999966</v>
      </c>
      <c r="AA105" s="56">
        <v>0.91749999999999987</v>
      </c>
      <c r="AB105" s="57">
        <v>0.69000000000000006</v>
      </c>
      <c r="AC105" s="57">
        <v>0.68875000000000008</v>
      </c>
      <c r="AD105" s="56">
        <v>0.8312499999999996</v>
      </c>
      <c r="AE105" s="56">
        <v>0.83374999999999944</v>
      </c>
      <c r="AF105" s="57">
        <v>0.98999999999999944</v>
      </c>
      <c r="AG105" s="57">
        <v>0.99374999999999947</v>
      </c>
      <c r="AH105" s="56">
        <v>0.99999999999999956</v>
      </c>
      <c r="AI105" s="57">
        <v>0.93999999999999961</v>
      </c>
      <c r="AJ105" s="57">
        <v>0.98999999999999944</v>
      </c>
      <c r="AK105" s="57">
        <v>0.8324999999999998</v>
      </c>
      <c r="AL105" s="57">
        <v>0.9425</v>
      </c>
      <c r="AM105" s="56">
        <v>0.83374999999999966</v>
      </c>
      <c r="AN105" s="57">
        <v>0.12875000000000006</v>
      </c>
      <c r="AO105" s="57">
        <v>6.2500000000000003E-3</v>
      </c>
      <c r="AP105" s="116">
        <v>0.96999999999999953</v>
      </c>
      <c r="AQ105" s="116">
        <v>0.94874999999999987</v>
      </c>
    </row>
    <row r="106" spans="1:43">
      <c r="A106" s="117">
        <v>147000</v>
      </c>
      <c r="B106" s="56">
        <v>0</v>
      </c>
      <c r="C106" s="56">
        <v>1.125E-2</v>
      </c>
      <c r="D106" s="56">
        <v>5.0000000000000001E-3</v>
      </c>
      <c r="E106" s="56">
        <v>8.7500000000000008E-3</v>
      </c>
      <c r="F106" s="57">
        <v>7.4999999999999997E-3</v>
      </c>
      <c r="G106" s="57">
        <v>8.7500000000000008E-3</v>
      </c>
      <c r="H106" s="56">
        <v>6.2500000000000003E-3</v>
      </c>
      <c r="I106" s="56">
        <v>5.0000000000000001E-3</v>
      </c>
      <c r="J106" s="57">
        <v>1.25E-3</v>
      </c>
      <c r="K106" s="57">
        <v>1.25E-3</v>
      </c>
      <c r="L106" s="56">
        <v>0</v>
      </c>
      <c r="M106" s="57">
        <v>1.25E-3</v>
      </c>
      <c r="N106" s="57">
        <v>0</v>
      </c>
      <c r="O106" s="57">
        <v>6.2500000000000003E-3</v>
      </c>
      <c r="P106" s="57">
        <v>2.5000000000000001E-3</v>
      </c>
      <c r="Q106" s="56">
        <v>5.0000000000000001E-3</v>
      </c>
      <c r="R106" s="57">
        <v>5.0000000000000001E-3</v>
      </c>
      <c r="S106" s="57">
        <v>0</v>
      </c>
      <c r="T106" s="116">
        <v>1.25E-3</v>
      </c>
      <c r="U106" s="116">
        <v>6.2500000000000003E-3</v>
      </c>
      <c r="V106" s="47"/>
      <c r="W106" s="117">
        <v>147000</v>
      </c>
      <c r="X106" s="56">
        <v>0.98999999999999966</v>
      </c>
      <c r="Y106" s="56">
        <v>0.74250000000000016</v>
      </c>
      <c r="Z106" s="56">
        <v>0.83874999999999966</v>
      </c>
      <c r="AA106" s="56">
        <v>0.92624999999999991</v>
      </c>
      <c r="AB106" s="57">
        <v>0.69750000000000001</v>
      </c>
      <c r="AC106" s="57">
        <v>0.69750000000000012</v>
      </c>
      <c r="AD106" s="56">
        <v>0.83749999999999958</v>
      </c>
      <c r="AE106" s="56">
        <v>0.83874999999999944</v>
      </c>
      <c r="AF106" s="57">
        <v>0.99124999999999941</v>
      </c>
      <c r="AG106" s="57">
        <v>0.99499999999999944</v>
      </c>
      <c r="AH106" s="56">
        <v>0.99999999999999956</v>
      </c>
      <c r="AI106" s="57">
        <v>0.94124999999999959</v>
      </c>
      <c r="AJ106" s="57">
        <v>0.98999999999999944</v>
      </c>
      <c r="AK106" s="57">
        <v>0.83874999999999977</v>
      </c>
      <c r="AL106" s="57">
        <v>0.94499999999999995</v>
      </c>
      <c r="AM106" s="56">
        <v>0.83874999999999966</v>
      </c>
      <c r="AN106" s="57">
        <v>0.13375000000000006</v>
      </c>
      <c r="AO106" s="57">
        <v>6.2500000000000003E-3</v>
      </c>
      <c r="AP106" s="116">
        <v>0.9712499999999995</v>
      </c>
      <c r="AQ106" s="116">
        <v>0.95499999999999985</v>
      </c>
    </row>
    <row r="107" spans="1:43">
      <c r="A107" s="117">
        <v>148000</v>
      </c>
      <c r="B107" s="56">
        <v>0</v>
      </c>
      <c r="C107" s="56">
        <v>8.7500000000000008E-3</v>
      </c>
      <c r="D107" s="56">
        <v>5.0000000000000001E-3</v>
      </c>
      <c r="E107" s="56">
        <v>2.5000000000000001E-3</v>
      </c>
      <c r="F107" s="57">
        <v>5.0000000000000001E-3</v>
      </c>
      <c r="G107" s="57">
        <v>7.4999999999999997E-3</v>
      </c>
      <c r="H107" s="56">
        <v>6.2500000000000003E-3</v>
      </c>
      <c r="I107" s="56">
        <v>6.2500000000000003E-3</v>
      </c>
      <c r="J107" s="57">
        <v>1.25E-3</v>
      </c>
      <c r="K107" s="57">
        <v>1.25E-3</v>
      </c>
      <c r="L107" s="56">
        <v>0</v>
      </c>
      <c r="M107" s="57">
        <v>2.5000000000000001E-3</v>
      </c>
      <c r="N107" s="57">
        <v>0</v>
      </c>
      <c r="O107" s="57">
        <v>5.0000000000000001E-3</v>
      </c>
      <c r="P107" s="57">
        <v>5.0000000000000001E-3</v>
      </c>
      <c r="Q107" s="56">
        <v>5.0000000000000001E-3</v>
      </c>
      <c r="R107" s="57">
        <v>3.7499999999999999E-3</v>
      </c>
      <c r="S107" s="57">
        <v>1.25E-3</v>
      </c>
      <c r="T107" s="116">
        <v>2.5000000000000001E-3</v>
      </c>
      <c r="U107" s="116">
        <v>1.25E-3</v>
      </c>
      <c r="V107" s="47"/>
      <c r="W107" s="117">
        <v>148000</v>
      </c>
      <c r="X107" s="56">
        <v>0.98999999999999966</v>
      </c>
      <c r="Y107" s="56">
        <v>0.7512500000000002</v>
      </c>
      <c r="Z107" s="56">
        <v>0.84374999999999967</v>
      </c>
      <c r="AA107" s="56">
        <v>0.92874999999999985</v>
      </c>
      <c r="AB107" s="57">
        <v>0.70250000000000001</v>
      </c>
      <c r="AC107" s="57">
        <v>0.70500000000000007</v>
      </c>
      <c r="AD107" s="56">
        <v>0.84374999999999956</v>
      </c>
      <c r="AE107" s="56">
        <v>0.84499999999999942</v>
      </c>
      <c r="AF107" s="57">
        <v>0.99249999999999938</v>
      </c>
      <c r="AG107" s="57">
        <v>0.99624999999999941</v>
      </c>
      <c r="AH107" s="56">
        <v>0.99999999999999956</v>
      </c>
      <c r="AI107" s="57">
        <v>0.94374999999999953</v>
      </c>
      <c r="AJ107" s="57">
        <v>0.98999999999999944</v>
      </c>
      <c r="AK107" s="57">
        <v>0.84374999999999978</v>
      </c>
      <c r="AL107" s="57">
        <v>0.95</v>
      </c>
      <c r="AM107" s="56">
        <v>0.84374999999999967</v>
      </c>
      <c r="AN107" s="57">
        <v>0.13750000000000007</v>
      </c>
      <c r="AO107" s="57">
        <v>7.5000000000000006E-3</v>
      </c>
      <c r="AP107" s="116">
        <v>0.97374999999999945</v>
      </c>
      <c r="AQ107" s="116">
        <v>0.95624999999999982</v>
      </c>
    </row>
    <row r="108" spans="1:43">
      <c r="A108" s="117">
        <v>149000</v>
      </c>
      <c r="B108" s="56">
        <v>1.25E-3</v>
      </c>
      <c r="C108" s="56">
        <v>7.4999999999999997E-3</v>
      </c>
      <c r="D108" s="56">
        <v>3.7499999999999999E-3</v>
      </c>
      <c r="E108" s="56">
        <v>6.2500000000000003E-3</v>
      </c>
      <c r="F108" s="57">
        <v>7.4999999999999997E-3</v>
      </c>
      <c r="G108" s="57">
        <v>3.7499999999999999E-3</v>
      </c>
      <c r="H108" s="56">
        <v>3.7499999999999999E-3</v>
      </c>
      <c r="I108" s="56">
        <v>2.5000000000000001E-3</v>
      </c>
      <c r="J108" s="57">
        <v>0</v>
      </c>
      <c r="K108" s="57">
        <v>0</v>
      </c>
      <c r="L108" s="56">
        <v>0</v>
      </c>
      <c r="M108" s="57">
        <v>5.0000000000000001E-3</v>
      </c>
      <c r="N108" s="57">
        <v>0</v>
      </c>
      <c r="O108" s="57">
        <v>2.5000000000000001E-3</v>
      </c>
      <c r="P108" s="57">
        <v>1.25E-3</v>
      </c>
      <c r="Q108" s="56">
        <v>3.7499999999999999E-3</v>
      </c>
      <c r="R108" s="57">
        <v>8.7500000000000008E-3</v>
      </c>
      <c r="S108" s="57">
        <v>0</v>
      </c>
      <c r="T108" s="116">
        <v>3.7499999999999999E-3</v>
      </c>
      <c r="U108" s="116">
        <v>2.5000000000000001E-3</v>
      </c>
      <c r="V108" s="47"/>
      <c r="W108" s="117">
        <v>149000</v>
      </c>
      <c r="X108" s="56">
        <v>0.99124999999999963</v>
      </c>
      <c r="Y108" s="56">
        <v>0.75875000000000015</v>
      </c>
      <c r="Z108" s="56">
        <v>0.8474999999999997</v>
      </c>
      <c r="AA108" s="56">
        <v>0.93499999999999983</v>
      </c>
      <c r="AB108" s="57">
        <v>0.71</v>
      </c>
      <c r="AC108" s="57">
        <v>0.7087500000000001</v>
      </c>
      <c r="AD108" s="56">
        <v>0.84749999999999959</v>
      </c>
      <c r="AE108" s="56">
        <v>0.84749999999999936</v>
      </c>
      <c r="AF108" s="57">
        <v>0.99249999999999938</v>
      </c>
      <c r="AG108" s="57">
        <v>0.99624999999999941</v>
      </c>
      <c r="AH108" s="56">
        <v>0.99999999999999956</v>
      </c>
      <c r="AI108" s="57">
        <v>0.94874999999999954</v>
      </c>
      <c r="AJ108" s="57">
        <v>0.98999999999999944</v>
      </c>
      <c r="AK108" s="57">
        <v>0.84624999999999972</v>
      </c>
      <c r="AL108" s="57">
        <v>0.95124999999999993</v>
      </c>
      <c r="AM108" s="56">
        <v>0.8474999999999997</v>
      </c>
      <c r="AN108" s="57">
        <v>0.14625000000000007</v>
      </c>
      <c r="AO108" s="57">
        <v>7.5000000000000006E-3</v>
      </c>
      <c r="AP108" s="116">
        <v>0.97749999999999948</v>
      </c>
      <c r="AQ108" s="116">
        <v>0.95874999999999977</v>
      </c>
    </row>
    <row r="109" spans="1:43">
      <c r="A109" s="117">
        <v>150000</v>
      </c>
      <c r="B109" s="56">
        <v>0</v>
      </c>
      <c r="C109" s="56">
        <v>1.2500000000000001E-2</v>
      </c>
      <c r="D109" s="56">
        <v>7.4999999999999997E-3</v>
      </c>
      <c r="E109" s="56">
        <v>6.2500000000000003E-3</v>
      </c>
      <c r="F109" s="57">
        <v>7.4999999999999997E-3</v>
      </c>
      <c r="G109" s="57">
        <v>0.01</v>
      </c>
      <c r="H109" s="56">
        <v>6.2500000000000003E-3</v>
      </c>
      <c r="I109" s="56">
        <v>7.4999999999999997E-3</v>
      </c>
      <c r="J109" s="57">
        <v>0</v>
      </c>
      <c r="K109" s="57">
        <v>0</v>
      </c>
      <c r="L109" s="56">
        <v>0</v>
      </c>
      <c r="M109" s="57">
        <v>5.0000000000000001E-3</v>
      </c>
      <c r="N109" s="57">
        <v>1.25E-3</v>
      </c>
      <c r="O109" s="57">
        <v>7.4999999999999997E-3</v>
      </c>
      <c r="P109" s="57">
        <v>6.2500000000000003E-3</v>
      </c>
      <c r="Q109" s="56">
        <v>7.4999999999999997E-3</v>
      </c>
      <c r="R109" s="57">
        <v>5.0000000000000001E-3</v>
      </c>
      <c r="S109" s="57">
        <v>0</v>
      </c>
      <c r="T109" s="116">
        <v>1.25E-3</v>
      </c>
      <c r="U109" s="116">
        <v>2.5000000000000001E-3</v>
      </c>
      <c r="V109" s="47"/>
      <c r="W109" s="117">
        <v>150000</v>
      </c>
      <c r="X109" s="56">
        <v>0.99124999999999963</v>
      </c>
      <c r="Y109" s="56">
        <v>0.7712500000000001</v>
      </c>
      <c r="Z109" s="56">
        <v>0.85499999999999965</v>
      </c>
      <c r="AA109" s="56">
        <v>0.94124999999999981</v>
      </c>
      <c r="AB109" s="57">
        <v>0.71749999999999992</v>
      </c>
      <c r="AC109" s="57">
        <v>0.71875000000000011</v>
      </c>
      <c r="AD109" s="56">
        <v>0.85374999999999956</v>
      </c>
      <c r="AE109" s="56">
        <v>0.85499999999999932</v>
      </c>
      <c r="AF109" s="57">
        <v>0.99249999999999938</v>
      </c>
      <c r="AG109" s="57">
        <v>0.99624999999999941</v>
      </c>
      <c r="AH109" s="56">
        <v>0.99999999999999956</v>
      </c>
      <c r="AI109" s="57">
        <v>0.95374999999999954</v>
      </c>
      <c r="AJ109" s="57">
        <v>0.99124999999999941</v>
      </c>
      <c r="AK109" s="57">
        <v>0.85374999999999968</v>
      </c>
      <c r="AL109" s="57">
        <v>0.95749999999999991</v>
      </c>
      <c r="AM109" s="56">
        <v>0.85499999999999965</v>
      </c>
      <c r="AN109" s="57">
        <v>0.15125000000000008</v>
      </c>
      <c r="AO109" s="57">
        <v>7.5000000000000006E-3</v>
      </c>
      <c r="AP109" s="116">
        <v>0.97874999999999945</v>
      </c>
      <c r="AQ109" s="116">
        <v>0.96124999999999972</v>
      </c>
    </row>
    <row r="110" spans="1:43">
      <c r="A110" s="117">
        <v>151000</v>
      </c>
      <c r="B110" s="56">
        <v>1.25E-3</v>
      </c>
      <c r="C110" s="56">
        <v>6.2500000000000003E-3</v>
      </c>
      <c r="D110" s="56">
        <v>3.7499999999999999E-3</v>
      </c>
      <c r="E110" s="56">
        <v>0</v>
      </c>
      <c r="F110" s="57">
        <v>2.5000000000000001E-3</v>
      </c>
      <c r="G110" s="57">
        <v>3.7499999999999999E-3</v>
      </c>
      <c r="H110" s="56">
        <v>5.0000000000000001E-3</v>
      </c>
      <c r="I110" s="56">
        <v>5.0000000000000001E-3</v>
      </c>
      <c r="J110" s="57">
        <v>2.5000000000000001E-3</v>
      </c>
      <c r="K110" s="57">
        <v>1.25E-3</v>
      </c>
      <c r="L110" s="56">
        <v>0</v>
      </c>
      <c r="M110" s="57">
        <v>2.5000000000000001E-3</v>
      </c>
      <c r="N110" s="57">
        <v>0</v>
      </c>
      <c r="O110" s="57">
        <v>2.5000000000000001E-3</v>
      </c>
      <c r="P110" s="57">
        <v>3.7499999999999999E-3</v>
      </c>
      <c r="Q110" s="56">
        <v>3.7499999999999999E-3</v>
      </c>
      <c r="R110" s="57">
        <v>0.01</v>
      </c>
      <c r="S110" s="57">
        <v>0</v>
      </c>
      <c r="T110" s="116">
        <v>0</v>
      </c>
      <c r="U110" s="116">
        <v>3.7499999999999999E-3</v>
      </c>
      <c r="V110" s="47"/>
      <c r="W110" s="117">
        <v>151000</v>
      </c>
      <c r="X110" s="56">
        <v>0.9924999999999996</v>
      </c>
      <c r="Y110" s="56">
        <v>0.77750000000000008</v>
      </c>
      <c r="Z110" s="56">
        <v>0.85874999999999968</v>
      </c>
      <c r="AA110" s="56">
        <v>0.94124999999999981</v>
      </c>
      <c r="AB110" s="57">
        <v>0.71999999999999986</v>
      </c>
      <c r="AC110" s="57">
        <v>0.72250000000000014</v>
      </c>
      <c r="AD110" s="56">
        <v>0.85874999999999957</v>
      </c>
      <c r="AE110" s="56">
        <v>0.85999999999999932</v>
      </c>
      <c r="AF110" s="57">
        <v>0.99499999999999933</v>
      </c>
      <c r="AG110" s="57">
        <v>0.99749999999999939</v>
      </c>
      <c r="AH110" s="56">
        <v>0.99999999999999956</v>
      </c>
      <c r="AI110" s="57">
        <v>0.95624999999999949</v>
      </c>
      <c r="AJ110" s="57">
        <v>0.99124999999999941</v>
      </c>
      <c r="AK110" s="57">
        <v>0.85624999999999962</v>
      </c>
      <c r="AL110" s="57">
        <v>0.96124999999999994</v>
      </c>
      <c r="AM110" s="56">
        <v>0.85874999999999968</v>
      </c>
      <c r="AN110" s="57">
        <v>0.16125000000000009</v>
      </c>
      <c r="AO110" s="57">
        <v>7.5000000000000006E-3</v>
      </c>
      <c r="AP110" s="116">
        <v>0.97874999999999945</v>
      </c>
      <c r="AQ110" s="116">
        <v>0.96499999999999975</v>
      </c>
    </row>
    <row r="111" spans="1:43">
      <c r="A111" s="117">
        <v>152000</v>
      </c>
      <c r="B111" s="56">
        <v>0</v>
      </c>
      <c r="C111" s="56">
        <v>1.125E-2</v>
      </c>
      <c r="D111" s="56">
        <v>7.4999999999999997E-3</v>
      </c>
      <c r="E111" s="56">
        <v>2.5000000000000001E-3</v>
      </c>
      <c r="F111" s="57">
        <v>7.4999999999999997E-3</v>
      </c>
      <c r="G111" s="57">
        <v>3.7499999999999999E-3</v>
      </c>
      <c r="H111" s="56">
        <v>5.0000000000000001E-3</v>
      </c>
      <c r="I111" s="56">
        <v>6.2500000000000003E-3</v>
      </c>
      <c r="J111" s="57">
        <v>0</v>
      </c>
      <c r="K111" s="57">
        <v>0</v>
      </c>
      <c r="L111" s="56">
        <v>0</v>
      </c>
      <c r="M111" s="57">
        <v>0</v>
      </c>
      <c r="N111" s="57">
        <v>1.25E-3</v>
      </c>
      <c r="O111" s="57">
        <v>7.4999999999999997E-3</v>
      </c>
      <c r="P111" s="57">
        <v>1.25E-3</v>
      </c>
      <c r="Q111" s="56">
        <v>7.4999999999999997E-3</v>
      </c>
      <c r="R111" s="57">
        <v>5.0000000000000001E-3</v>
      </c>
      <c r="S111" s="57">
        <v>1.25E-3</v>
      </c>
      <c r="T111" s="116">
        <v>3.7499999999999999E-3</v>
      </c>
      <c r="U111" s="116">
        <v>0</v>
      </c>
      <c r="V111" s="47"/>
      <c r="W111" s="117">
        <v>152000</v>
      </c>
      <c r="X111" s="56">
        <v>0.9924999999999996</v>
      </c>
      <c r="Y111" s="56">
        <v>0.78875000000000006</v>
      </c>
      <c r="Z111" s="56">
        <v>0.86624999999999963</v>
      </c>
      <c r="AA111" s="56">
        <v>0.94374999999999976</v>
      </c>
      <c r="AB111" s="57">
        <v>0.72749999999999981</v>
      </c>
      <c r="AC111" s="57">
        <v>0.72625000000000017</v>
      </c>
      <c r="AD111" s="56">
        <v>0.86374999999999957</v>
      </c>
      <c r="AE111" s="56">
        <v>0.8662499999999993</v>
      </c>
      <c r="AF111" s="57">
        <v>0.99499999999999933</v>
      </c>
      <c r="AG111" s="57">
        <v>0.99749999999999939</v>
      </c>
      <c r="AH111" s="56">
        <v>0.99999999999999956</v>
      </c>
      <c r="AI111" s="57">
        <v>0.95624999999999949</v>
      </c>
      <c r="AJ111" s="57">
        <v>0.99249999999999938</v>
      </c>
      <c r="AK111" s="57">
        <v>0.86374999999999957</v>
      </c>
      <c r="AL111" s="57">
        <v>0.96249999999999991</v>
      </c>
      <c r="AM111" s="56">
        <v>0.86624999999999963</v>
      </c>
      <c r="AN111" s="57">
        <v>0.16625000000000009</v>
      </c>
      <c r="AO111" s="57">
        <v>8.7500000000000008E-3</v>
      </c>
      <c r="AP111" s="116">
        <v>0.98249999999999948</v>
      </c>
      <c r="AQ111" s="116">
        <v>0.96499999999999975</v>
      </c>
    </row>
    <row r="112" spans="1:43">
      <c r="A112" s="117">
        <v>153000</v>
      </c>
      <c r="B112" s="56">
        <v>0</v>
      </c>
      <c r="C112" s="56">
        <v>5.0000000000000001E-3</v>
      </c>
      <c r="D112" s="56">
        <v>5.0000000000000001E-3</v>
      </c>
      <c r="E112" s="56">
        <v>5.0000000000000001E-3</v>
      </c>
      <c r="F112" s="57">
        <v>8.7500000000000008E-3</v>
      </c>
      <c r="G112" s="57">
        <v>1.125E-2</v>
      </c>
      <c r="H112" s="56">
        <v>7.4999999999999997E-3</v>
      </c>
      <c r="I112" s="56">
        <v>5.0000000000000001E-3</v>
      </c>
      <c r="J112" s="57">
        <v>0</v>
      </c>
      <c r="K112" s="57">
        <v>0</v>
      </c>
      <c r="L112" s="56">
        <v>0</v>
      </c>
      <c r="M112" s="57">
        <v>2.5000000000000001E-3</v>
      </c>
      <c r="N112" s="57">
        <v>0</v>
      </c>
      <c r="O112" s="57">
        <v>0.01</v>
      </c>
      <c r="P112" s="57">
        <v>5.0000000000000001E-3</v>
      </c>
      <c r="Q112" s="56">
        <v>5.0000000000000001E-3</v>
      </c>
      <c r="R112" s="57">
        <v>1.125E-2</v>
      </c>
      <c r="S112" s="57">
        <v>0</v>
      </c>
      <c r="T112" s="116">
        <v>5.0000000000000001E-3</v>
      </c>
      <c r="U112" s="116">
        <v>0</v>
      </c>
      <c r="V112" s="47"/>
      <c r="W112" s="117">
        <v>153000</v>
      </c>
      <c r="X112" s="56">
        <v>0.9924999999999996</v>
      </c>
      <c r="Y112" s="56">
        <v>0.79375000000000007</v>
      </c>
      <c r="Z112" s="56">
        <v>0.87124999999999964</v>
      </c>
      <c r="AA112" s="56">
        <v>0.94874999999999976</v>
      </c>
      <c r="AB112" s="57">
        <v>0.73624999999999985</v>
      </c>
      <c r="AC112" s="57">
        <v>0.73750000000000016</v>
      </c>
      <c r="AD112" s="56">
        <v>0.87124999999999952</v>
      </c>
      <c r="AE112" s="56">
        <v>0.8712499999999993</v>
      </c>
      <c r="AF112" s="57">
        <v>0.99499999999999933</v>
      </c>
      <c r="AG112" s="57">
        <v>0.99749999999999939</v>
      </c>
      <c r="AH112" s="56">
        <v>0.99999999999999956</v>
      </c>
      <c r="AI112" s="57">
        <v>0.95874999999999944</v>
      </c>
      <c r="AJ112" s="57">
        <v>0.99249999999999938</v>
      </c>
      <c r="AK112" s="57">
        <v>0.87374999999999958</v>
      </c>
      <c r="AL112" s="57">
        <v>0.96749999999999992</v>
      </c>
      <c r="AM112" s="56">
        <v>0.87124999999999964</v>
      </c>
      <c r="AN112" s="57">
        <v>0.1775000000000001</v>
      </c>
      <c r="AO112" s="57">
        <v>8.7500000000000008E-3</v>
      </c>
      <c r="AP112" s="116">
        <v>0.98749999999999949</v>
      </c>
      <c r="AQ112" s="116">
        <v>0.96499999999999975</v>
      </c>
    </row>
    <row r="113" spans="1:43">
      <c r="A113" s="117">
        <v>154000</v>
      </c>
      <c r="B113" s="56">
        <v>2.5000000000000001E-3</v>
      </c>
      <c r="C113" s="56">
        <v>5.0000000000000001E-3</v>
      </c>
      <c r="D113" s="56">
        <v>2.5000000000000001E-3</v>
      </c>
      <c r="E113" s="56">
        <v>5.0000000000000001E-3</v>
      </c>
      <c r="F113" s="57">
        <v>1.375E-2</v>
      </c>
      <c r="G113" s="57">
        <v>0.01</v>
      </c>
      <c r="H113" s="56">
        <v>2.5000000000000001E-3</v>
      </c>
      <c r="I113" s="56">
        <v>3.7499999999999999E-3</v>
      </c>
      <c r="J113" s="57">
        <v>0</v>
      </c>
      <c r="K113" s="57">
        <v>0</v>
      </c>
      <c r="L113" s="56">
        <v>0</v>
      </c>
      <c r="M113" s="57">
        <v>5.0000000000000001E-3</v>
      </c>
      <c r="N113" s="57">
        <v>1.25E-3</v>
      </c>
      <c r="O113" s="57">
        <v>5.0000000000000001E-3</v>
      </c>
      <c r="P113" s="57">
        <v>1.25E-3</v>
      </c>
      <c r="Q113" s="56">
        <v>2.5000000000000001E-3</v>
      </c>
      <c r="R113" s="57">
        <v>0.01</v>
      </c>
      <c r="S113" s="57">
        <v>3.7499999999999999E-3</v>
      </c>
      <c r="T113" s="116">
        <v>0</v>
      </c>
      <c r="U113" s="116">
        <v>3.7499999999999999E-3</v>
      </c>
      <c r="V113" s="47"/>
      <c r="W113" s="117">
        <v>154000</v>
      </c>
      <c r="X113" s="56">
        <v>0.99499999999999955</v>
      </c>
      <c r="Y113" s="56">
        <v>0.79875000000000007</v>
      </c>
      <c r="Z113" s="56">
        <v>0.87374999999999958</v>
      </c>
      <c r="AA113" s="56">
        <v>0.95374999999999976</v>
      </c>
      <c r="AB113" s="57">
        <v>0.74999999999999989</v>
      </c>
      <c r="AC113" s="57">
        <v>0.74750000000000016</v>
      </c>
      <c r="AD113" s="56">
        <v>0.87374999999999947</v>
      </c>
      <c r="AE113" s="56">
        <v>0.87499999999999933</v>
      </c>
      <c r="AF113" s="57">
        <v>0.99499999999999933</v>
      </c>
      <c r="AG113" s="57">
        <v>0.99749999999999939</v>
      </c>
      <c r="AH113" s="56">
        <v>0.99999999999999956</v>
      </c>
      <c r="AI113" s="57">
        <v>0.96374999999999944</v>
      </c>
      <c r="AJ113" s="57">
        <v>0.99374999999999936</v>
      </c>
      <c r="AK113" s="57">
        <v>0.87874999999999959</v>
      </c>
      <c r="AL113" s="57">
        <v>0.96874999999999989</v>
      </c>
      <c r="AM113" s="56">
        <v>0.87374999999999958</v>
      </c>
      <c r="AN113" s="57">
        <v>0.18750000000000011</v>
      </c>
      <c r="AO113" s="57">
        <v>1.2500000000000001E-2</v>
      </c>
      <c r="AP113" s="116">
        <v>0.98749999999999949</v>
      </c>
      <c r="AQ113" s="116">
        <v>0.96874999999999978</v>
      </c>
    </row>
    <row r="114" spans="1:43">
      <c r="A114" s="117">
        <v>155000</v>
      </c>
      <c r="B114" s="56">
        <v>0</v>
      </c>
      <c r="C114" s="56">
        <v>3.7499999999999999E-3</v>
      </c>
      <c r="D114" s="56">
        <v>8.7500000000000008E-3</v>
      </c>
      <c r="E114" s="56">
        <v>0</v>
      </c>
      <c r="F114" s="57">
        <v>5.0000000000000001E-3</v>
      </c>
      <c r="G114" s="57">
        <v>8.7500000000000008E-3</v>
      </c>
      <c r="H114" s="56">
        <v>8.7500000000000008E-3</v>
      </c>
      <c r="I114" s="56">
        <v>7.4999999999999997E-3</v>
      </c>
      <c r="J114" s="57">
        <v>2.5000000000000001E-3</v>
      </c>
      <c r="K114" s="57">
        <v>0</v>
      </c>
      <c r="L114" s="56">
        <v>0</v>
      </c>
      <c r="M114" s="57">
        <v>2.5000000000000001E-3</v>
      </c>
      <c r="N114" s="57">
        <v>1.25E-3</v>
      </c>
      <c r="O114" s="57">
        <v>5.0000000000000001E-3</v>
      </c>
      <c r="P114" s="57">
        <v>1.25E-3</v>
      </c>
      <c r="Q114" s="56">
        <v>8.7500000000000008E-3</v>
      </c>
      <c r="R114" s="57">
        <v>1.125E-2</v>
      </c>
      <c r="S114" s="57">
        <v>0</v>
      </c>
      <c r="T114" s="116">
        <v>2.5000000000000001E-3</v>
      </c>
      <c r="U114" s="116">
        <v>0</v>
      </c>
      <c r="V114" s="47"/>
      <c r="W114" s="117">
        <v>155000</v>
      </c>
      <c r="X114" s="56">
        <v>0.99499999999999955</v>
      </c>
      <c r="Y114" s="56">
        <v>0.8025000000000001</v>
      </c>
      <c r="Z114" s="56">
        <v>0.88249999999999962</v>
      </c>
      <c r="AA114" s="56">
        <v>0.95374999999999976</v>
      </c>
      <c r="AB114" s="57">
        <v>0.75499999999999989</v>
      </c>
      <c r="AC114" s="57">
        <v>0.7562500000000002</v>
      </c>
      <c r="AD114" s="56">
        <v>0.88249999999999951</v>
      </c>
      <c r="AE114" s="56">
        <v>0.88249999999999929</v>
      </c>
      <c r="AF114" s="57">
        <v>0.99749999999999928</v>
      </c>
      <c r="AG114" s="57">
        <v>0.99749999999999939</v>
      </c>
      <c r="AH114" s="56">
        <v>0.99999999999999956</v>
      </c>
      <c r="AI114" s="57">
        <v>0.96624999999999939</v>
      </c>
      <c r="AJ114" s="57">
        <v>0.99499999999999933</v>
      </c>
      <c r="AK114" s="57">
        <v>0.88374999999999959</v>
      </c>
      <c r="AL114" s="57">
        <v>0.96999999999999986</v>
      </c>
      <c r="AM114" s="56">
        <v>0.88249999999999962</v>
      </c>
      <c r="AN114" s="57">
        <v>0.19875000000000012</v>
      </c>
      <c r="AO114" s="57">
        <v>1.2500000000000001E-2</v>
      </c>
      <c r="AP114" s="116">
        <v>0.98999999999999944</v>
      </c>
      <c r="AQ114" s="116">
        <v>0.96874999999999978</v>
      </c>
    </row>
    <row r="115" spans="1:43">
      <c r="A115" s="117">
        <v>156000</v>
      </c>
      <c r="B115" s="56">
        <v>0</v>
      </c>
      <c r="C115" s="56">
        <v>5.0000000000000001E-3</v>
      </c>
      <c r="D115" s="56">
        <v>3.7499999999999999E-3</v>
      </c>
      <c r="E115" s="56">
        <v>1.25E-3</v>
      </c>
      <c r="F115" s="57">
        <v>1.125E-2</v>
      </c>
      <c r="G115" s="57">
        <v>3.7499999999999999E-3</v>
      </c>
      <c r="H115" s="56">
        <v>3.7499999999999999E-3</v>
      </c>
      <c r="I115" s="56">
        <v>3.7499999999999999E-3</v>
      </c>
      <c r="J115" s="57">
        <v>0</v>
      </c>
      <c r="K115" s="57">
        <v>0</v>
      </c>
      <c r="L115" s="56">
        <v>0</v>
      </c>
      <c r="M115" s="57">
        <v>2.5000000000000001E-3</v>
      </c>
      <c r="N115" s="57">
        <v>1.25E-3</v>
      </c>
      <c r="O115" s="57">
        <v>5.0000000000000001E-3</v>
      </c>
      <c r="P115" s="57">
        <v>1.25E-3</v>
      </c>
      <c r="Q115" s="56">
        <v>3.7499999999999999E-3</v>
      </c>
      <c r="R115" s="57">
        <v>8.7500000000000008E-3</v>
      </c>
      <c r="S115" s="57">
        <v>1.25E-3</v>
      </c>
      <c r="T115" s="116">
        <v>0</v>
      </c>
      <c r="U115" s="116">
        <v>2.5000000000000001E-3</v>
      </c>
      <c r="V115" s="47"/>
      <c r="W115" s="117">
        <v>156000</v>
      </c>
      <c r="X115" s="56">
        <v>0.99499999999999955</v>
      </c>
      <c r="Y115" s="56">
        <v>0.80750000000000011</v>
      </c>
      <c r="Z115" s="56">
        <v>0.88624999999999965</v>
      </c>
      <c r="AA115" s="56">
        <v>0.95499999999999974</v>
      </c>
      <c r="AB115" s="57">
        <v>0.76624999999999988</v>
      </c>
      <c r="AC115" s="57">
        <v>0.76000000000000023</v>
      </c>
      <c r="AD115" s="56">
        <v>0.88624999999999954</v>
      </c>
      <c r="AE115" s="56">
        <v>0.88624999999999932</v>
      </c>
      <c r="AF115" s="57">
        <v>0.99749999999999928</v>
      </c>
      <c r="AG115" s="57">
        <v>0.99749999999999939</v>
      </c>
      <c r="AH115" s="56">
        <v>0.99999999999999956</v>
      </c>
      <c r="AI115" s="57">
        <v>0.96874999999999933</v>
      </c>
      <c r="AJ115" s="57">
        <v>0.9962499999999993</v>
      </c>
      <c r="AK115" s="57">
        <v>0.8887499999999996</v>
      </c>
      <c r="AL115" s="57">
        <v>0.97124999999999984</v>
      </c>
      <c r="AM115" s="56">
        <v>0.88624999999999965</v>
      </c>
      <c r="AN115" s="57">
        <v>0.20750000000000013</v>
      </c>
      <c r="AO115" s="57">
        <v>1.375E-2</v>
      </c>
      <c r="AP115" s="116">
        <v>0.98999999999999944</v>
      </c>
      <c r="AQ115" s="116">
        <v>0.97124999999999972</v>
      </c>
    </row>
    <row r="116" spans="1:43">
      <c r="A116" s="117">
        <v>157000</v>
      </c>
      <c r="B116" s="56">
        <v>0</v>
      </c>
      <c r="C116" s="56">
        <v>6.2500000000000003E-3</v>
      </c>
      <c r="D116" s="56">
        <v>5.0000000000000001E-3</v>
      </c>
      <c r="E116" s="56">
        <v>1.25E-3</v>
      </c>
      <c r="F116" s="57">
        <v>6.2500000000000003E-3</v>
      </c>
      <c r="G116" s="57">
        <v>1.125E-2</v>
      </c>
      <c r="H116" s="56">
        <v>5.0000000000000001E-3</v>
      </c>
      <c r="I116" s="56">
        <v>5.0000000000000001E-3</v>
      </c>
      <c r="J116" s="57">
        <v>0</v>
      </c>
      <c r="K116" s="57">
        <v>0</v>
      </c>
      <c r="L116" s="56">
        <v>0</v>
      </c>
      <c r="M116" s="57">
        <v>0</v>
      </c>
      <c r="N116" s="57">
        <v>0</v>
      </c>
      <c r="O116" s="57">
        <v>2.5000000000000001E-3</v>
      </c>
      <c r="P116" s="57">
        <v>5.0000000000000001E-3</v>
      </c>
      <c r="Q116" s="56">
        <v>5.0000000000000001E-3</v>
      </c>
      <c r="R116" s="57">
        <v>8.7500000000000008E-3</v>
      </c>
      <c r="S116" s="57">
        <v>1.25E-3</v>
      </c>
      <c r="T116" s="116">
        <v>0</v>
      </c>
      <c r="U116" s="116">
        <v>3.7499999999999999E-3</v>
      </c>
      <c r="V116" s="47"/>
      <c r="W116" s="117">
        <v>157000</v>
      </c>
      <c r="X116" s="56">
        <v>0.99499999999999955</v>
      </c>
      <c r="Y116" s="56">
        <v>0.81375000000000008</v>
      </c>
      <c r="Z116" s="56">
        <v>0.89124999999999965</v>
      </c>
      <c r="AA116" s="56">
        <v>0.95624999999999971</v>
      </c>
      <c r="AB116" s="57">
        <v>0.77249999999999985</v>
      </c>
      <c r="AC116" s="57">
        <v>0.77125000000000021</v>
      </c>
      <c r="AD116" s="56">
        <v>0.89124999999999954</v>
      </c>
      <c r="AE116" s="56">
        <v>0.89124999999999932</v>
      </c>
      <c r="AF116" s="57">
        <v>0.99749999999999928</v>
      </c>
      <c r="AG116" s="57">
        <v>0.99749999999999939</v>
      </c>
      <c r="AH116" s="56">
        <v>0.99999999999999956</v>
      </c>
      <c r="AI116" s="57">
        <v>0.96874999999999933</v>
      </c>
      <c r="AJ116" s="57">
        <v>0.9962499999999993</v>
      </c>
      <c r="AK116" s="57">
        <v>0.89124999999999954</v>
      </c>
      <c r="AL116" s="57">
        <v>0.97624999999999984</v>
      </c>
      <c r="AM116" s="56">
        <v>0.89124999999999965</v>
      </c>
      <c r="AN116" s="57">
        <v>0.21625000000000014</v>
      </c>
      <c r="AO116" s="57">
        <v>1.4999999999999999E-2</v>
      </c>
      <c r="AP116" s="116">
        <v>0.98999999999999944</v>
      </c>
      <c r="AQ116" s="116">
        <v>0.97499999999999976</v>
      </c>
    </row>
    <row r="117" spans="1:43">
      <c r="A117" s="117">
        <v>158000</v>
      </c>
      <c r="B117" s="56">
        <v>0</v>
      </c>
      <c r="C117" s="56">
        <v>0.01</v>
      </c>
      <c r="D117" s="56">
        <v>3.7499999999999999E-3</v>
      </c>
      <c r="E117" s="56">
        <v>2.5000000000000001E-3</v>
      </c>
      <c r="F117" s="57">
        <v>7.4999999999999997E-3</v>
      </c>
      <c r="G117" s="57">
        <v>0.01</v>
      </c>
      <c r="H117" s="56">
        <v>3.7499999999999999E-3</v>
      </c>
      <c r="I117" s="56">
        <v>3.7499999999999999E-3</v>
      </c>
      <c r="J117" s="57">
        <v>0</v>
      </c>
      <c r="K117" s="57">
        <v>1.25E-3</v>
      </c>
      <c r="L117" s="56">
        <v>0</v>
      </c>
      <c r="M117" s="57">
        <v>1.25E-3</v>
      </c>
      <c r="N117" s="57">
        <v>0</v>
      </c>
      <c r="O117" s="57">
        <v>2.5000000000000001E-3</v>
      </c>
      <c r="P117" s="57">
        <v>2.5000000000000001E-3</v>
      </c>
      <c r="Q117" s="56">
        <v>3.7499999999999999E-3</v>
      </c>
      <c r="R117" s="57">
        <v>7.4999999999999997E-3</v>
      </c>
      <c r="S117" s="57">
        <v>0</v>
      </c>
      <c r="T117" s="116">
        <v>0</v>
      </c>
      <c r="U117" s="116">
        <v>5.0000000000000001E-3</v>
      </c>
      <c r="V117" s="47"/>
      <c r="W117" s="117">
        <v>158000</v>
      </c>
      <c r="X117" s="56">
        <v>0.99499999999999955</v>
      </c>
      <c r="Y117" s="56">
        <v>0.82375000000000009</v>
      </c>
      <c r="Z117" s="56">
        <v>0.89499999999999968</v>
      </c>
      <c r="AA117" s="56">
        <v>0.95874999999999966</v>
      </c>
      <c r="AB117" s="57">
        <v>0.7799999999999998</v>
      </c>
      <c r="AC117" s="57">
        <v>0.78125000000000022</v>
      </c>
      <c r="AD117" s="56">
        <v>0.89499999999999957</v>
      </c>
      <c r="AE117" s="56">
        <v>0.89499999999999935</v>
      </c>
      <c r="AF117" s="57">
        <v>0.99749999999999928</v>
      </c>
      <c r="AG117" s="57">
        <v>0.99874999999999936</v>
      </c>
      <c r="AH117" s="56">
        <v>0.99999999999999956</v>
      </c>
      <c r="AI117" s="57">
        <v>0.96999999999999931</v>
      </c>
      <c r="AJ117" s="57">
        <v>0.9962499999999993</v>
      </c>
      <c r="AK117" s="57">
        <v>0.89374999999999949</v>
      </c>
      <c r="AL117" s="57">
        <v>0.97874999999999979</v>
      </c>
      <c r="AM117" s="56">
        <v>0.89499999999999968</v>
      </c>
      <c r="AN117" s="57">
        <v>0.22375000000000014</v>
      </c>
      <c r="AO117" s="57">
        <v>1.4999999999999999E-2</v>
      </c>
      <c r="AP117" s="116">
        <v>0.98999999999999944</v>
      </c>
      <c r="AQ117" s="116">
        <v>0.97999999999999976</v>
      </c>
    </row>
    <row r="118" spans="1:43">
      <c r="A118" s="117">
        <v>159000</v>
      </c>
      <c r="B118" s="56">
        <v>2.5000000000000001E-3</v>
      </c>
      <c r="C118" s="56">
        <v>7.4999999999999997E-3</v>
      </c>
      <c r="D118" s="56">
        <v>1.25E-3</v>
      </c>
      <c r="E118" s="56">
        <v>2.5000000000000001E-3</v>
      </c>
      <c r="F118" s="57">
        <v>8.7500000000000008E-3</v>
      </c>
      <c r="G118" s="57">
        <v>7.4999999999999997E-3</v>
      </c>
      <c r="H118" s="56">
        <v>1.25E-3</v>
      </c>
      <c r="I118" s="56">
        <v>1.25E-3</v>
      </c>
      <c r="J118" s="57">
        <v>0</v>
      </c>
      <c r="K118" s="57">
        <v>1.25E-3</v>
      </c>
      <c r="L118" s="56">
        <v>0</v>
      </c>
      <c r="M118" s="57">
        <v>2.5000000000000001E-3</v>
      </c>
      <c r="N118" s="57">
        <v>0</v>
      </c>
      <c r="O118" s="57">
        <v>2.5000000000000001E-3</v>
      </c>
      <c r="P118" s="57">
        <v>2.5000000000000001E-3</v>
      </c>
      <c r="Q118" s="56">
        <v>1.25E-3</v>
      </c>
      <c r="R118" s="57">
        <v>3.7499999999999999E-3</v>
      </c>
      <c r="S118" s="57">
        <v>1.25E-3</v>
      </c>
      <c r="T118" s="116">
        <v>1.25E-3</v>
      </c>
      <c r="U118" s="116">
        <v>3.7499999999999999E-3</v>
      </c>
      <c r="V118" s="47"/>
      <c r="W118" s="117">
        <v>159000</v>
      </c>
      <c r="X118" s="56">
        <v>0.9974999999999995</v>
      </c>
      <c r="Y118" s="56">
        <v>0.83125000000000004</v>
      </c>
      <c r="Z118" s="56">
        <v>0.89624999999999966</v>
      </c>
      <c r="AA118" s="56">
        <v>0.9612499999999996</v>
      </c>
      <c r="AB118" s="57">
        <v>0.78874999999999984</v>
      </c>
      <c r="AC118" s="57">
        <v>0.78875000000000017</v>
      </c>
      <c r="AD118" s="56">
        <v>0.89624999999999955</v>
      </c>
      <c r="AE118" s="56">
        <v>0.89624999999999932</v>
      </c>
      <c r="AF118" s="57">
        <v>0.99749999999999928</v>
      </c>
      <c r="AG118" s="57">
        <v>0.99999999999999933</v>
      </c>
      <c r="AH118" s="56">
        <v>0.99999999999999956</v>
      </c>
      <c r="AI118" s="57">
        <v>0.97249999999999925</v>
      </c>
      <c r="AJ118" s="57">
        <v>0.9962499999999993</v>
      </c>
      <c r="AK118" s="57">
        <v>0.89624999999999944</v>
      </c>
      <c r="AL118" s="57">
        <v>0.98124999999999973</v>
      </c>
      <c r="AM118" s="56">
        <v>0.89624999999999966</v>
      </c>
      <c r="AN118" s="57">
        <v>0.22750000000000015</v>
      </c>
      <c r="AO118" s="57">
        <v>1.6250000000000001E-2</v>
      </c>
      <c r="AP118" s="116">
        <v>0.99124999999999941</v>
      </c>
      <c r="AQ118" s="116">
        <v>0.98374999999999979</v>
      </c>
    </row>
    <row r="119" spans="1:43">
      <c r="A119" s="117">
        <v>160000</v>
      </c>
      <c r="B119" s="56">
        <v>0</v>
      </c>
      <c r="C119" s="56">
        <v>6.2500000000000003E-3</v>
      </c>
      <c r="D119" s="56">
        <v>0</v>
      </c>
      <c r="E119" s="56">
        <v>0</v>
      </c>
      <c r="F119" s="57">
        <v>5.0000000000000001E-3</v>
      </c>
      <c r="G119" s="57">
        <v>6.2500000000000003E-3</v>
      </c>
      <c r="H119" s="56">
        <v>0</v>
      </c>
      <c r="I119" s="56">
        <v>0</v>
      </c>
      <c r="J119" s="57">
        <v>0</v>
      </c>
      <c r="K119" s="57">
        <v>0</v>
      </c>
      <c r="L119" s="56">
        <v>0</v>
      </c>
      <c r="M119" s="57">
        <v>2.5000000000000001E-3</v>
      </c>
      <c r="N119" s="57">
        <v>1.25E-3</v>
      </c>
      <c r="O119" s="57">
        <v>1.25E-3</v>
      </c>
      <c r="P119" s="57">
        <v>1.25E-3</v>
      </c>
      <c r="Q119" s="56">
        <v>0</v>
      </c>
      <c r="R119" s="57">
        <v>1.375E-2</v>
      </c>
      <c r="S119" s="57">
        <v>1.25E-3</v>
      </c>
      <c r="T119" s="116">
        <v>1.25E-3</v>
      </c>
      <c r="U119" s="116">
        <v>1.25E-3</v>
      </c>
      <c r="V119" s="47"/>
      <c r="W119" s="117">
        <v>160000</v>
      </c>
      <c r="X119" s="56">
        <v>0.9974999999999995</v>
      </c>
      <c r="Y119" s="56">
        <v>0.83750000000000002</v>
      </c>
      <c r="Z119" s="56">
        <v>0.89624999999999966</v>
      </c>
      <c r="AA119" s="56">
        <v>0.9612499999999996</v>
      </c>
      <c r="AB119" s="57">
        <v>0.79374999999999984</v>
      </c>
      <c r="AC119" s="57">
        <v>0.79500000000000015</v>
      </c>
      <c r="AD119" s="56">
        <v>0.89624999999999955</v>
      </c>
      <c r="AE119" s="56">
        <v>0.89624999999999932</v>
      </c>
      <c r="AF119" s="57">
        <v>0.99749999999999928</v>
      </c>
      <c r="AG119" s="57">
        <v>0.99999999999999933</v>
      </c>
      <c r="AH119" s="56">
        <v>0.99999999999999956</v>
      </c>
      <c r="AI119" s="57">
        <v>0.9749999999999992</v>
      </c>
      <c r="AJ119" s="57">
        <v>0.99749999999999928</v>
      </c>
      <c r="AK119" s="57">
        <v>0.89749999999999941</v>
      </c>
      <c r="AL119" s="57">
        <v>0.98249999999999971</v>
      </c>
      <c r="AM119" s="56">
        <v>0.89624999999999966</v>
      </c>
      <c r="AN119" s="57">
        <v>0.24125000000000016</v>
      </c>
      <c r="AO119" s="57">
        <v>1.7500000000000002E-2</v>
      </c>
      <c r="AP119" s="116">
        <v>0.99249999999999938</v>
      </c>
      <c r="AQ119" s="116">
        <v>0.98499999999999976</v>
      </c>
    </row>
    <row r="120" spans="1:43">
      <c r="A120" s="117">
        <v>161000</v>
      </c>
      <c r="B120" s="56">
        <v>0</v>
      </c>
      <c r="C120" s="56">
        <v>5.0000000000000001E-3</v>
      </c>
      <c r="D120" s="56">
        <v>2.5000000000000001E-3</v>
      </c>
      <c r="E120" s="56">
        <v>1.25E-3</v>
      </c>
      <c r="F120" s="57">
        <v>8.7500000000000008E-3</v>
      </c>
      <c r="G120" s="57">
        <v>6.2500000000000003E-3</v>
      </c>
      <c r="H120" s="56">
        <v>2.5000000000000001E-3</v>
      </c>
      <c r="I120" s="56">
        <v>2.5000000000000001E-3</v>
      </c>
      <c r="J120" s="57">
        <v>0</v>
      </c>
      <c r="K120" s="57">
        <v>0</v>
      </c>
      <c r="L120" s="56">
        <v>0</v>
      </c>
      <c r="M120" s="57">
        <v>1.25E-3</v>
      </c>
      <c r="N120" s="57">
        <v>0</v>
      </c>
      <c r="O120" s="57">
        <v>5.0000000000000001E-3</v>
      </c>
      <c r="P120" s="57">
        <v>2.5000000000000001E-3</v>
      </c>
      <c r="Q120" s="56">
        <v>2.5000000000000001E-3</v>
      </c>
      <c r="R120" s="57">
        <v>8.7500000000000008E-3</v>
      </c>
      <c r="S120" s="57">
        <v>1.25E-3</v>
      </c>
      <c r="T120" s="116">
        <v>0</v>
      </c>
      <c r="U120" s="116">
        <v>1.25E-3</v>
      </c>
      <c r="V120" s="47"/>
      <c r="W120" s="117">
        <v>161000</v>
      </c>
      <c r="X120" s="56">
        <v>0.9974999999999995</v>
      </c>
      <c r="Y120" s="56">
        <v>0.84250000000000003</v>
      </c>
      <c r="Z120" s="56">
        <v>0.8987499999999996</v>
      </c>
      <c r="AA120" s="56">
        <v>0.96249999999999958</v>
      </c>
      <c r="AB120" s="57">
        <v>0.80249999999999988</v>
      </c>
      <c r="AC120" s="57">
        <v>0.80125000000000013</v>
      </c>
      <c r="AD120" s="56">
        <v>0.89874999999999949</v>
      </c>
      <c r="AE120" s="56">
        <v>0.89874999999999927</v>
      </c>
      <c r="AF120" s="57">
        <v>0.99749999999999928</v>
      </c>
      <c r="AG120" s="57">
        <v>0.99999999999999933</v>
      </c>
      <c r="AH120" s="56">
        <v>0.99999999999999956</v>
      </c>
      <c r="AI120" s="57">
        <v>0.97624999999999917</v>
      </c>
      <c r="AJ120" s="57">
        <v>0.99749999999999928</v>
      </c>
      <c r="AK120" s="57">
        <v>0.90249999999999941</v>
      </c>
      <c r="AL120" s="57">
        <v>0.98499999999999965</v>
      </c>
      <c r="AM120" s="56">
        <v>0.8987499999999996</v>
      </c>
      <c r="AN120" s="57">
        <v>0.25000000000000017</v>
      </c>
      <c r="AO120" s="57">
        <v>1.8750000000000003E-2</v>
      </c>
      <c r="AP120" s="116">
        <v>0.99249999999999938</v>
      </c>
      <c r="AQ120" s="116">
        <v>0.98624999999999974</v>
      </c>
    </row>
    <row r="121" spans="1:43">
      <c r="A121" s="117">
        <v>162000</v>
      </c>
      <c r="B121" s="56">
        <v>0</v>
      </c>
      <c r="C121" s="56">
        <v>1.125E-2</v>
      </c>
      <c r="D121" s="56">
        <v>3.7499999999999999E-3</v>
      </c>
      <c r="E121" s="56">
        <v>6.2500000000000003E-3</v>
      </c>
      <c r="F121" s="57">
        <v>3.7499999999999999E-3</v>
      </c>
      <c r="G121" s="57">
        <v>3.7499999999999999E-3</v>
      </c>
      <c r="H121" s="56">
        <v>5.0000000000000001E-3</v>
      </c>
      <c r="I121" s="56">
        <v>6.2500000000000003E-3</v>
      </c>
      <c r="J121" s="57">
        <v>0</v>
      </c>
      <c r="K121" s="57">
        <v>0</v>
      </c>
      <c r="L121" s="56">
        <v>0</v>
      </c>
      <c r="M121" s="57">
        <v>0</v>
      </c>
      <c r="N121" s="57">
        <v>0</v>
      </c>
      <c r="O121" s="57">
        <v>2.5000000000000001E-3</v>
      </c>
      <c r="P121" s="57">
        <v>3.7499999999999999E-3</v>
      </c>
      <c r="Q121" s="56">
        <v>3.7499999999999999E-3</v>
      </c>
      <c r="R121" s="57">
        <v>5.0000000000000001E-3</v>
      </c>
      <c r="S121" s="57">
        <v>2.5000000000000001E-3</v>
      </c>
      <c r="T121" s="116">
        <v>0</v>
      </c>
      <c r="U121" s="116">
        <v>1.25E-3</v>
      </c>
      <c r="V121" s="47"/>
      <c r="W121" s="117">
        <v>162000</v>
      </c>
      <c r="X121" s="56">
        <v>0.9974999999999995</v>
      </c>
      <c r="Y121" s="56">
        <v>0.85375000000000001</v>
      </c>
      <c r="Z121" s="56">
        <v>0.90249999999999964</v>
      </c>
      <c r="AA121" s="56">
        <v>0.96874999999999956</v>
      </c>
      <c r="AB121" s="57">
        <v>0.80624999999999991</v>
      </c>
      <c r="AC121" s="57">
        <v>0.80500000000000016</v>
      </c>
      <c r="AD121" s="56">
        <v>0.9037499999999995</v>
      </c>
      <c r="AE121" s="56">
        <v>0.90499999999999925</v>
      </c>
      <c r="AF121" s="57">
        <v>0.99749999999999928</v>
      </c>
      <c r="AG121" s="57">
        <v>0.99999999999999933</v>
      </c>
      <c r="AH121" s="56">
        <v>0.99999999999999956</v>
      </c>
      <c r="AI121" s="57">
        <v>0.97624999999999917</v>
      </c>
      <c r="AJ121" s="57">
        <v>0.99749999999999928</v>
      </c>
      <c r="AK121" s="57">
        <v>0.90499999999999936</v>
      </c>
      <c r="AL121" s="57">
        <v>0.98874999999999968</v>
      </c>
      <c r="AM121" s="56">
        <v>0.90249999999999964</v>
      </c>
      <c r="AN121" s="57">
        <v>0.25500000000000017</v>
      </c>
      <c r="AO121" s="57">
        <v>2.1250000000000002E-2</v>
      </c>
      <c r="AP121" s="116">
        <v>0.99249999999999938</v>
      </c>
      <c r="AQ121" s="116">
        <v>0.98749999999999971</v>
      </c>
    </row>
    <row r="122" spans="1:43">
      <c r="A122" s="117">
        <v>163000</v>
      </c>
      <c r="B122" s="56">
        <v>0</v>
      </c>
      <c r="C122" s="56">
        <v>0.01</v>
      </c>
      <c r="D122" s="56">
        <v>5.0000000000000001E-3</v>
      </c>
      <c r="E122" s="56">
        <v>0</v>
      </c>
      <c r="F122" s="57">
        <v>5.0000000000000001E-3</v>
      </c>
      <c r="G122" s="57">
        <v>3.7499999999999999E-3</v>
      </c>
      <c r="H122" s="56">
        <v>2.5000000000000001E-3</v>
      </c>
      <c r="I122" s="56">
        <v>3.7499999999999999E-3</v>
      </c>
      <c r="J122" s="57">
        <v>0</v>
      </c>
      <c r="K122" s="57">
        <v>0</v>
      </c>
      <c r="L122" s="56">
        <v>0</v>
      </c>
      <c r="M122" s="57">
        <v>3.7499999999999999E-3</v>
      </c>
      <c r="N122" s="57">
        <v>0</v>
      </c>
      <c r="O122" s="57">
        <v>1.25E-3</v>
      </c>
      <c r="P122" s="57">
        <v>0</v>
      </c>
      <c r="Q122" s="56">
        <v>5.0000000000000001E-3</v>
      </c>
      <c r="R122" s="57">
        <v>1.375E-2</v>
      </c>
      <c r="S122" s="57">
        <v>1.25E-3</v>
      </c>
      <c r="T122" s="116">
        <v>1.25E-3</v>
      </c>
      <c r="U122" s="116">
        <v>2.5000000000000001E-3</v>
      </c>
      <c r="V122" s="47"/>
      <c r="W122" s="117">
        <v>163000</v>
      </c>
      <c r="X122" s="56">
        <v>0.9974999999999995</v>
      </c>
      <c r="Y122" s="56">
        <v>0.86375000000000002</v>
      </c>
      <c r="Z122" s="56">
        <v>0.90749999999999964</v>
      </c>
      <c r="AA122" s="56">
        <v>0.96874999999999956</v>
      </c>
      <c r="AB122" s="57">
        <v>0.81124999999999992</v>
      </c>
      <c r="AC122" s="57">
        <v>0.80875000000000019</v>
      </c>
      <c r="AD122" s="56">
        <v>0.90624999999999944</v>
      </c>
      <c r="AE122" s="56">
        <v>0.90874999999999928</v>
      </c>
      <c r="AF122" s="57">
        <v>0.99749999999999928</v>
      </c>
      <c r="AG122" s="57">
        <v>0.99999999999999933</v>
      </c>
      <c r="AH122" s="56">
        <v>0.99999999999999956</v>
      </c>
      <c r="AI122" s="57">
        <v>0.97999999999999921</v>
      </c>
      <c r="AJ122" s="57">
        <v>0.99749999999999928</v>
      </c>
      <c r="AK122" s="57">
        <v>0.90624999999999933</v>
      </c>
      <c r="AL122" s="57">
        <v>0.98874999999999968</v>
      </c>
      <c r="AM122" s="56">
        <v>0.90749999999999964</v>
      </c>
      <c r="AN122" s="57">
        <v>0.26875000000000016</v>
      </c>
      <c r="AO122" s="57">
        <v>2.2500000000000003E-2</v>
      </c>
      <c r="AP122" s="116">
        <v>0.99374999999999936</v>
      </c>
      <c r="AQ122" s="116">
        <v>0.98999999999999966</v>
      </c>
    </row>
    <row r="123" spans="1:43">
      <c r="A123" s="117">
        <v>164000</v>
      </c>
      <c r="B123" s="56">
        <v>0</v>
      </c>
      <c r="C123" s="56">
        <v>6.2500000000000003E-3</v>
      </c>
      <c r="D123" s="56">
        <v>2.5000000000000001E-3</v>
      </c>
      <c r="E123" s="56">
        <v>1.25E-3</v>
      </c>
      <c r="F123" s="57">
        <v>5.0000000000000001E-3</v>
      </c>
      <c r="G123" s="57">
        <v>6.2500000000000003E-3</v>
      </c>
      <c r="H123" s="56">
        <v>3.7499999999999999E-3</v>
      </c>
      <c r="I123" s="56">
        <v>1.25E-3</v>
      </c>
      <c r="J123" s="57">
        <v>0</v>
      </c>
      <c r="K123" s="57">
        <v>0</v>
      </c>
      <c r="L123" s="56">
        <v>0</v>
      </c>
      <c r="M123" s="57">
        <v>1.25E-3</v>
      </c>
      <c r="N123" s="57">
        <v>0</v>
      </c>
      <c r="O123" s="57">
        <v>3.7499999999999999E-3</v>
      </c>
      <c r="P123" s="57">
        <v>1.25E-3</v>
      </c>
      <c r="Q123" s="56">
        <v>2.5000000000000001E-3</v>
      </c>
      <c r="R123" s="57">
        <v>7.4999999999999997E-3</v>
      </c>
      <c r="S123" s="57">
        <v>2.5000000000000001E-3</v>
      </c>
      <c r="T123" s="116">
        <v>1.25E-3</v>
      </c>
      <c r="U123" s="116">
        <v>0</v>
      </c>
      <c r="V123" s="47"/>
      <c r="W123" s="117">
        <v>164000</v>
      </c>
      <c r="X123" s="56">
        <v>0.9974999999999995</v>
      </c>
      <c r="Y123" s="56">
        <v>0.87</v>
      </c>
      <c r="Z123" s="56">
        <v>0.90999999999999959</v>
      </c>
      <c r="AA123" s="56">
        <v>0.96999999999999953</v>
      </c>
      <c r="AB123" s="57">
        <v>0.81624999999999992</v>
      </c>
      <c r="AC123" s="57">
        <v>0.81500000000000017</v>
      </c>
      <c r="AD123" s="56">
        <v>0.90999999999999948</v>
      </c>
      <c r="AE123" s="56">
        <v>0.90999999999999925</v>
      </c>
      <c r="AF123" s="57">
        <v>0.99749999999999928</v>
      </c>
      <c r="AG123" s="57">
        <v>0.99999999999999933</v>
      </c>
      <c r="AH123" s="56">
        <v>0.99999999999999956</v>
      </c>
      <c r="AI123" s="57">
        <v>0.98124999999999918</v>
      </c>
      <c r="AJ123" s="57">
        <v>0.99749999999999928</v>
      </c>
      <c r="AK123" s="57">
        <v>0.90999999999999936</v>
      </c>
      <c r="AL123" s="57">
        <v>0.98999999999999966</v>
      </c>
      <c r="AM123" s="56">
        <v>0.90999999999999959</v>
      </c>
      <c r="AN123" s="57">
        <v>0.27625000000000016</v>
      </c>
      <c r="AO123" s="57">
        <v>2.5000000000000001E-2</v>
      </c>
      <c r="AP123" s="116">
        <v>0.99499999999999933</v>
      </c>
      <c r="AQ123" s="116">
        <v>0.98999999999999966</v>
      </c>
    </row>
    <row r="124" spans="1:43">
      <c r="A124" s="117">
        <v>165000</v>
      </c>
      <c r="B124" s="56">
        <v>0</v>
      </c>
      <c r="C124" s="56">
        <v>3.7499999999999999E-3</v>
      </c>
      <c r="D124" s="56">
        <v>1.25E-3</v>
      </c>
      <c r="E124" s="56">
        <v>1.25E-3</v>
      </c>
      <c r="F124" s="57">
        <v>5.0000000000000001E-3</v>
      </c>
      <c r="G124" s="57">
        <v>7.4999999999999997E-3</v>
      </c>
      <c r="H124" s="56">
        <v>1.25E-3</v>
      </c>
      <c r="I124" s="56">
        <v>1.25E-3</v>
      </c>
      <c r="J124" s="57">
        <v>0</v>
      </c>
      <c r="K124" s="57">
        <v>0</v>
      </c>
      <c r="L124" s="56">
        <v>0</v>
      </c>
      <c r="M124" s="57">
        <v>0</v>
      </c>
      <c r="N124" s="57">
        <v>1.25E-3</v>
      </c>
      <c r="O124" s="57">
        <v>1.25E-3</v>
      </c>
      <c r="P124" s="57">
        <v>2.5000000000000001E-3</v>
      </c>
      <c r="Q124" s="56">
        <v>1.25E-3</v>
      </c>
      <c r="R124" s="57">
        <v>5.0000000000000001E-3</v>
      </c>
      <c r="S124" s="57">
        <v>1.25E-3</v>
      </c>
      <c r="T124" s="116">
        <v>0</v>
      </c>
      <c r="U124" s="116">
        <v>2.5000000000000001E-3</v>
      </c>
      <c r="V124" s="47"/>
      <c r="W124" s="117">
        <v>165000</v>
      </c>
      <c r="X124" s="56">
        <v>0.9974999999999995</v>
      </c>
      <c r="Y124" s="56">
        <v>0.87375000000000003</v>
      </c>
      <c r="Z124" s="56">
        <v>0.91124999999999956</v>
      </c>
      <c r="AA124" s="56">
        <v>0.9712499999999995</v>
      </c>
      <c r="AB124" s="57">
        <v>0.82124999999999992</v>
      </c>
      <c r="AC124" s="57">
        <v>0.82250000000000012</v>
      </c>
      <c r="AD124" s="56">
        <v>0.91124999999999945</v>
      </c>
      <c r="AE124" s="56">
        <v>0.91124999999999923</v>
      </c>
      <c r="AF124" s="57">
        <v>0.99749999999999928</v>
      </c>
      <c r="AG124" s="57">
        <v>0.99999999999999933</v>
      </c>
      <c r="AH124" s="56">
        <v>0.99999999999999956</v>
      </c>
      <c r="AI124" s="57">
        <v>0.98124999999999918</v>
      </c>
      <c r="AJ124" s="57">
        <v>0.99874999999999925</v>
      </c>
      <c r="AK124" s="57">
        <v>0.91124999999999934</v>
      </c>
      <c r="AL124" s="57">
        <v>0.9924999999999996</v>
      </c>
      <c r="AM124" s="56">
        <v>0.91124999999999956</v>
      </c>
      <c r="AN124" s="57">
        <v>0.28125000000000017</v>
      </c>
      <c r="AO124" s="57">
        <v>2.6250000000000002E-2</v>
      </c>
      <c r="AP124" s="116">
        <v>0.99499999999999933</v>
      </c>
      <c r="AQ124" s="116">
        <v>0.9924999999999996</v>
      </c>
    </row>
    <row r="125" spans="1:43">
      <c r="A125" s="117">
        <v>166000</v>
      </c>
      <c r="B125" s="56">
        <v>0</v>
      </c>
      <c r="C125" s="56">
        <v>1.25E-3</v>
      </c>
      <c r="D125" s="56">
        <v>5.0000000000000001E-3</v>
      </c>
      <c r="E125" s="56">
        <v>1.25E-3</v>
      </c>
      <c r="F125" s="57">
        <v>7.4999999999999997E-3</v>
      </c>
      <c r="G125" s="57">
        <v>6.2500000000000003E-3</v>
      </c>
      <c r="H125" s="56">
        <v>5.0000000000000001E-3</v>
      </c>
      <c r="I125" s="56">
        <v>6.2500000000000003E-3</v>
      </c>
      <c r="J125" s="57">
        <v>0</v>
      </c>
      <c r="K125" s="57">
        <v>0</v>
      </c>
      <c r="L125" s="56">
        <v>0</v>
      </c>
      <c r="M125" s="57">
        <v>0</v>
      </c>
      <c r="N125" s="57">
        <v>0</v>
      </c>
      <c r="O125" s="57">
        <v>2.5000000000000001E-3</v>
      </c>
      <c r="P125" s="57">
        <v>0</v>
      </c>
      <c r="Q125" s="56">
        <v>5.0000000000000001E-3</v>
      </c>
      <c r="R125" s="57">
        <v>1.4999999999999999E-2</v>
      </c>
      <c r="S125" s="57">
        <v>3.7499999999999999E-3</v>
      </c>
      <c r="T125" s="116">
        <v>0</v>
      </c>
      <c r="U125" s="116">
        <v>0</v>
      </c>
      <c r="V125" s="47"/>
      <c r="W125" s="117">
        <v>166000</v>
      </c>
      <c r="X125" s="56">
        <v>0.9974999999999995</v>
      </c>
      <c r="Y125" s="56">
        <v>0.875</v>
      </c>
      <c r="Z125" s="56">
        <v>0.91624999999999956</v>
      </c>
      <c r="AA125" s="56">
        <v>0.97249999999999948</v>
      </c>
      <c r="AB125" s="57">
        <v>0.82874999999999988</v>
      </c>
      <c r="AC125" s="57">
        <v>0.8287500000000001</v>
      </c>
      <c r="AD125" s="56">
        <v>0.91624999999999945</v>
      </c>
      <c r="AE125" s="56">
        <v>0.91749999999999921</v>
      </c>
      <c r="AF125" s="57">
        <v>0.99749999999999928</v>
      </c>
      <c r="AG125" s="57">
        <v>0.99999999999999933</v>
      </c>
      <c r="AH125" s="56">
        <v>0.99999999999999956</v>
      </c>
      <c r="AI125" s="57">
        <v>0.98124999999999918</v>
      </c>
      <c r="AJ125" s="57">
        <v>0.99874999999999925</v>
      </c>
      <c r="AK125" s="57">
        <v>0.91374999999999929</v>
      </c>
      <c r="AL125" s="57">
        <v>0.9924999999999996</v>
      </c>
      <c r="AM125" s="56">
        <v>0.91624999999999956</v>
      </c>
      <c r="AN125" s="57">
        <v>0.29625000000000018</v>
      </c>
      <c r="AO125" s="57">
        <v>3.0000000000000002E-2</v>
      </c>
      <c r="AP125" s="116">
        <v>0.99499999999999933</v>
      </c>
      <c r="AQ125" s="116">
        <v>0.9924999999999996</v>
      </c>
    </row>
    <row r="126" spans="1:43">
      <c r="A126" s="117">
        <v>167000</v>
      </c>
      <c r="B126" s="56">
        <v>0</v>
      </c>
      <c r="C126" s="56">
        <v>2.5000000000000001E-3</v>
      </c>
      <c r="D126" s="56">
        <v>3.7499999999999999E-3</v>
      </c>
      <c r="E126" s="56">
        <v>2.5000000000000001E-3</v>
      </c>
      <c r="F126" s="57">
        <v>1.125E-2</v>
      </c>
      <c r="G126" s="57">
        <v>0.01</v>
      </c>
      <c r="H126" s="56">
        <v>3.7499999999999999E-3</v>
      </c>
      <c r="I126" s="56">
        <v>2.5000000000000001E-3</v>
      </c>
      <c r="J126" s="57">
        <v>1.25E-3</v>
      </c>
      <c r="K126" s="57">
        <v>0</v>
      </c>
      <c r="L126" s="56">
        <v>0</v>
      </c>
      <c r="M126" s="57">
        <v>2.5000000000000001E-3</v>
      </c>
      <c r="N126" s="57">
        <v>1.25E-3</v>
      </c>
      <c r="O126" s="57">
        <v>5.0000000000000001E-3</v>
      </c>
      <c r="P126" s="57">
        <v>0</v>
      </c>
      <c r="Q126" s="56">
        <v>3.7499999999999999E-3</v>
      </c>
      <c r="R126" s="57">
        <v>1.7500000000000002E-2</v>
      </c>
      <c r="S126" s="57">
        <v>0</v>
      </c>
      <c r="T126" s="116">
        <v>1.25E-3</v>
      </c>
      <c r="U126" s="116">
        <v>0</v>
      </c>
      <c r="V126" s="47"/>
      <c r="W126" s="117">
        <v>167000</v>
      </c>
      <c r="X126" s="56">
        <v>0.9974999999999995</v>
      </c>
      <c r="Y126" s="56">
        <v>0.87749999999999995</v>
      </c>
      <c r="Z126" s="56">
        <v>0.9199999999999996</v>
      </c>
      <c r="AA126" s="56">
        <v>0.97499999999999942</v>
      </c>
      <c r="AB126" s="57">
        <v>0.83999999999999986</v>
      </c>
      <c r="AC126" s="57">
        <v>0.83875000000000011</v>
      </c>
      <c r="AD126" s="56">
        <v>0.91999999999999948</v>
      </c>
      <c r="AE126" s="56">
        <v>0.91999999999999915</v>
      </c>
      <c r="AF126" s="57">
        <v>0.99874999999999925</v>
      </c>
      <c r="AG126" s="57">
        <v>0.99999999999999933</v>
      </c>
      <c r="AH126" s="56">
        <v>0.99999999999999956</v>
      </c>
      <c r="AI126" s="57">
        <v>0.98374999999999913</v>
      </c>
      <c r="AJ126" s="57">
        <v>0.99999999999999922</v>
      </c>
      <c r="AK126" s="57">
        <v>0.91874999999999929</v>
      </c>
      <c r="AL126" s="57">
        <v>0.9924999999999996</v>
      </c>
      <c r="AM126" s="56">
        <v>0.9199999999999996</v>
      </c>
      <c r="AN126" s="57">
        <v>0.3137500000000002</v>
      </c>
      <c r="AO126" s="57">
        <v>3.0000000000000002E-2</v>
      </c>
      <c r="AP126" s="116">
        <v>0.9962499999999993</v>
      </c>
      <c r="AQ126" s="116">
        <v>0.9924999999999996</v>
      </c>
    </row>
    <row r="127" spans="1:43">
      <c r="A127" s="117">
        <v>168000</v>
      </c>
      <c r="B127" s="56">
        <v>0</v>
      </c>
      <c r="C127" s="56">
        <v>3.7499999999999999E-3</v>
      </c>
      <c r="D127" s="56">
        <v>1.25E-3</v>
      </c>
      <c r="E127" s="56">
        <v>2.5000000000000001E-3</v>
      </c>
      <c r="F127" s="57">
        <v>7.4999999999999997E-3</v>
      </c>
      <c r="G127" s="57">
        <v>7.4999999999999997E-3</v>
      </c>
      <c r="H127" s="56">
        <v>1.25E-3</v>
      </c>
      <c r="I127" s="56">
        <v>1.25E-3</v>
      </c>
      <c r="J127" s="57">
        <v>1.25E-3</v>
      </c>
      <c r="K127" s="57">
        <v>0</v>
      </c>
      <c r="L127" s="56">
        <v>0</v>
      </c>
      <c r="M127" s="57">
        <v>0</v>
      </c>
      <c r="N127" s="57">
        <v>0</v>
      </c>
      <c r="O127" s="57">
        <v>2.5000000000000001E-3</v>
      </c>
      <c r="P127" s="57">
        <v>1.25E-3</v>
      </c>
      <c r="Q127" s="56">
        <v>1.25E-3</v>
      </c>
      <c r="R127" s="57">
        <v>0.01</v>
      </c>
      <c r="S127" s="57">
        <v>1.25E-3</v>
      </c>
      <c r="T127" s="116">
        <v>0</v>
      </c>
      <c r="U127" s="116">
        <v>0</v>
      </c>
      <c r="V127" s="47"/>
      <c r="W127" s="117">
        <v>168000</v>
      </c>
      <c r="X127" s="56">
        <v>0.9974999999999995</v>
      </c>
      <c r="Y127" s="56">
        <v>0.88124999999999998</v>
      </c>
      <c r="Z127" s="56">
        <v>0.92124999999999957</v>
      </c>
      <c r="AA127" s="56">
        <v>0.97749999999999937</v>
      </c>
      <c r="AB127" s="57">
        <v>0.84749999999999981</v>
      </c>
      <c r="AC127" s="57">
        <v>0.84625000000000006</v>
      </c>
      <c r="AD127" s="56">
        <v>0.92124999999999946</v>
      </c>
      <c r="AE127" s="56">
        <v>0.92124999999999913</v>
      </c>
      <c r="AF127" s="57">
        <v>0.99999999999999922</v>
      </c>
      <c r="AG127" s="57">
        <v>0.99999999999999933</v>
      </c>
      <c r="AH127" s="56">
        <v>0.99999999999999956</v>
      </c>
      <c r="AI127" s="57">
        <v>0.98374999999999913</v>
      </c>
      <c r="AJ127" s="57">
        <v>0.99999999999999922</v>
      </c>
      <c r="AK127" s="57">
        <v>0.92124999999999924</v>
      </c>
      <c r="AL127" s="57">
        <v>0.99374999999999958</v>
      </c>
      <c r="AM127" s="56">
        <v>0.92124999999999957</v>
      </c>
      <c r="AN127" s="57">
        <v>0.3237500000000002</v>
      </c>
      <c r="AO127" s="57">
        <v>3.125E-2</v>
      </c>
      <c r="AP127" s="116">
        <v>0.9962499999999993</v>
      </c>
      <c r="AQ127" s="116">
        <v>0.9924999999999996</v>
      </c>
    </row>
    <row r="128" spans="1:43">
      <c r="A128" s="117">
        <v>169000</v>
      </c>
      <c r="B128" s="56">
        <v>0</v>
      </c>
      <c r="C128" s="56">
        <v>3.7499999999999999E-3</v>
      </c>
      <c r="D128" s="56">
        <v>3.7499999999999999E-3</v>
      </c>
      <c r="E128" s="56">
        <v>1.25E-3</v>
      </c>
      <c r="F128" s="57">
        <v>0.01</v>
      </c>
      <c r="G128" s="57">
        <v>7.4999999999999997E-3</v>
      </c>
      <c r="H128" s="56">
        <v>0</v>
      </c>
      <c r="I128" s="56">
        <v>5.0000000000000001E-3</v>
      </c>
      <c r="J128" s="57">
        <v>0</v>
      </c>
      <c r="K128" s="57">
        <v>0</v>
      </c>
      <c r="L128" s="56">
        <v>0</v>
      </c>
      <c r="M128" s="57">
        <v>0</v>
      </c>
      <c r="N128" s="57">
        <v>0</v>
      </c>
      <c r="O128" s="57">
        <v>1.25E-3</v>
      </c>
      <c r="P128" s="57">
        <v>0</v>
      </c>
      <c r="Q128" s="56">
        <v>3.7499999999999999E-3</v>
      </c>
      <c r="R128" s="57">
        <v>1.375E-2</v>
      </c>
      <c r="S128" s="57">
        <v>0</v>
      </c>
      <c r="T128" s="116">
        <v>1.25E-3</v>
      </c>
      <c r="U128" s="116">
        <v>1.25E-3</v>
      </c>
      <c r="V128" s="47"/>
      <c r="W128" s="117">
        <v>169000</v>
      </c>
      <c r="X128" s="56">
        <v>0.9974999999999995</v>
      </c>
      <c r="Y128" s="56">
        <v>0.88500000000000001</v>
      </c>
      <c r="Z128" s="56">
        <v>0.9249999999999996</v>
      </c>
      <c r="AA128" s="56">
        <v>0.97874999999999934</v>
      </c>
      <c r="AB128" s="57">
        <v>0.85749999999999982</v>
      </c>
      <c r="AC128" s="57">
        <v>0.85375000000000001</v>
      </c>
      <c r="AD128" s="56">
        <v>0.92124999999999946</v>
      </c>
      <c r="AE128" s="56">
        <v>0.92624999999999913</v>
      </c>
      <c r="AF128" s="57">
        <v>0.99999999999999922</v>
      </c>
      <c r="AG128" s="57">
        <v>0.99999999999999933</v>
      </c>
      <c r="AH128" s="56">
        <v>0.99999999999999956</v>
      </c>
      <c r="AI128" s="57">
        <v>0.98374999999999913</v>
      </c>
      <c r="AJ128" s="57">
        <v>0.99999999999999922</v>
      </c>
      <c r="AK128" s="57">
        <v>0.92249999999999921</v>
      </c>
      <c r="AL128" s="57">
        <v>0.99374999999999958</v>
      </c>
      <c r="AM128" s="56">
        <v>0.9249999999999996</v>
      </c>
      <c r="AN128" s="57">
        <v>0.33750000000000019</v>
      </c>
      <c r="AO128" s="57">
        <v>3.125E-2</v>
      </c>
      <c r="AP128" s="116">
        <v>0.99749999999999928</v>
      </c>
      <c r="AQ128" s="116">
        <v>0.99374999999999958</v>
      </c>
    </row>
    <row r="129" spans="1:43">
      <c r="A129" s="117">
        <v>170000</v>
      </c>
      <c r="B129" s="56">
        <v>1.25E-3</v>
      </c>
      <c r="C129" s="56">
        <v>7.4999999999999997E-3</v>
      </c>
      <c r="D129" s="56">
        <v>1.25E-3</v>
      </c>
      <c r="E129" s="56">
        <v>2.5000000000000001E-3</v>
      </c>
      <c r="F129" s="57">
        <v>5.0000000000000001E-3</v>
      </c>
      <c r="G129" s="57">
        <v>8.7500000000000008E-3</v>
      </c>
      <c r="H129" s="56">
        <v>5.0000000000000001E-3</v>
      </c>
      <c r="I129" s="56">
        <v>0</v>
      </c>
      <c r="J129" s="57">
        <v>0</v>
      </c>
      <c r="K129" s="57">
        <v>0</v>
      </c>
      <c r="L129" s="56">
        <v>0</v>
      </c>
      <c r="M129" s="57">
        <v>1.25E-3</v>
      </c>
      <c r="N129" s="57">
        <v>0</v>
      </c>
      <c r="O129" s="57">
        <v>2.5000000000000001E-3</v>
      </c>
      <c r="P129" s="57">
        <v>0</v>
      </c>
      <c r="Q129" s="56">
        <v>1.25E-3</v>
      </c>
      <c r="R129" s="57">
        <v>6.2500000000000003E-3</v>
      </c>
      <c r="S129" s="57">
        <v>0</v>
      </c>
      <c r="T129" s="116">
        <v>0</v>
      </c>
      <c r="U129" s="116">
        <v>0</v>
      </c>
      <c r="V129" s="47"/>
      <c r="W129" s="117">
        <v>170000</v>
      </c>
      <c r="X129" s="56">
        <v>0.99874999999999947</v>
      </c>
      <c r="Y129" s="56">
        <v>0.89249999999999996</v>
      </c>
      <c r="Z129" s="56">
        <v>0.92624999999999957</v>
      </c>
      <c r="AA129" s="56">
        <v>0.98124999999999929</v>
      </c>
      <c r="AB129" s="57">
        <v>0.86249999999999982</v>
      </c>
      <c r="AC129" s="57">
        <v>0.86250000000000004</v>
      </c>
      <c r="AD129" s="56">
        <v>0.92624999999999946</v>
      </c>
      <c r="AE129" s="56">
        <v>0.92624999999999913</v>
      </c>
      <c r="AF129" s="57">
        <v>0.99999999999999922</v>
      </c>
      <c r="AG129" s="57">
        <v>0.99999999999999933</v>
      </c>
      <c r="AH129" s="56">
        <v>0.99999999999999956</v>
      </c>
      <c r="AI129" s="57">
        <v>0.9849999999999991</v>
      </c>
      <c r="AJ129" s="57">
        <v>0.99999999999999922</v>
      </c>
      <c r="AK129" s="57">
        <v>0.92499999999999916</v>
      </c>
      <c r="AL129" s="57">
        <v>0.99374999999999958</v>
      </c>
      <c r="AM129" s="56">
        <v>0.92624999999999957</v>
      </c>
      <c r="AN129" s="57">
        <v>0.34375000000000017</v>
      </c>
      <c r="AO129" s="57">
        <v>3.125E-2</v>
      </c>
      <c r="AP129" s="116">
        <v>0.99749999999999928</v>
      </c>
      <c r="AQ129" s="116">
        <v>0.99374999999999958</v>
      </c>
    </row>
    <row r="130" spans="1:43">
      <c r="A130" s="117">
        <v>171000</v>
      </c>
      <c r="B130" s="15"/>
      <c r="C130" s="56">
        <v>1.25E-3</v>
      </c>
      <c r="D130" s="56">
        <v>0</v>
      </c>
      <c r="E130" s="56">
        <v>1.25E-3</v>
      </c>
      <c r="F130" s="57">
        <v>6.2500000000000003E-3</v>
      </c>
      <c r="G130" s="57">
        <v>5.0000000000000001E-3</v>
      </c>
      <c r="H130" s="56">
        <v>0</v>
      </c>
      <c r="I130" s="56">
        <v>0</v>
      </c>
      <c r="J130" s="57">
        <v>0</v>
      </c>
      <c r="K130" s="57">
        <v>0</v>
      </c>
      <c r="L130" s="56">
        <v>0</v>
      </c>
      <c r="M130" s="57">
        <v>1.25E-3</v>
      </c>
      <c r="N130" s="15"/>
      <c r="O130" s="57">
        <v>3.7499999999999999E-3</v>
      </c>
      <c r="P130" s="57">
        <v>1.25E-3</v>
      </c>
      <c r="Q130" s="56">
        <v>0</v>
      </c>
      <c r="R130" s="57">
        <v>5.0000000000000001E-3</v>
      </c>
      <c r="S130" s="57">
        <v>1.25E-3</v>
      </c>
      <c r="T130" s="116">
        <v>0</v>
      </c>
      <c r="U130" s="116">
        <v>0</v>
      </c>
      <c r="W130" s="117">
        <v>171000</v>
      </c>
      <c r="X130" s="15"/>
      <c r="Y130" s="56">
        <v>0.89374999999999993</v>
      </c>
      <c r="Z130" s="56">
        <v>0.92624999999999957</v>
      </c>
      <c r="AA130" s="56">
        <v>0.98249999999999926</v>
      </c>
      <c r="AB130" s="57">
        <v>0.8687499999999998</v>
      </c>
      <c r="AC130" s="57">
        <v>0.86750000000000005</v>
      </c>
      <c r="AD130" s="56">
        <v>0.92624999999999946</v>
      </c>
      <c r="AE130" s="56">
        <v>0.92624999999999913</v>
      </c>
      <c r="AF130" s="57">
        <v>0.99999999999999922</v>
      </c>
      <c r="AG130" s="57">
        <v>0.99999999999999933</v>
      </c>
      <c r="AH130" s="56">
        <v>0.99999999999999956</v>
      </c>
      <c r="AI130" s="57">
        <v>0.98624999999999907</v>
      </c>
      <c r="AJ130" s="15"/>
      <c r="AK130" s="57">
        <v>0.92874999999999919</v>
      </c>
      <c r="AL130" s="57">
        <v>0.99499999999999955</v>
      </c>
      <c r="AM130" s="56">
        <v>0.92624999999999957</v>
      </c>
      <c r="AN130" s="57">
        <v>0.34875000000000017</v>
      </c>
      <c r="AO130" s="57">
        <v>3.2500000000000001E-2</v>
      </c>
      <c r="AP130" s="116">
        <v>0.99749999999999928</v>
      </c>
      <c r="AQ130" s="116">
        <v>0.99374999999999958</v>
      </c>
    </row>
    <row r="131" spans="1:43">
      <c r="A131" s="117">
        <v>172000</v>
      </c>
      <c r="B131" s="15"/>
      <c r="C131" s="56">
        <v>6.2500000000000003E-3</v>
      </c>
      <c r="D131" s="56">
        <v>2.5000000000000001E-3</v>
      </c>
      <c r="E131" s="56">
        <v>2.5000000000000001E-3</v>
      </c>
      <c r="F131" s="57">
        <v>1.25E-3</v>
      </c>
      <c r="G131" s="57">
        <v>5.0000000000000001E-3</v>
      </c>
      <c r="H131" s="56">
        <v>2.5000000000000001E-3</v>
      </c>
      <c r="I131" s="56">
        <v>2.5000000000000001E-3</v>
      </c>
      <c r="J131" s="57">
        <v>0</v>
      </c>
      <c r="K131" s="57">
        <v>0</v>
      </c>
      <c r="L131" s="56">
        <v>0</v>
      </c>
      <c r="M131" s="57">
        <v>1.25E-3</v>
      </c>
      <c r="N131" s="15"/>
      <c r="O131" s="57">
        <v>1.25E-3</v>
      </c>
      <c r="P131" s="57">
        <v>0</v>
      </c>
      <c r="Q131" s="56">
        <v>2.5000000000000001E-3</v>
      </c>
      <c r="R131" s="57">
        <v>5.0000000000000001E-3</v>
      </c>
      <c r="S131" s="57">
        <v>1.25E-3</v>
      </c>
      <c r="T131" s="116">
        <v>0</v>
      </c>
      <c r="U131" s="116">
        <v>0</v>
      </c>
      <c r="W131" s="117">
        <v>172000</v>
      </c>
      <c r="X131" s="15"/>
      <c r="Y131" s="56">
        <v>0.89999999999999991</v>
      </c>
      <c r="Z131" s="56">
        <v>0.92874999999999952</v>
      </c>
      <c r="AA131" s="56">
        <v>0.98499999999999921</v>
      </c>
      <c r="AB131" s="57">
        <v>0.86999999999999977</v>
      </c>
      <c r="AC131" s="57">
        <v>0.87250000000000005</v>
      </c>
      <c r="AD131" s="56">
        <v>0.92874999999999941</v>
      </c>
      <c r="AE131" s="56">
        <v>0.92874999999999908</v>
      </c>
      <c r="AF131" s="57">
        <v>0.99999999999999922</v>
      </c>
      <c r="AG131" s="57">
        <v>0.99999999999999933</v>
      </c>
      <c r="AH131" s="56">
        <v>0.99999999999999956</v>
      </c>
      <c r="AI131" s="57">
        <v>0.98749999999999905</v>
      </c>
      <c r="AJ131" s="15"/>
      <c r="AK131" s="57">
        <v>0.92999999999999916</v>
      </c>
      <c r="AL131" s="57">
        <v>0.99499999999999955</v>
      </c>
      <c r="AM131" s="56">
        <v>0.92874999999999952</v>
      </c>
      <c r="AN131" s="57">
        <v>0.35375000000000018</v>
      </c>
      <c r="AO131" s="57">
        <v>3.3750000000000002E-2</v>
      </c>
      <c r="AP131" s="116">
        <v>0.99749999999999928</v>
      </c>
      <c r="AQ131" s="116">
        <v>0.99374999999999958</v>
      </c>
    </row>
    <row r="132" spans="1:43">
      <c r="A132" s="117">
        <v>173000</v>
      </c>
      <c r="B132" s="15"/>
      <c r="C132" s="56">
        <v>6.2500000000000003E-3</v>
      </c>
      <c r="D132" s="56">
        <v>1.25E-3</v>
      </c>
      <c r="E132" s="56">
        <v>0</v>
      </c>
      <c r="F132" s="57">
        <v>0</v>
      </c>
      <c r="G132" s="57">
        <v>3.7499999999999999E-3</v>
      </c>
      <c r="H132" s="56">
        <v>0</v>
      </c>
      <c r="I132" s="56">
        <v>1.25E-3</v>
      </c>
      <c r="J132" s="57">
        <v>0</v>
      </c>
      <c r="K132" s="57">
        <v>0</v>
      </c>
      <c r="L132" s="56">
        <v>0</v>
      </c>
      <c r="M132" s="57">
        <v>0</v>
      </c>
      <c r="N132" s="15"/>
      <c r="O132" s="57">
        <v>1.25E-3</v>
      </c>
      <c r="P132" s="57">
        <v>0</v>
      </c>
      <c r="Q132" s="56">
        <v>1.25E-3</v>
      </c>
      <c r="R132" s="57">
        <v>0.01</v>
      </c>
      <c r="S132" s="57">
        <v>0</v>
      </c>
      <c r="T132" s="116">
        <v>0</v>
      </c>
      <c r="U132" s="116">
        <v>0</v>
      </c>
      <c r="W132" s="117">
        <v>173000</v>
      </c>
      <c r="X132" s="15"/>
      <c r="Y132" s="56">
        <v>0.90624999999999989</v>
      </c>
      <c r="Z132" s="56">
        <v>0.92999999999999949</v>
      </c>
      <c r="AA132" s="56">
        <v>0.98499999999999921</v>
      </c>
      <c r="AB132" s="57">
        <v>0.86999999999999977</v>
      </c>
      <c r="AC132" s="57">
        <v>0.87625000000000008</v>
      </c>
      <c r="AD132" s="56">
        <v>0.92874999999999941</v>
      </c>
      <c r="AE132" s="56">
        <v>0.92999999999999905</v>
      </c>
      <c r="AF132" s="57">
        <v>0.99999999999999922</v>
      </c>
      <c r="AG132" s="57">
        <v>0.99999999999999933</v>
      </c>
      <c r="AH132" s="56">
        <v>0.99999999999999956</v>
      </c>
      <c r="AI132" s="57">
        <v>0.98749999999999905</v>
      </c>
      <c r="AJ132" s="15"/>
      <c r="AK132" s="57">
        <v>0.93124999999999913</v>
      </c>
      <c r="AL132" s="57">
        <v>0.99499999999999955</v>
      </c>
      <c r="AM132" s="56">
        <v>0.92999999999999949</v>
      </c>
      <c r="AN132" s="57">
        <v>0.36375000000000018</v>
      </c>
      <c r="AO132" s="57">
        <v>3.3750000000000002E-2</v>
      </c>
      <c r="AP132" s="116">
        <v>0.99749999999999928</v>
      </c>
      <c r="AQ132" s="116">
        <v>0.99374999999999958</v>
      </c>
    </row>
    <row r="133" spans="1:43">
      <c r="A133" s="117">
        <v>174000</v>
      </c>
      <c r="B133" s="15"/>
      <c r="C133" s="56">
        <v>3.7499999999999999E-3</v>
      </c>
      <c r="D133" s="56">
        <v>2.5000000000000001E-3</v>
      </c>
      <c r="E133" s="56">
        <v>1.25E-3</v>
      </c>
      <c r="F133" s="57">
        <v>8.7500000000000008E-3</v>
      </c>
      <c r="G133" s="57">
        <v>2.5000000000000001E-3</v>
      </c>
      <c r="H133" s="56">
        <v>3.7499999999999999E-3</v>
      </c>
      <c r="I133" s="56">
        <v>3.7499999999999999E-3</v>
      </c>
      <c r="J133" s="57">
        <v>0</v>
      </c>
      <c r="K133" s="57">
        <v>0</v>
      </c>
      <c r="L133" s="56">
        <v>0</v>
      </c>
      <c r="M133" s="57">
        <v>0</v>
      </c>
      <c r="N133" s="15"/>
      <c r="O133" s="57">
        <v>1.25E-3</v>
      </c>
      <c r="P133" s="57">
        <v>1.25E-3</v>
      </c>
      <c r="Q133" s="56">
        <v>2.5000000000000001E-3</v>
      </c>
      <c r="R133" s="57">
        <v>1.125E-2</v>
      </c>
      <c r="S133" s="57">
        <v>2.5000000000000001E-3</v>
      </c>
      <c r="T133" s="116">
        <v>0</v>
      </c>
      <c r="U133" s="116">
        <v>1.25E-3</v>
      </c>
      <c r="W133" s="117">
        <v>174000</v>
      </c>
      <c r="X133" s="15"/>
      <c r="Y133" s="56">
        <v>0.90999999999999992</v>
      </c>
      <c r="Z133" s="56">
        <v>0.93249999999999944</v>
      </c>
      <c r="AA133" s="56">
        <v>0.98624999999999918</v>
      </c>
      <c r="AB133" s="57">
        <v>0.87874999999999981</v>
      </c>
      <c r="AC133" s="57">
        <v>0.87875000000000003</v>
      </c>
      <c r="AD133" s="56">
        <v>0.93249999999999944</v>
      </c>
      <c r="AE133" s="56">
        <v>0.93374999999999908</v>
      </c>
      <c r="AF133" s="57">
        <v>0.99999999999999922</v>
      </c>
      <c r="AG133" s="57">
        <v>0.99999999999999933</v>
      </c>
      <c r="AH133" s="56">
        <v>0.99999999999999956</v>
      </c>
      <c r="AI133" s="57">
        <v>0.98749999999999905</v>
      </c>
      <c r="AJ133" s="15"/>
      <c r="AK133" s="57">
        <v>0.93249999999999911</v>
      </c>
      <c r="AL133" s="57">
        <v>0.99624999999999952</v>
      </c>
      <c r="AM133" s="56">
        <v>0.93249999999999944</v>
      </c>
      <c r="AN133" s="57">
        <v>0.37500000000000017</v>
      </c>
      <c r="AO133" s="57">
        <v>3.6250000000000004E-2</v>
      </c>
      <c r="AP133" s="116">
        <v>0.99749999999999928</v>
      </c>
      <c r="AQ133" s="116">
        <v>0.99499999999999955</v>
      </c>
    </row>
    <row r="134" spans="1:43">
      <c r="A134" s="117">
        <v>175000</v>
      </c>
      <c r="B134" s="15"/>
      <c r="C134" s="56">
        <v>5.0000000000000001E-3</v>
      </c>
      <c r="D134" s="56">
        <v>1.25E-3</v>
      </c>
      <c r="E134" s="56">
        <v>1.25E-3</v>
      </c>
      <c r="F134" s="57">
        <v>3.7499999999999999E-3</v>
      </c>
      <c r="G134" s="57">
        <v>3.7499999999999999E-3</v>
      </c>
      <c r="H134" s="56">
        <v>0</v>
      </c>
      <c r="I134" s="56">
        <v>1.25E-3</v>
      </c>
      <c r="J134" s="57">
        <v>0</v>
      </c>
      <c r="K134" s="57">
        <v>0</v>
      </c>
      <c r="L134" s="56">
        <v>0</v>
      </c>
      <c r="M134" s="57">
        <v>0</v>
      </c>
      <c r="N134" s="15"/>
      <c r="O134" s="57">
        <v>6.2500000000000003E-3</v>
      </c>
      <c r="P134" s="57">
        <v>0</v>
      </c>
      <c r="Q134" s="56">
        <v>1.25E-3</v>
      </c>
      <c r="R134" s="57">
        <v>7.4999999999999997E-3</v>
      </c>
      <c r="S134" s="57">
        <v>0</v>
      </c>
      <c r="T134" s="116">
        <v>0</v>
      </c>
      <c r="U134" s="116">
        <v>0</v>
      </c>
      <c r="W134" s="117">
        <v>175000</v>
      </c>
      <c r="X134" s="15"/>
      <c r="Y134" s="56">
        <v>0.91499999999999992</v>
      </c>
      <c r="Z134" s="56">
        <v>0.93374999999999941</v>
      </c>
      <c r="AA134" s="56">
        <v>0.98749999999999916</v>
      </c>
      <c r="AB134" s="57">
        <v>0.88249999999999984</v>
      </c>
      <c r="AC134" s="57">
        <v>0.88250000000000006</v>
      </c>
      <c r="AD134" s="56">
        <v>0.93249999999999944</v>
      </c>
      <c r="AE134" s="56">
        <v>0.93499999999999905</v>
      </c>
      <c r="AF134" s="57">
        <v>0.99999999999999922</v>
      </c>
      <c r="AG134" s="57">
        <v>0.99999999999999933</v>
      </c>
      <c r="AH134" s="56">
        <v>0.99999999999999956</v>
      </c>
      <c r="AI134" s="57">
        <v>0.98749999999999905</v>
      </c>
      <c r="AJ134" s="15"/>
      <c r="AK134" s="57">
        <v>0.93874999999999909</v>
      </c>
      <c r="AL134" s="57">
        <v>0.99624999999999952</v>
      </c>
      <c r="AM134" s="56">
        <v>0.93374999999999941</v>
      </c>
      <c r="AN134" s="57">
        <v>0.38250000000000017</v>
      </c>
      <c r="AO134" s="57">
        <v>3.6250000000000004E-2</v>
      </c>
      <c r="AP134" s="116">
        <v>0.99749999999999928</v>
      </c>
      <c r="AQ134" s="116">
        <v>0.99499999999999955</v>
      </c>
    </row>
    <row r="135" spans="1:43">
      <c r="A135" s="117">
        <v>176000</v>
      </c>
      <c r="B135" s="15"/>
      <c r="C135" s="56">
        <v>6.2500000000000003E-3</v>
      </c>
      <c r="D135" s="56">
        <v>2.5000000000000001E-3</v>
      </c>
      <c r="E135" s="56">
        <v>1.25E-3</v>
      </c>
      <c r="F135" s="57">
        <v>6.2500000000000003E-3</v>
      </c>
      <c r="G135" s="57">
        <v>6.2500000000000003E-3</v>
      </c>
      <c r="H135" s="56">
        <v>3.7499999999999999E-3</v>
      </c>
      <c r="I135" s="56">
        <v>1.25E-3</v>
      </c>
      <c r="J135" s="57">
        <v>0</v>
      </c>
      <c r="K135" s="57">
        <v>0</v>
      </c>
      <c r="L135" s="56">
        <v>0</v>
      </c>
      <c r="M135" s="57">
        <v>0</v>
      </c>
      <c r="N135" s="15"/>
      <c r="O135" s="57">
        <v>0</v>
      </c>
      <c r="P135" s="57">
        <v>1.25E-3</v>
      </c>
      <c r="Q135" s="56">
        <v>2.5000000000000001E-3</v>
      </c>
      <c r="R135" s="57">
        <v>6.2500000000000003E-3</v>
      </c>
      <c r="S135" s="57">
        <v>0</v>
      </c>
      <c r="T135" s="116">
        <v>0</v>
      </c>
      <c r="U135" s="116">
        <v>2.5000000000000001E-3</v>
      </c>
      <c r="W135" s="117">
        <v>176000</v>
      </c>
      <c r="X135" s="15"/>
      <c r="Y135" s="56">
        <v>0.9212499999999999</v>
      </c>
      <c r="Z135" s="56">
        <v>0.93624999999999936</v>
      </c>
      <c r="AA135" s="56">
        <v>0.98874999999999913</v>
      </c>
      <c r="AB135" s="57">
        <v>0.88874999999999982</v>
      </c>
      <c r="AC135" s="57">
        <v>0.88875000000000004</v>
      </c>
      <c r="AD135" s="56">
        <v>0.93624999999999947</v>
      </c>
      <c r="AE135" s="56">
        <v>0.93624999999999903</v>
      </c>
      <c r="AF135" s="57">
        <v>0.99999999999999922</v>
      </c>
      <c r="AG135" s="57">
        <v>0.99999999999999933</v>
      </c>
      <c r="AH135" s="56">
        <v>0.99999999999999956</v>
      </c>
      <c r="AI135" s="57">
        <v>0.98749999999999905</v>
      </c>
      <c r="AJ135" s="15"/>
      <c r="AK135" s="57">
        <v>0.93874999999999909</v>
      </c>
      <c r="AL135" s="57">
        <v>0.9974999999999995</v>
      </c>
      <c r="AM135" s="56">
        <v>0.93624999999999936</v>
      </c>
      <c r="AN135" s="57">
        <v>0.38875000000000015</v>
      </c>
      <c r="AO135" s="57">
        <v>3.6250000000000004E-2</v>
      </c>
      <c r="AP135" s="116">
        <v>0.99749999999999928</v>
      </c>
      <c r="AQ135" s="116">
        <v>0.9974999999999995</v>
      </c>
    </row>
    <row r="136" spans="1:43">
      <c r="A136" s="117">
        <v>177000</v>
      </c>
      <c r="B136" s="15"/>
      <c r="C136" s="56">
        <v>5.0000000000000001E-3</v>
      </c>
      <c r="D136" s="56">
        <v>2.5000000000000001E-3</v>
      </c>
      <c r="E136" s="56">
        <v>0</v>
      </c>
      <c r="F136" s="57">
        <v>0</v>
      </c>
      <c r="G136" s="57">
        <v>3.7499999999999999E-3</v>
      </c>
      <c r="H136" s="56">
        <v>1.25E-3</v>
      </c>
      <c r="I136" s="56">
        <v>2.5000000000000001E-3</v>
      </c>
      <c r="J136" s="57">
        <v>0</v>
      </c>
      <c r="K136" s="57">
        <v>0</v>
      </c>
      <c r="L136" s="56">
        <v>0</v>
      </c>
      <c r="M136" s="57">
        <v>1.25E-3</v>
      </c>
      <c r="N136" s="15"/>
      <c r="O136" s="57">
        <v>2.5000000000000001E-3</v>
      </c>
      <c r="P136" s="57">
        <v>0</v>
      </c>
      <c r="Q136" s="56">
        <v>2.5000000000000001E-3</v>
      </c>
      <c r="R136" s="57">
        <v>1.4999999999999999E-2</v>
      </c>
      <c r="S136" s="57">
        <v>0</v>
      </c>
      <c r="T136" s="116">
        <v>0</v>
      </c>
      <c r="U136" s="116">
        <v>1.25E-3</v>
      </c>
      <c r="W136" s="117">
        <v>177000</v>
      </c>
      <c r="X136" s="15"/>
      <c r="Y136" s="56">
        <v>0.92624999999999991</v>
      </c>
      <c r="Z136" s="56">
        <v>0.93874999999999931</v>
      </c>
      <c r="AA136" s="56">
        <v>0.98874999999999913</v>
      </c>
      <c r="AB136" s="57">
        <v>0.88874999999999982</v>
      </c>
      <c r="AC136" s="57">
        <v>0.89250000000000007</v>
      </c>
      <c r="AD136" s="56">
        <v>0.93749999999999944</v>
      </c>
      <c r="AE136" s="56">
        <v>0.93874999999999897</v>
      </c>
      <c r="AF136" s="57">
        <v>0.99999999999999922</v>
      </c>
      <c r="AG136" s="57">
        <v>0.99999999999999933</v>
      </c>
      <c r="AH136" s="56">
        <v>0.99999999999999956</v>
      </c>
      <c r="AI136" s="57">
        <v>0.98874999999999902</v>
      </c>
      <c r="AJ136" s="15"/>
      <c r="AK136" s="57">
        <v>0.94124999999999903</v>
      </c>
      <c r="AL136" s="57">
        <v>0.9974999999999995</v>
      </c>
      <c r="AM136" s="56">
        <v>0.93874999999999931</v>
      </c>
      <c r="AN136" s="57">
        <v>0.40375000000000016</v>
      </c>
      <c r="AO136" s="57">
        <v>3.6250000000000004E-2</v>
      </c>
      <c r="AP136" s="116">
        <v>0.99749999999999928</v>
      </c>
      <c r="AQ136" s="116">
        <v>0.99874999999999947</v>
      </c>
    </row>
    <row r="137" spans="1:43">
      <c r="A137" s="117">
        <v>178000</v>
      </c>
      <c r="B137" s="15"/>
      <c r="C137" s="56">
        <v>3.7499999999999999E-3</v>
      </c>
      <c r="D137" s="56">
        <v>2.5000000000000001E-3</v>
      </c>
      <c r="E137" s="56">
        <v>2.5000000000000001E-3</v>
      </c>
      <c r="F137" s="57">
        <v>1.25E-3</v>
      </c>
      <c r="G137" s="57">
        <v>1.25E-3</v>
      </c>
      <c r="H137" s="56">
        <v>3.7499999999999999E-3</v>
      </c>
      <c r="I137" s="56">
        <v>2.5000000000000001E-3</v>
      </c>
      <c r="J137" s="57">
        <v>0</v>
      </c>
      <c r="K137" s="57">
        <v>0</v>
      </c>
      <c r="L137" s="56">
        <v>0</v>
      </c>
      <c r="M137" s="57">
        <v>0</v>
      </c>
      <c r="N137" s="15"/>
      <c r="O137" s="57">
        <v>1.25E-3</v>
      </c>
      <c r="P137" s="57">
        <v>0</v>
      </c>
      <c r="Q137" s="56">
        <v>2.5000000000000001E-3</v>
      </c>
      <c r="R137" s="57">
        <v>6.2500000000000003E-3</v>
      </c>
      <c r="S137" s="57">
        <v>2.5000000000000001E-3</v>
      </c>
      <c r="T137" s="116">
        <v>1.25E-3</v>
      </c>
      <c r="U137" s="116">
        <v>0</v>
      </c>
      <c r="W137" s="117">
        <v>178000</v>
      </c>
      <c r="X137" s="15"/>
      <c r="Y137" s="56">
        <v>0.92999999999999994</v>
      </c>
      <c r="Z137" s="56">
        <v>0.94124999999999925</v>
      </c>
      <c r="AA137" s="56">
        <v>0.99124999999999908</v>
      </c>
      <c r="AB137" s="57">
        <v>0.88999999999999979</v>
      </c>
      <c r="AC137" s="57">
        <v>0.89375000000000004</v>
      </c>
      <c r="AD137" s="56">
        <v>0.94124999999999948</v>
      </c>
      <c r="AE137" s="56">
        <v>0.94124999999999892</v>
      </c>
      <c r="AF137" s="57">
        <v>0.99999999999999922</v>
      </c>
      <c r="AG137" s="57">
        <v>0.99999999999999933</v>
      </c>
      <c r="AH137" s="56">
        <v>0.99999999999999956</v>
      </c>
      <c r="AI137" s="57">
        <v>0.98874999999999902</v>
      </c>
      <c r="AJ137" s="15"/>
      <c r="AK137" s="57">
        <v>0.94249999999999901</v>
      </c>
      <c r="AL137" s="57">
        <v>0.9974999999999995</v>
      </c>
      <c r="AM137" s="56">
        <v>0.94124999999999925</v>
      </c>
      <c r="AN137" s="57">
        <v>0.41000000000000014</v>
      </c>
      <c r="AO137" s="57">
        <v>3.8750000000000007E-2</v>
      </c>
      <c r="AP137" s="116">
        <v>0.99874999999999925</v>
      </c>
      <c r="AQ137" s="116">
        <v>0.99874999999999947</v>
      </c>
    </row>
    <row r="138" spans="1:43">
      <c r="A138" s="117">
        <v>179000</v>
      </c>
      <c r="B138" s="15"/>
      <c r="C138" s="56">
        <v>6.2500000000000003E-3</v>
      </c>
      <c r="D138" s="56">
        <v>1.25E-3</v>
      </c>
      <c r="E138" s="56">
        <v>1.25E-3</v>
      </c>
      <c r="F138" s="57">
        <v>8.7500000000000008E-3</v>
      </c>
      <c r="G138" s="57">
        <v>3.7499999999999999E-3</v>
      </c>
      <c r="H138" s="56">
        <v>1.25E-3</v>
      </c>
      <c r="I138" s="56">
        <v>2.5000000000000001E-3</v>
      </c>
      <c r="J138" s="57">
        <v>0</v>
      </c>
      <c r="K138" s="57">
        <v>0</v>
      </c>
      <c r="L138" s="56">
        <v>0</v>
      </c>
      <c r="M138" s="57">
        <v>0</v>
      </c>
      <c r="N138" s="15"/>
      <c r="O138" s="57">
        <v>3.7499999999999999E-3</v>
      </c>
      <c r="P138" s="57">
        <v>0</v>
      </c>
      <c r="Q138" s="56">
        <v>1.25E-3</v>
      </c>
      <c r="R138" s="57">
        <v>5.0000000000000001E-3</v>
      </c>
      <c r="S138" s="57">
        <v>3.7499999999999999E-3</v>
      </c>
      <c r="T138" s="116">
        <v>0</v>
      </c>
      <c r="U138" s="116">
        <v>0</v>
      </c>
      <c r="W138" s="117">
        <v>179000</v>
      </c>
      <c r="X138" s="15"/>
      <c r="Y138" s="56">
        <v>0.93624999999999992</v>
      </c>
      <c r="Z138" s="56">
        <v>0.94249999999999923</v>
      </c>
      <c r="AA138" s="56">
        <v>0.99249999999999905</v>
      </c>
      <c r="AB138" s="57">
        <v>0.89874999999999983</v>
      </c>
      <c r="AC138" s="57">
        <v>0.89750000000000008</v>
      </c>
      <c r="AD138" s="56">
        <v>0.94249999999999945</v>
      </c>
      <c r="AE138" s="56">
        <v>0.94374999999999887</v>
      </c>
      <c r="AF138" s="57">
        <v>0.99999999999999922</v>
      </c>
      <c r="AG138" s="57">
        <v>0.99999999999999933</v>
      </c>
      <c r="AH138" s="56">
        <v>0.99999999999999956</v>
      </c>
      <c r="AI138" s="57">
        <v>0.98874999999999902</v>
      </c>
      <c r="AJ138" s="15"/>
      <c r="AK138" s="57">
        <v>0.94624999999999904</v>
      </c>
      <c r="AL138" s="57">
        <v>0.9974999999999995</v>
      </c>
      <c r="AM138" s="56">
        <v>0.94249999999999923</v>
      </c>
      <c r="AN138" s="57">
        <v>0.41500000000000015</v>
      </c>
      <c r="AO138" s="57">
        <v>4.250000000000001E-2</v>
      </c>
      <c r="AP138" s="116">
        <v>0.99874999999999925</v>
      </c>
      <c r="AQ138" s="116">
        <v>0.99874999999999947</v>
      </c>
    </row>
    <row r="139" spans="1:43">
      <c r="A139" s="117">
        <v>180000</v>
      </c>
      <c r="B139" s="15"/>
      <c r="C139" s="56">
        <v>3.7499999999999999E-3</v>
      </c>
      <c r="D139" s="56">
        <v>2.5000000000000001E-3</v>
      </c>
      <c r="E139" s="56">
        <v>0</v>
      </c>
      <c r="F139" s="57">
        <v>6.2500000000000003E-3</v>
      </c>
      <c r="G139" s="57">
        <v>3.7499999999999999E-3</v>
      </c>
      <c r="H139" s="56">
        <v>2.5000000000000001E-3</v>
      </c>
      <c r="I139" s="56">
        <v>1.25E-3</v>
      </c>
      <c r="J139" s="57">
        <v>0</v>
      </c>
      <c r="K139" s="57">
        <v>0</v>
      </c>
      <c r="L139" s="56">
        <v>0</v>
      </c>
      <c r="M139" s="57">
        <v>1.25E-3</v>
      </c>
      <c r="N139" s="15"/>
      <c r="O139" s="57">
        <v>3.7499999999999999E-3</v>
      </c>
      <c r="P139" s="57">
        <v>0</v>
      </c>
      <c r="Q139" s="56">
        <v>2.5000000000000001E-3</v>
      </c>
      <c r="R139" s="57">
        <v>0.01</v>
      </c>
      <c r="S139" s="57">
        <v>0</v>
      </c>
      <c r="T139" s="116">
        <v>1.25E-3</v>
      </c>
      <c r="U139" s="116">
        <v>0</v>
      </c>
      <c r="W139" s="117">
        <v>180000</v>
      </c>
      <c r="X139" s="15"/>
      <c r="Y139" s="56">
        <v>0.94</v>
      </c>
      <c r="Z139" s="56">
        <v>0.94499999999999917</v>
      </c>
      <c r="AA139" s="56">
        <v>0.99249999999999905</v>
      </c>
      <c r="AB139" s="57">
        <v>0.9049999999999998</v>
      </c>
      <c r="AC139" s="57">
        <v>0.90125000000000011</v>
      </c>
      <c r="AD139" s="56">
        <v>0.9449999999999994</v>
      </c>
      <c r="AE139" s="56">
        <v>0.94499999999999884</v>
      </c>
      <c r="AF139" s="57">
        <v>0.99999999999999922</v>
      </c>
      <c r="AG139" s="57">
        <v>0.99999999999999933</v>
      </c>
      <c r="AH139" s="56">
        <v>0.99999999999999956</v>
      </c>
      <c r="AI139" s="57">
        <v>0.98999999999999899</v>
      </c>
      <c r="AJ139" s="15"/>
      <c r="AK139" s="57">
        <v>0.94999999999999907</v>
      </c>
      <c r="AL139" s="57">
        <v>0.9974999999999995</v>
      </c>
      <c r="AM139" s="56">
        <v>0.94499999999999917</v>
      </c>
      <c r="AN139" s="57">
        <v>0.42500000000000016</v>
      </c>
      <c r="AO139" s="57">
        <v>4.250000000000001E-2</v>
      </c>
      <c r="AP139" s="116">
        <v>0.99999999999999922</v>
      </c>
      <c r="AQ139" s="116">
        <v>0.99874999999999947</v>
      </c>
    </row>
    <row r="140" spans="1:43">
      <c r="A140" s="117">
        <v>181000</v>
      </c>
      <c r="B140" s="15"/>
      <c r="C140" s="56">
        <v>2.5000000000000001E-3</v>
      </c>
      <c r="D140" s="56">
        <v>5.0000000000000001E-3</v>
      </c>
      <c r="E140" s="56">
        <v>1.25E-3</v>
      </c>
      <c r="F140" s="57">
        <v>6.2500000000000003E-3</v>
      </c>
      <c r="G140" s="57">
        <v>7.4999999999999997E-3</v>
      </c>
      <c r="H140" s="56">
        <v>5.0000000000000001E-3</v>
      </c>
      <c r="I140" s="56">
        <v>6.2500000000000003E-3</v>
      </c>
      <c r="J140" s="57">
        <v>0</v>
      </c>
      <c r="K140" s="57">
        <v>0</v>
      </c>
      <c r="L140" s="56">
        <v>0</v>
      </c>
      <c r="M140" s="57">
        <v>0</v>
      </c>
      <c r="N140" s="15"/>
      <c r="O140" s="57">
        <v>3.7499999999999999E-3</v>
      </c>
      <c r="P140" s="57">
        <v>0</v>
      </c>
      <c r="Q140" s="56">
        <v>5.0000000000000001E-3</v>
      </c>
      <c r="R140" s="57">
        <v>0.01</v>
      </c>
      <c r="S140" s="57">
        <v>5.0000000000000001E-3</v>
      </c>
      <c r="T140" s="116">
        <v>0</v>
      </c>
      <c r="U140" s="116">
        <v>0</v>
      </c>
      <c r="W140" s="117">
        <v>181000</v>
      </c>
      <c r="X140" s="15"/>
      <c r="Y140" s="56">
        <v>0.94249999999999989</v>
      </c>
      <c r="Z140" s="56">
        <v>0.94999999999999918</v>
      </c>
      <c r="AA140" s="56">
        <v>0.99374999999999902</v>
      </c>
      <c r="AB140" s="57">
        <v>0.91124999999999978</v>
      </c>
      <c r="AC140" s="57">
        <v>0.90875000000000006</v>
      </c>
      <c r="AD140" s="56">
        <v>0.9499999999999994</v>
      </c>
      <c r="AE140" s="56">
        <v>0.95124999999999882</v>
      </c>
      <c r="AF140" s="57">
        <v>0.99999999999999922</v>
      </c>
      <c r="AG140" s="57">
        <v>0.99999999999999933</v>
      </c>
      <c r="AH140" s="56">
        <v>0.99999999999999956</v>
      </c>
      <c r="AI140" s="57">
        <v>0.98999999999999899</v>
      </c>
      <c r="AJ140" s="15"/>
      <c r="AK140" s="57">
        <v>0.9537499999999991</v>
      </c>
      <c r="AL140" s="57">
        <v>0.9974999999999995</v>
      </c>
      <c r="AM140" s="56">
        <v>0.94999999999999918</v>
      </c>
      <c r="AN140" s="57">
        <v>0.43500000000000016</v>
      </c>
      <c r="AO140" s="57">
        <v>4.7500000000000007E-2</v>
      </c>
      <c r="AP140" s="116">
        <v>0.99999999999999922</v>
      </c>
      <c r="AQ140" s="116">
        <v>0.99874999999999947</v>
      </c>
    </row>
    <row r="141" spans="1:43">
      <c r="A141" s="117">
        <v>182000</v>
      </c>
      <c r="B141" s="15"/>
      <c r="C141" s="56">
        <v>0</v>
      </c>
      <c r="D141" s="56">
        <v>3.7499999999999999E-3</v>
      </c>
      <c r="E141" s="56">
        <v>0</v>
      </c>
      <c r="F141" s="57">
        <v>6.2500000000000003E-3</v>
      </c>
      <c r="G141" s="57">
        <v>8.7500000000000008E-3</v>
      </c>
      <c r="H141" s="56">
        <v>2.5000000000000001E-3</v>
      </c>
      <c r="I141" s="56">
        <v>2.5000000000000001E-3</v>
      </c>
      <c r="J141" s="57">
        <v>0</v>
      </c>
      <c r="K141" s="57">
        <v>0</v>
      </c>
      <c r="L141" s="56">
        <v>0</v>
      </c>
      <c r="M141" s="57">
        <v>0</v>
      </c>
      <c r="N141" s="15"/>
      <c r="O141" s="57">
        <v>2.5000000000000001E-3</v>
      </c>
      <c r="P141" s="57">
        <v>2.5000000000000001E-3</v>
      </c>
      <c r="Q141" s="56">
        <v>3.7499999999999999E-3</v>
      </c>
      <c r="R141" s="57">
        <v>5.0000000000000001E-3</v>
      </c>
      <c r="S141" s="57">
        <v>2.5000000000000001E-3</v>
      </c>
      <c r="T141" s="116">
        <v>0</v>
      </c>
      <c r="U141" s="116">
        <v>1.25E-3</v>
      </c>
      <c r="W141" s="117">
        <v>182000</v>
      </c>
      <c r="X141" s="15"/>
      <c r="Y141" s="56">
        <v>0.94249999999999989</v>
      </c>
      <c r="Z141" s="56">
        <v>0.95374999999999921</v>
      </c>
      <c r="AA141" s="56">
        <v>0.99374999999999902</v>
      </c>
      <c r="AB141" s="57">
        <v>0.91749999999999976</v>
      </c>
      <c r="AC141" s="57">
        <v>0.91750000000000009</v>
      </c>
      <c r="AD141" s="56">
        <v>0.95249999999999935</v>
      </c>
      <c r="AE141" s="56">
        <v>0.95374999999999877</v>
      </c>
      <c r="AF141" s="57">
        <v>0.99999999999999922</v>
      </c>
      <c r="AG141" s="57">
        <v>0.99999999999999933</v>
      </c>
      <c r="AH141" s="56">
        <v>0.99999999999999956</v>
      </c>
      <c r="AI141" s="57">
        <v>0.98999999999999899</v>
      </c>
      <c r="AJ141" s="15"/>
      <c r="AK141" s="57">
        <v>0.95624999999999905</v>
      </c>
      <c r="AL141" s="57">
        <v>0.99999999999999944</v>
      </c>
      <c r="AM141" s="56">
        <v>0.95374999999999921</v>
      </c>
      <c r="AN141" s="57">
        <v>0.44000000000000017</v>
      </c>
      <c r="AO141" s="57">
        <v>5.000000000000001E-2</v>
      </c>
      <c r="AP141" s="116">
        <v>0.99999999999999922</v>
      </c>
      <c r="AQ141" s="116">
        <v>0.99999999999999944</v>
      </c>
    </row>
    <row r="142" spans="1:43">
      <c r="A142" s="117">
        <v>183000</v>
      </c>
      <c r="B142" s="15"/>
      <c r="C142" s="56">
        <v>2.5000000000000001E-3</v>
      </c>
      <c r="D142" s="56">
        <v>5.0000000000000001E-3</v>
      </c>
      <c r="E142" s="56">
        <v>0</v>
      </c>
      <c r="F142" s="57">
        <v>6.2500000000000003E-3</v>
      </c>
      <c r="G142" s="57">
        <v>3.7499999999999999E-3</v>
      </c>
      <c r="H142" s="56">
        <v>5.0000000000000001E-3</v>
      </c>
      <c r="I142" s="56">
        <v>5.0000000000000001E-3</v>
      </c>
      <c r="J142" s="57">
        <v>0</v>
      </c>
      <c r="K142" s="57">
        <v>0</v>
      </c>
      <c r="L142" s="56">
        <v>0</v>
      </c>
      <c r="M142" s="57">
        <v>0</v>
      </c>
      <c r="N142" s="15"/>
      <c r="O142" s="57">
        <v>3.7499999999999999E-3</v>
      </c>
      <c r="P142" s="57">
        <v>0</v>
      </c>
      <c r="Q142" s="56">
        <v>5.0000000000000001E-3</v>
      </c>
      <c r="R142" s="57">
        <v>6.2500000000000003E-3</v>
      </c>
      <c r="S142" s="57">
        <v>1.25E-3</v>
      </c>
      <c r="T142" s="116">
        <v>0</v>
      </c>
      <c r="U142" s="116">
        <v>0</v>
      </c>
      <c r="W142" s="117">
        <v>183000</v>
      </c>
      <c r="X142" s="15"/>
      <c r="Y142" s="56">
        <v>0.94499999999999984</v>
      </c>
      <c r="Z142" s="56">
        <v>0.95874999999999921</v>
      </c>
      <c r="AA142" s="56">
        <v>0.99374999999999902</v>
      </c>
      <c r="AB142" s="57">
        <v>0.92374999999999974</v>
      </c>
      <c r="AC142" s="57">
        <v>0.92125000000000012</v>
      </c>
      <c r="AD142" s="56">
        <v>0.95749999999999935</v>
      </c>
      <c r="AE142" s="56">
        <v>0.95874999999999877</v>
      </c>
      <c r="AF142" s="57">
        <v>0.99999999999999922</v>
      </c>
      <c r="AG142" s="57">
        <v>0.99999999999999933</v>
      </c>
      <c r="AH142" s="56">
        <v>0.99999999999999956</v>
      </c>
      <c r="AI142" s="57">
        <v>0.98999999999999899</v>
      </c>
      <c r="AJ142" s="15"/>
      <c r="AK142" s="57">
        <v>0.95999999999999908</v>
      </c>
      <c r="AL142" s="57">
        <v>0.99999999999999944</v>
      </c>
      <c r="AM142" s="56">
        <v>0.95874999999999921</v>
      </c>
      <c r="AN142" s="57">
        <v>0.44625000000000015</v>
      </c>
      <c r="AO142" s="57">
        <v>5.1250000000000011E-2</v>
      </c>
      <c r="AP142" s="116">
        <v>0.99999999999999922</v>
      </c>
      <c r="AQ142" s="116">
        <v>0.99999999999999944</v>
      </c>
    </row>
    <row r="143" spans="1:43">
      <c r="A143" s="117">
        <v>184000</v>
      </c>
      <c r="B143" s="15"/>
      <c r="C143" s="56">
        <v>5.0000000000000001E-3</v>
      </c>
      <c r="D143" s="56">
        <v>2.5000000000000001E-3</v>
      </c>
      <c r="E143" s="56">
        <v>0</v>
      </c>
      <c r="F143" s="57">
        <v>2.5000000000000001E-3</v>
      </c>
      <c r="G143" s="57">
        <v>2.5000000000000001E-3</v>
      </c>
      <c r="H143" s="56">
        <v>2.5000000000000001E-3</v>
      </c>
      <c r="I143" s="56">
        <v>2.5000000000000001E-3</v>
      </c>
      <c r="J143" s="57">
        <v>0</v>
      </c>
      <c r="K143" s="57">
        <v>0</v>
      </c>
      <c r="L143" s="56">
        <v>0</v>
      </c>
      <c r="M143" s="57">
        <v>1.25E-3</v>
      </c>
      <c r="N143" s="15"/>
      <c r="O143" s="57">
        <v>3.7499999999999999E-3</v>
      </c>
      <c r="P143" s="57">
        <v>0</v>
      </c>
      <c r="Q143" s="56">
        <v>2.5000000000000001E-3</v>
      </c>
      <c r="R143" s="57">
        <v>1.2500000000000001E-2</v>
      </c>
      <c r="S143" s="57">
        <v>2.5000000000000001E-3</v>
      </c>
      <c r="T143" s="116">
        <v>0</v>
      </c>
      <c r="U143" s="116">
        <v>0</v>
      </c>
      <c r="W143" s="117">
        <v>184000</v>
      </c>
      <c r="X143" s="15"/>
      <c r="Y143" s="56">
        <v>0.94999999999999984</v>
      </c>
      <c r="Z143" s="56">
        <v>0.96124999999999916</v>
      </c>
      <c r="AA143" s="56">
        <v>0.99374999999999902</v>
      </c>
      <c r="AB143" s="57">
        <v>0.92624999999999968</v>
      </c>
      <c r="AC143" s="57">
        <v>0.92375000000000007</v>
      </c>
      <c r="AD143" s="56">
        <v>0.9599999999999993</v>
      </c>
      <c r="AE143" s="56">
        <v>0.96124999999999872</v>
      </c>
      <c r="AF143" s="57">
        <v>0.99999999999999922</v>
      </c>
      <c r="AG143" s="57">
        <v>0.99999999999999933</v>
      </c>
      <c r="AH143" s="56">
        <v>0.99999999999999956</v>
      </c>
      <c r="AI143" s="57">
        <v>0.99124999999999897</v>
      </c>
      <c r="AJ143" s="15"/>
      <c r="AK143" s="57">
        <v>0.96374999999999911</v>
      </c>
      <c r="AL143" s="57">
        <v>0.99999999999999944</v>
      </c>
      <c r="AM143" s="56">
        <v>0.96124999999999916</v>
      </c>
      <c r="AN143" s="57">
        <v>0.45875000000000016</v>
      </c>
      <c r="AO143" s="57">
        <v>5.3750000000000013E-2</v>
      </c>
      <c r="AP143" s="116">
        <v>0.99999999999999922</v>
      </c>
      <c r="AQ143" s="116">
        <v>0.99999999999999944</v>
      </c>
    </row>
    <row r="144" spans="1:43">
      <c r="A144" s="117">
        <v>185000</v>
      </c>
      <c r="B144" s="15"/>
      <c r="C144" s="56">
        <v>1.25E-3</v>
      </c>
      <c r="D144" s="56">
        <v>1.25E-3</v>
      </c>
      <c r="E144" s="56">
        <v>0</v>
      </c>
      <c r="F144" s="57">
        <v>2.5000000000000001E-3</v>
      </c>
      <c r="G144" s="57">
        <v>3.7499999999999999E-3</v>
      </c>
      <c r="H144" s="56">
        <v>2.5000000000000001E-3</v>
      </c>
      <c r="I144" s="56">
        <v>1.25E-3</v>
      </c>
      <c r="J144" s="57">
        <v>0</v>
      </c>
      <c r="K144" s="57">
        <v>0</v>
      </c>
      <c r="L144" s="56">
        <v>0</v>
      </c>
      <c r="M144" s="57">
        <v>0</v>
      </c>
      <c r="N144" s="15"/>
      <c r="O144" s="57">
        <v>0</v>
      </c>
      <c r="P144" s="57">
        <v>0</v>
      </c>
      <c r="Q144" s="56">
        <v>1.25E-3</v>
      </c>
      <c r="R144" s="57">
        <v>5.0000000000000001E-3</v>
      </c>
      <c r="S144" s="57">
        <v>2.5000000000000001E-3</v>
      </c>
      <c r="T144" s="116">
        <v>0</v>
      </c>
      <c r="U144" s="116">
        <v>0</v>
      </c>
      <c r="W144" s="117">
        <v>185000</v>
      </c>
      <c r="X144" s="15"/>
      <c r="Y144" s="56">
        <v>0.95124999999999982</v>
      </c>
      <c r="Z144" s="56">
        <v>0.96249999999999913</v>
      </c>
      <c r="AA144" s="56">
        <v>0.99374999999999902</v>
      </c>
      <c r="AB144" s="57">
        <v>0.92874999999999963</v>
      </c>
      <c r="AC144" s="57">
        <v>0.9275000000000001</v>
      </c>
      <c r="AD144" s="56">
        <v>0.96249999999999925</v>
      </c>
      <c r="AE144" s="56">
        <v>0.96249999999999869</v>
      </c>
      <c r="AF144" s="57">
        <v>0.99999999999999922</v>
      </c>
      <c r="AG144" s="57">
        <v>0.99999999999999933</v>
      </c>
      <c r="AH144" s="56">
        <v>0.99999999999999956</v>
      </c>
      <c r="AI144" s="57">
        <v>0.99124999999999897</v>
      </c>
      <c r="AJ144" s="15"/>
      <c r="AK144" s="57">
        <v>0.96374999999999911</v>
      </c>
      <c r="AL144" s="57">
        <v>0.99999999999999944</v>
      </c>
      <c r="AM144" s="56">
        <v>0.96249999999999913</v>
      </c>
      <c r="AN144" s="57">
        <v>0.46375000000000016</v>
      </c>
      <c r="AO144" s="57">
        <v>5.6250000000000015E-2</v>
      </c>
      <c r="AP144" s="116">
        <v>0.99999999999999922</v>
      </c>
      <c r="AQ144" s="116">
        <v>0.99999999999999944</v>
      </c>
    </row>
    <row r="145" spans="1:43">
      <c r="A145" s="117">
        <v>186000</v>
      </c>
      <c r="B145" s="15"/>
      <c r="C145" s="56">
        <v>0</v>
      </c>
      <c r="D145" s="56">
        <v>1.25E-3</v>
      </c>
      <c r="E145" s="56">
        <v>0</v>
      </c>
      <c r="F145" s="57">
        <v>2.5000000000000001E-3</v>
      </c>
      <c r="G145" s="57">
        <v>5.0000000000000001E-3</v>
      </c>
      <c r="H145" s="56">
        <v>1.25E-3</v>
      </c>
      <c r="I145" s="56">
        <v>1.25E-3</v>
      </c>
      <c r="J145" s="57">
        <v>0</v>
      </c>
      <c r="K145" s="57">
        <v>0</v>
      </c>
      <c r="L145" s="56">
        <v>0</v>
      </c>
      <c r="M145" s="57">
        <v>0</v>
      </c>
      <c r="N145" s="15"/>
      <c r="O145" s="57">
        <v>2.5000000000000001E-3</v>
      </c>
      <c r="P145" s="57">
        <v>0</v>
      </c>
      <c r="Q145" s="56">
        <v>1.25E-3</v>
      </c>
      <c r="R145" s="57">
        <v>8.7500000000000008E-3</v>
      </c>
      <c r="S145" s="57">
        <v>2.5000000000000001E-3</v>
      </c>
      <c r="T145" s="116">
        <v>0</v>
      </c>
      <c r="U145" s="116">
        <v>0</v>
      </c>
      <c r="W145" s="117">
        <v>186000</v>
      </c>
      <c r="X145" s="15"/>
      <c r="Y145" s="56">
        <v>0.95124999999999982</v>
      </c>
      <c r="Z145" s="56">
        <v>0.96374999999999911</v>
      </c>
      <c r="AA145" s="56">
        <v>0.99374999999999902</v>
      </c>
      <c r="AB145" s="57">
        <v>0.93124999999999958</v>
      </c>
      <c r="AC145" s="57">
        <v>0.93250000000000011</v>
      </c>
      <c r="AD145" s="56">
        <v>0.96374999999999922</v>
      </c>
      <c r="AE145" s="56">
        <v>0.96374999999999866</v>
      </c>
      <c r="AF145" s="57">
        <v>0.99999999999999922</v>
      </c>
      <c r="AG145" s="57">
        <v>0.99999999999999933</v>
      </c>
      <c r="AH145" s="56">
        <v>0.99999999999999956</v>
      </c>
      <c r="AI145" s="57">
        <v>0.99124999999999897</v>
      </c>
      <c r="AJ145" s="15"/>
      <c r="AK145" s="57">
        <v>0.96624999999999905</v>
      </c>
      <c r="AL145" s="57">
        <v>0.99999999999999944</v>
      </c>
      <c r="AM145" s="56">
        <v>0.96374999999999911</v>
      </c>
      <c r="AN145" s="57">
        <v>0.47250000000000014</v>
      </c>
      <c r="AO145" s="57">
        <v>5.8750000000000017E-2</v>
      </c>
      <c r="AP145" s="116">
        <v>0.99999999999999922</v>
      </c>
      <c r="AQ145" s="116">
        <v>0.99999999999999944</v>
      </c>
    </row>
    <row r="146" spans="1:43">
      <c r="A146" s="117">
        <v>187000</v>
      </c>
      <c r="B146" s="15"/>
      <c r="C146" s="56">
        <v>0</v>
      </c>
      <c r="D146" s="56">
        <v>3.7499999999999999E-3</v>
      </c>
      <c r="E146" s="56">
        <v>1.25E-3</v>
      </c>
      <c r="F146" s="57">
        <v>3.7499999999999999E-3</v>
      </c>
      <c r="G146" s="57">
        <v>3.7499999999999999E-3</v>
      </c>
      <c r="H146" s="56">
        <v>3.7499999999999999E-3</v>
      </c>
      <c r="I146" s="56">
        <v>3.7499999999999999E-3</v>
      </c>
      <c r="J146" s="57">
        <v>0</v>
      </c>
      <c r="K146" s="57">
        <v>0</v>
      </c>
      <c r="L146" s="56">
        <v>0</v>
      </c>
      <c r="M146" s="57">
        <v>2.5000000000000001E-3</v>
      </c>
      <c r="N146" s="15"/>
      <c r="O146" s="57">
        <v>1.25E-3</v>
      </c>
      <c r="P146" s="57">
        <v>0</v>
      </c>
      <c r="Q146" s="56">
        <v>3.7499999999999999E-3</v>
      </c>
      <c r="R146" s="57">
        <v>7.4999999999999997E-3</v>
      </c>
      <c r="S146" s="57">
        <v>2.5000000000000001E-3</v>
      </c>
      <c r="T146" s="116">
        <v>0</v>
      </c>
      <c r="U146" s="116">
        <v>0</v>
      </c>
      <c r="W146" s="117">
        <v>187000</v>
      </c>
      <c r="X146" s="15"/>
      <c r="Y146" s="56">
        <v>0.95124999999999982</v>
      </c>
      <c r="Z146" s="56">
        <v>0.96749999999999914</v>
      </c>
      <c r="AA146" s="56">
        <v>0.994999999999999</v>
      </c>
      <c r="AB146" s="57">
        <v>0.93499999999999961</v>
      </c>
      <c r="AC146" s="57">
        <v>0.93625000000000014</v>
      </c>
      <c r="AD146" s="56">
        <v>0.96749999999999925</v>
      </c>
      <c r="AE146" s="56">
        <v>0.96749999999999869</v>
      </c>
      <c r="AF146" s="57">
        <v>0.99999999999999922</v>
      </c>
      <c r="AG146" s="57">
        <v>0.99999999999999933</v>
      </c>
      <c r="AH146" s="56">
        <v>0.99999999999999956</v>
      </c>
      <c r="AI146" s="57">
        <v>0.99374999999999891</v>
      </c>
      <c r="AJ146" s="15"/>
      <c r="AK146" s="57">
        <v>0.96749999999999903</v>
      </c>
      <c r="AL146" s="57">
        <v>0.99999999999999944</v>
      </c>
      <c r="AM146" s="56">
        <v>0.96749999999999914</v>
      </c>
      <c r="AN146" s="57">
        <v>0.48000000000000015</v>
      </c>
      <c r="AO146" s="57">
        <v>6.125000000000002E-2</v>
      </c>
      <c r="AP146" s="116">
        <v>0.99999999999999922</v>
      </c>
      <c r="AQ146" s="116">
        <v>0.99999999999999944</v>
      </c>
    </row>
    <row r="147" spans="1:43">
      <c r="A147" s="117">
        <v>188000</v>
      </c>
      <c r="B147" s="15"/>
      <c r="C147" s="56">
        <v>2.5000000000000001E-3</v>
      </c>
      <c r="D147" s="56">
        <v>0</v>
      </c>
      <c r="E147" s="56">
        <v>2.5000000000000001E-3</v>
      </c>
      <c r="F147" s="57">
        <v>6.2500000000000003E-3</v>
      </c>
      <c r="G147" s="57">
        <v>6.2500000000000003E-3</v>
      </c>
      <c r="H147" s="56">
        <v>0</v>
      </c>
      <c r="I147" s="56">
        <v>1.25E-3</v>
      </c>
      <c r="J147" s="57">
        <v>0</v>
      </c>
      <c r="K147" s="57">
        <v>0</v>
      </c>
      <c r="L147" s="56">
        <v>0</v>
      </c>
      <c r="M147" s="57">
        <v>2.5000000000000001E-3</v>
      </c>
      <c r="N147" s="15"/>
      <c r="O147" s="57">
        <v>0</v>
      </c>
      <c r="P147" s="57">
        <v>0</v>
      </c>
      <c r="Q147" s="56">
        <v>0</v>
      </c>
      <c r="R147" s="57">
        <v>1.125E-2</v>
      </c>
      <c r="S147" s="57">
        <v>3.7499999999999999E-3</v>
      </c>
      <c r="T147" s="116">
        <v>0</v>
      </c>
      <c r="U147" s="116">
        <v>0</v>
      </c>
      <c r="W147" s="117">
        <v>188000</v>
      </c>
      <c r="X147" s="15"/>
      <c r="Y147" s="56">
        <v>0.95374999999999976</v>
      </c>
      <c r="Z147" s="56">
        <v>0.96749999999999914</v>
      </c>
      <c r="AA147" s="56">
        <v>0.99749999999999894</v>
      </c>
      <c r="AB147" s="57">
        <v>0.94124999999999959</v>
      </c>
      <c r="AC147" s="57">
        <v>0.94250000000000012</v>
      </c>
      <c r="AD147" s="56">
        <v>0.96749999999999925</v>
      </c>
      <c r="AE147" s="56">
        <v>0.96874999999999867</v>
      </c>
      <c r="AF147" s="57">
        <v>0.99999999999999922</v>
      </c>
      <c r="AG147" s="57">
        <v>0.99999999999999933</v>
      </c>
      <c r="AH147" s="56">
        <v>0.99999999999999956</v>
      </c>
      <c r="AI147" s="57">
        <v>0.99624999999999886</v>
      </c>
      <c r="AJ147" s="15"/>
      <c r="AK147" s="57">
        <v>0.96749999999999903</v>
      </c>
      <c r="AL147" s="57">
        <v>0.99999999999999944</v>
      </c>
      <c r="AM147" s="56">
        <v>0.96749999999999914</v>
      </c>
      <c r="AN147" s="57">
        <v>0.49125000000000013</v>
      </c>
      <c r="AO147" s="57">
        <v>6.5000000000000016E-2</v>
      </c>
      <c r="AP147" s="116">
        <v>0.99999999999999922</v>
      </c>
      <c r="AQ147" s="116">
        <v>0.99999999999999944</v>
      </c>
    </row>
    <row r="148" spans="1:43">
      <c r="A148" s="117">
        <v>189000</v>
      </c>
      <c r="B148" s="15"/>
      <c r="C148" s="56">
        <v>1.25E-3</v>
      </c>
      <c r="D148" s="56">
        <v>1.25E-3</v>
      </c>
      <c r="E148" s="56">
        <v>0</v>
      </c>
      <c r="F148" s="57">
        <v>1.25E-3</v>
      </c>
      <c r="G148" s="57">
        <v>0</v>
      </c>
      <c r="H148" s="56">
        <v>1.25E-3</v>
      </c>
      <c r="I148" s="56">
        <v>0</v>
      </c>
      <c r="J148" s="57">
        <v>0</v>
      </c>
      <c r="K148" s="57">
        <v>0</v>
      </c>
      <c r="L148" s="56">
        <v>0</v>
      </c>
      <c r="M148" s="57">
        <v>0</v>
      </c>
      <c r="N148" s="15"/>
      <c r="O148" s="57">
        <v>2.5000000000000001E-3</v>
      </c>
      <c r="P148" s="57">
        <v>0</v>
      </c>
      <c r="Q148" s="56">
        <v>1.25E-3</v>
      </c>
      <c r="R148" s="57">
        <v>8.7500000000000008E-3</v>
      </c>
      <c r="S148" s="57">
        <v>5.0000000000000001E-3</v>
      </c>
      <c r="T148" s="116">
        <v>0</v>
      </c>
      <c r="U148" s="116">
        <v>0</v>
      </c>
      <c r="W148" s="117">
        <v>189000</v>
      </c>
      <c r="X148" s="15"/>
      <c r="Y148" s="56">
        <v>0.95499999999999974</v>
      </c>
      <c r="Z148" s="56">
        <v>0.96874999999999911</v>
      </c>
      <c r="AA148" s="56">
        <v>0.99749999999999894</v>
      </c>
      <c r="AB148" s="57">
        <v>0.94249999999999956</v>
      </c>
      <c r="AC148" s="57">
        <v>0.94250000000000012</v>
      </c>
      <c r="AD148" s="56">
        <v>0.96874999999999922</v>
      </c>
      <c r="AE148" s="56">
        <v>0.96874999999999867</v>
      </c>
      <c r="AF148" s="57">
        <v>0.99999999999999922</v>
      </c>
      <c r="AG148" s="57">
        <v>0.99999999999999933</v>
      </c>
      <c r="AH148" s="56">
        <v>0.99999999999999956</v>
      </c>
      <c r="AI148" s="57">
        <v>0.99624999999999886</v>
      </c>
      <c r="AJ148" s="15"/>
      <c r="AK148" s="57">
        <v>0.96999999999999897</v>
      </c>
      <c r="AL148" s="57">
        <v>0.99999999999999944</v>
      </c>
      <c r="AM148" s="56">
        <v>0.96874999999999911</v>
      </c>
      <c r="AN148" s="57">
        <v>0.50000000000000011</v>
      </c>
      <c r="AO148" s="57">
        <v>7.0000000000000021E-2</v>
      </c>
      <c r="AP148" s="116">
        <v>0.99999999999999922</v>
      </c>
      <c r="AQ148" s="116">
        <v>0.99999999999999944</v>
      </c>
    </row>
    <row r="149" spans="1:43">
      <c r="A149" s="117">
        <v>190000</v>
      </c>
      <c r="B149" s="15"/>
      <c r="C149" s="56">
        <v>1.25E-3</v>
      </c>
      <c r="D149" s="56">
        <v>0</v>
      </c>
      <c r="E149" s="56">
        <v>0</v>
      </c>
      <c r="F149" s="57">
        <v>3.7499999999999999E-3</v>
      </c>
      <c r="G149" s="57">
        <v>1.25E-3</v>
      </c>
      <c r="H149" s="56">
        <v>0</v>
      </c>
      <c r="I149" s="56">
        <v>1.25E-3</v>
      </c>
      <c r="J149" s="57">
        <v>0</v>
      </c>
      <c r="K149" s="57">
        <v>0</v>
      </c>
      <c r="L149" s="56">
        <v>0</v>
      </c>
      <c r="M149" s="57">
        <v>0</v>
      </c>
      <c r="N149" s="15"/>
      <c r="O149" s="57">
        <v>0</v>
      </c>
      <c r="P149" s="57">
        <v>0</v>
      </c>
      <c r="Q149" s="56">
        <v>0</v>
      </c>
      <c r="R149" s="57">
        <v>3.7499999999999999E-3</v>
      </c>
      <c r="S149" s="57">
        <v>7.4999999999999997E-3</v>
      </c>
      <c r="T149" s="116">
        <v>0</v>
      </c>
      <c r="U149" s="116">
        <v>0</v>
      </c>
      <c r="W149" s="117">
        <v>190000</v>
      </c>
      <c r="X149" s="15"/>
      <c r="Y149" s="56">
        <v>0.95624999999999971</v>
      </c>
      <c r="Z149" s="56">
        <v>0.96874999999999911</v>
      </c>
      <c r="AA149" s="56">
        <v>0.99749999999999894</v>
      </c>
      <c r="AB149" s="57">
        <v>0.94624999999999959</v>
      </c>
      <c r="AC149" s="57">
        <v>0.94375000000000009</v>
      </c>
      <c r="AD149" s="56">
        <v>0.96874999999999922</v>
      </c>
      <c r="AE149" s="56">
        <v>0.96999999999999864</v>
      </c>
      <c r="AF149" s="57">
        <v>0.99999999999999922</v>
      </c>
      <c r="AG149" s="57">
        <v>0.99999999999999933</v>
      </c>
      <c r="AH149" s="56">
        <v>0.99999999999999956</v>
      </c>
      <c r="AI149" s="57">
        <v>0.99624999999999886</v>
      </c>
      <c r="AJ149" s="15"/>
      <c r="AK149" s="57">
        <v>0.96999999999999897</v>
      </c>
      <c r="AL149" s="57">
        <v>0.99999999999999944</v>
      </c>
      <c r="AM149" s="56">
        <v>0.96874999999999911</v>
      </c>
      <c r="AN149" s="57">
        <v>0.50375000000000014</v>
      </c>
      <c r="AO149" s="57">
        <v>7.7500000000000013E-2</v>
      </c>
      <c r="AP149" s="116">
        <v>0.99999999999999922</v>
      </c>
      <c r="AQ149" s="116">
        <v>0.99999999999999944</v>
      </c>
    </row>
    <row r="150" spans="1:43">
      <c r="A150" s="117">
        <v>191000</v>
      </c>
      <c r="B150" s="15"/>
      <c r="C150" s="56">
        <v>1.25E-3</v>
      </c>
      <c r="D150" s="56">
        <v>1.25E-3</v>
      </c>
      <c r="E150" s="56">
        <v>0</v>
      </c>
      <c r="F150" s="57">
        <v>0</v>
      </c>
      <c r="G150" s="57">
        <v>1.25E-3</v>
      </c>
      <c r="H150" s="56">
        <v>1.25E-3</v>
      </c>
      <c r="I150" s="56">
        <v>0</v>
      </c>
      <c r="J150" s="57">
        <v>0</v>
      </c>
      <c r="K150" s="57">
        <v>0</v>
      </c>
      <c r="L150" s="56">
        <v>0</v>
      </c>
      <c r="M150" s="57">
        <v>0</v>
      </c>
      <c r="N150" s="15"/>
      <c r="O150" s="57">
        <v>2.5000000000000001E-3</v>
      </c>
      <c r="P150" s="57">
        <v>0</v>
      </c>
      <c r="Q150" s="56">
        <v>1.25E-3</v>
      </c>
      <c r="R150" s="57">
        <v>7.4999999999999997E-3</v>
      </c>
      <c r="S150" s="57">
        <v>3.7499999999999999E-3</v>
      </c>
      <c r="T150" s="116">
        <v>0</v>
      </c>
      <c r="U150" s="116">
        <v>0</v>
      </c>
      <c r="W150" s="117">
        <v>191000</v>
      </c>
      <c r="X150" s="15"/>
      <c r="Y150" s="56">
        <v>0.95749999999999968</v>
      </c>
      <c r="Z150" s="56">
        <v>0.96999999999999909</v>
      </c>
      <c r="AA150" s="56">
        <v>0.99749999999999894</v>
      </c>
      <c r="AB150" s="57">
        <v>0.94624999999999959</v>
      </c>
      <c r="AC150" s="57">
        <v>0.94500000000000006</v>
      </c>
      <c r="AD150" s="56">
        <v>0.9699999999999992</v>
      </c>
      <c r="AE150" s="56">
        <v>0.96999999999999864</v>
      </c>
      <c r="AF150" s="57">
        <v>0.99999999999999922</v>
      </c>
      <c r="AG150" s="57">
        <v>0.99999999999999933</v>
      </c>
      <c r="AH150" s="56">
        <v>0.99999999999999956</v>
      </c>
      <c r="AI150" s="57">
        <v>0.99624999999999886</v>
      </c>
      <c r="AJ150" s="15"/>
      <c r="AK150" s="57">
        <v>0.97249999999999892</v>
      </c>
      <c r="AL150" s="57">
        <v>0.99999999999999944</v>
      </c>
      <c r="AM150" s="56">
        <v>0.96999999999999909</v>
      </c>
      <c r="AN150" s="57">
        <v>0.51125000000000009</v>
      </c>
      <c r="AO150" s="57">
        <v>8.1250000000000017E-2</v>
      </c>
      <c r="AP150" s="116">
        <v>0.99999999999999922</v>
      </c>
      <c r="AQ150" s="116">
        <v>0.99999999999999944</v>
      </c>
    </row>
    <row r="151" spans="1:43">
      <c r="A151" s="117">
        <v>192000</v>
      </c>
      <c r="B151" s="15"/>
      <c r="C151" s="56">
        <v>6.2500000000000003E-3</v>
      </c>
      <c r="D151" s="56">
        <v>1.25E-3</v>
      </c>
      <c r="E151" s="56">
        <v>0</v>
      </c>
      <c r="F151" s="57">
        <v>2.5000000000000001E-3</v>
      </c>
      <c r="G151" s="57">
        <v>3.7499999999999999E-3</v>
      </c>
      <c r="H151" s="56">
        <v>1.25E-3</v>
      </c>
      <c r="I151" s="56">
        <v>2.5000000000000001E-3</v>
      </c>
      <c r="J151" s="57">
        <v>0</v>
      </c>
      <c r="K151" s="57">
        <v>0</v>
      </c>
      <c r="L151" s="56">
        <v>0</v>
      </c>
      <c r="M151" s="57">
        <v>0</v>
      </c>
      <c r="N151" s="15"/>
      <c r="O151" s="57">
        <v>2.5000000000000001E-3</v>
      </c>
      <c r="P151" s="57">
        <v>0</v>
      </c>
      <c r="Q151" s="56">
        <v>1.25E-3</v>
      </c>
      <c r="R151" s="57">
        <v>7.4999999999999997E-3</v>
      </c>
      <c r="S151" s="57">
        <v>3.7499999999999999E-3</v>
      </c>
      <c r="T151" s="116">
        <v>0</v>
      </c>
      <c r="U151" s="116">
        <v>0</v>
      </c>
      <c r="W151" s="117">
        <v>192000</v>
      </c>
      <c r="X151" s="15"/>
      <c r="Y151" s="56">
        <v>0.96374999999999966</v>
      </c>
      <c r="Z151" s="56">
        <v>0.97124999999999906</v>
      </c>
      <c r="AA151" s="56">
        <v>0.99749999999999894</v>
      </c>
      <c r="AB151" s="57">
        <v>0.94874999999999954</v>
      </c>
      <c r="AC151" s="57">
        <v>0.94875000000000009</v>
      </c>
      <c r="AD151" s="56">
        <v>0.97124999999999917</v>
      </c>
      <c r="AE151" s="56">
        <v>0.97249999999999859</v>
      </c>
      <c r="AF151" s="57">
        <v>0.99999999999999922</v>
      </c>
      <c r="AG151" s="57">
        <v>0.99999999999999933</v>
      </c>
      <c r="AH151" s="56">
        <v>0.99999999999999956</v>
      </c>
      <c r="AI151" s="57">
        <v>0.99624999999999886</v>
      </c>
      <c r="AJ151" s="15"/>
      <c r="AK151" s="57">
        <v>0.97499999999999887</v>
      </c>
      <c r="AL151" s="57">
        <v>0.99999999999999944</v>
      </c>
      <c r="AM151" s="56">
        <v>0.97124999999999906</v>
      </c>
      <c r="AN151" s="57">
        <v>0.51875000000000004</v>
      </c>
      <c r="AO151" s="57">
        <v>8.500000000000002E-2</v>
      </c>
      <c r="AP151" s="116">
        <v>0.99999999999999922</v>
      </c>
      <c r="AQ151" s="116">
        <v>0.99999999999999944</v>
      </c>
    </row>
    <row r="152" spans="1:43">
      <c r="A152" s="117">
        <v>193000</v>
      </c>
      <c r="B152" s="15"/>
      <c r="C152" s="56">
        <v>1.25E-3</v>
      </c>
      <c r="D152" s="56">
        <v>5.0000000000000001E-3</v>
      </c>
      <c r="E152" s="56">
        <v>0</v>
      </c>
      <c r="F152" s="57">
        <v>2.5000000000000001E-3</v>
      </c>
      <c r="G152" s="57">
        <v>1.25E-3</v>
      </c>
      <c r="H152" s="56">
        <v>5.0000000000000001E-3</v>
      </c>
      <c r="I152" s="56">
        <v>3.7499999999999999E-3</v>
      </c>
      <c r="J152" s="57">
        <v>0</v>
      </c>
      <c r="K152" s="57">
        <v>0</v>
      </c>
      <c r="L152" s="56">
        <v>0</v>
      </c>
      <c r="M152" s="57">
        <v>0</v>
      </c>
      <c r="N152" s="15"/>
      <c r="O152" s="57">
        <v>1.25E-3</v>
      </c>
      <c r="P152" s="57">
        <v>0</v>
      </c>
      <c r="Q152" s="56">
        <v>5.0000000000000001E-3</v>
      </c>
      <c r="R152" s="57">
        <v>0.01</v>
      </c>
      <c r="S152" s="57">
        <v>5.0000000000000001E-3</v>
      </c>
      <c r="T152" s="116">
        <v>0</v>
      </c>
      <c r="U152" s="116">
        <v>0</v>
      </c>
      <c r="W152" s="117">
        <v>193000</v>
      </c>
      <c r="X152" s="15"/>
      <c r="Y152" s="56">
        <v>0.96499999999999964</v>
      </c>
      <c r="Z152" s="56">
        <v>0.97624999999999906</v>
      </c>
      <c r="AA152" s="56">
        <v>0.99749999999999894</v>
      </c>
      <c r="AB152" s="57">
        <v>0.95124999999999948</v>
      </c>
      <c r="AC152" s="57">
        <v>0.95000000000000007</v>
      </c>
      <c r="AD152" s="56">
        <v>0.97624999999999917</v>
      </c>
      <c r="AE152" s="56">
        <v>0.97624999999999862</v>
      </c>
      <c r="AF152" s="57">
        <v>0.99999999999999922</v>
      </c>
      <c r="AG152" s="57">
        <v>0.99999999999999933</v>
      </c>
      <c r="AH152" s="56">
        <v>0.99999999999999956</v>
      </c>
      <c r="AI152" s="57">
        <v>0.99624999999999886</v>
      </c>
      <c r="AJ152" s="15"/>
      <c r="AK152" s="57">
        <v>0.97624999999999884</v>
      </c>
      <c r="AL152" s="57">
        <v>0.99999999999999944</v>
      </c>
      <c r="AM152" s="56">
        <v>0.97624999999999906</v>
      </c>
      <c r="AN152" s="57">
        <v>0.52875000000000005</v>
      </c>
      <c r="AO152" s="57">
        <v>9.0000000000000024E-2</v>
      </c>
      <c r="AP152" s="116">
        <v>0.99999999999999922</v>
      </c>
      <c r="AQ152" s="116">
        <v>0.99999999999999944</v>
      </c>
    </row>
    <row r="153" spans="1:43">
      <c r="A153" s="117">
        <v>194000</v>
      </c>
      <c r="B153" s="15"/>
      <c r="C153" s="56">
        <v>0</v>
      </c>
      <c r="D153" s="56">
        <v>1.25E-3</v>
      </c>
      <c r="E153" s="56">
        <v>0</v>
      </c>
      <c r="F153" s="57">
        <v>3.7499999999999999E-3</v>
      </c>
      <c r="G153" s="57">
        <v>0</v>
      </c>
      <c r="H153" s="56">
        <v>1.25E-3</v>
      </c>
      <c r="I153" s="56">
        <v>1.25E-3</v>
      </c>
      <c r="J153" s="57">
        <v>0</v>
      </c>
      <c r="K153" s="57">
        <v>0</v>
      </c>
      <c r="L153" s="56">
        <v>0</v>
      </c>
      <c r="M153" s="57">
        <v>0</v>
      </c>
      <c r="N153" s="15"/>
      <c r="O153" s="57">
        <v>3.7499999999999999E-3</v>
      </c>
      <c r="P153" s="57">
        <v>0</v>
      </c>
      <c r="Q153" s="56">
        <v>1.25E-3</v>
      </c>
      <c r="R153" s="57">
        <v>7.4999999999999997E-3</v>
      </c>
      <c r="S153" s="57">
        <v>2.5000000000000001E-3</v>
      </c>
      <c r="T153" s="116">
        <v>0</v>
      </c>
      <c r="U153" s="116">
        <v>0</v>
      </c>
      <c r="W153" s="117">
        <v>194000</v>
      </c>
      <c r="X153" s="15"/>
      <c r="Y153" s="56">
        <v>0.96499999999999964</v>
      </c>
      <c r="Z153" s="56">
        <v>0.97749999999999904</v>
      </c>
      <c r="AA153" s="56">
        <v>0.99749999999999894</v>
      </c>
      <c r="AB153" s="57">
        <v>0.95499999999999952</v>
      </c>
      <c r="AC153" s="57">
        <v>0.95000000000000007</v>
      </c>
      <c r="AD153" s="56">
        <v>0.97749999999999915</v>
      </c>
      <c r="AE153" s="56">
        <v>0.97749999999999859</v>
      </c>
      <c r="AF153" s="57">
        <v>0.99999999999999922</v>
      </c>
      <c r="AG153" s="57">
        <v>0.99999999999999933</v>
      </c>
      <c r="AH153" s="56">
        <v>0.99999999999999956</v>
      </c>
      <c r="AI153" s="57">
        <v>0.99624999999999886</v>
      </c>
      <c r="AJ153" s="15"/>
      <c r="AK153" s="57">
        <v>0.97999999999999887</v>
      </c>
      <c r="AL153" s="57">
        <v>0.99999999999999944</v>
      </c>
      <c r="AM153" s="56">
        <v>0.97749999999999904</v>
      </c>
      <c r="AN153" s="57">
        <v>0.53625</v>
      </c>
      <c r="AO153" s="57">
        <v>9.2500000000000027E-2</v>
      </c>
      <c r="AP153" s="116">
        <v>0.99999999999999922</v>
      </c>
      <c r="AQ153" s="116">
        <v>0.99999999999999944</v>
      </c>
    </row>
    <row r="154" spans="1:43">
      <c r="A154" s="117">
        <v>195000</v>
      </c>
      <c r="B154" s="15"/>
      <c r="C154" s="56">
        <v>0</v>
      </c>
      <c r="D154" s="56">
        <v>1.25E-3</v>
      </c>
      <c r="E154" s="56">
        <v>0</v>
      </c>
      <c r="F154" s="57">
        <v>0</v>
      </c>
      <c r="G154" s="57">
        <v>3.7499999999999999E-3</v>
      </c>
      <c r="H154" s="56">
        <v>1.25E-3</v>
      </c>
      <c r="I154" s="56">
        <v>1.25E-3</v>
      </c>
      <c r="J154" s="57">
        <v>0</v>
      </c>
      <c r="K154" s="57">
        <v>0</v>
      </c>
      <c r="L154" s="56">
        <v>0</v>
      </c>
      <c r="M154" s="57">
        <v>0</v>
      </c>
      <c r="N154" s="15"/>
      <c r="O154" s="57">
        <v>0</v>
      </c>
      <c r="P154" s="57">
        <v>0</v>
      </c>
      <c r="Q154" s="56">
        <v>1.25E-3</v>
      </c>
      <c r="R154" s="57">
        <v>6.2500000000000003E-3</v>
      </c>
      <c r="S154" s="57">
        <v>5.0000000000000001E-3</v>
      </c>
      <c r="T154" s="116">
        <v>0</v>
      </c>
      <c r="U154" s="116">
        <v>0</v>
      </c>
      <c r="W154" s="117">
        <v>195000</v>
      </c>
      <c r="X154" s="15"/>
      <c r="Y154" s="56">
        <v>0.96499999999999964</v>
      </c>
      <c r="Z154" s="56">
        <v>0.97874999999999901</v>
      </c>
      <c r="AA154" s="56">
        <v>0.99749999999999894</v>
      </c>
      <c r="AB154" s="57">
        <v>0.95499999999999952</v>
      </c>
      <c r="AC154" s="57">
        <v>0.9537500000000001</v>
      </c>
      <c r="AD154" s="56">
        <v>0.97874999999999912</v>
      </c>
      <c r="AE154" s="56">
        <v>0.97874999999999857</v>
      </c>
      <c r="AF154" s="57">
        <v>0.99999999999999922</v>
      </c>
      <c r="AG154" s="57">
        <v>0.99999999999999933</v>
      </c>
      <c r="AH154" s="56">
        <v>0.99999999999999956</v>
      </c>
      <c r="AI154" s="57">
        <v>0.99624999999999886</v>
      </c>
      <c r="AJ154" s="15"/>
      <c r="AK154" s="57">
        <v>0.97999999999999887</v>
      </c>
      <c r="AL154" s="57">
        <v>0.99999999999999944</v>
      </c>
      <c r="AM154" s="56">
        <v>0.97874999999999901</v>
      </c>
      <c r="AN154" s="57">
        <v>0.54249999999999998</v>
      </c>
      <c r="AO154" s="57">
        <v>9.7500000000000031E-2</v>
      </c>
      <c r="AP154" s="116">
        <v>0.99999999999999922</v>
      </c>
      <c r="AQ154" s="116">
        <v>0.99999999999999944</v>
      </c>
    </row>
    <row r="155" spans="1:43">
      <c r="A155" s="117">
        <v>196000</v>
      </c>
      <c r="B155" s="15"/>
      <c r="C155" s="56">
        <v>1.25E-3</v>
      </c>
      <c r="D155" s="56">
        <v>0</v>
      </c>
      <c r="E155" s="56">
        <v>0</v>
      </c>
      <c r="F155" s="57">
        <v>1.25E-3</v>
      </c>
      <c r="G155" s="57">
        <v>0</v>
      </c>
      <c r="H155" s="56">
        <v>0</v>
      </c>
      <c r="I155" s="56">
        <v>0</v>
      </c>
      <c r="J155" s="57">
        <v>0</v>
      </c>
      <c r="K155" s="57">
        <v>0</v>
      </c>
      <c r="L155" s="56">
        <v>0</v>
      </c>
      <c r="M155" s="57">
        <v>1.25E-3</v>
      </c>
      <c r="N155" s="15"/>
      <c r="O155" s="57">
        <v>0</v>
      </c>
      <c r="P155" s="57">
        <v>0</v>
      </c>
      <c r="Q155" s="56">
        <v>0</v>
      </c>
      <c r="R155" s="57">
        <v>1.375E-2</v>
      </c>
      <c r="S155" s="57">
        <v>1.25E-3</v>
      </c>
      <c r="T155" s="116">
        <v>0</v>
      </c>
      <c r="U155" s="116">
        <v>0</v>
      </c>
      <c r="W155" s="117">
        <v>196000</v>
      </c>
      <c r="X155" s="15"/>
      <c r="Y155" s="56">
        <v>0.96624999999999961</v>
      </c>
      <c r="Z155" s="56">
        <v>0.97874999999999901</v>
      </c>
      <c r="AA155" s="56">
        <v>0.99749999999999894</v>
      </c>
      <c r="AB155" s="57">
        <v>0.95624999999999949</v>
      </c>
      <c r="AC155" s="57">
        <v>0.9537500000000001</v>
      </c>
      <c r="AD155" s="56">
        <v>0.97874999999999912</v>
      </c>
      <c r="AE155" s="56">
        <v>0.97874999999999857</v>
      </c>
      <c r="AF155" s="57">
        <v>0.99999999999999922</v>
      </c>
      <c r="AG155" s="57">
        <v>0.99999999999999933</v>
      </c>
      <c r="AH155" s="56">
        <v>0.99999999999999956</v>
      </c>
      <c r="AI155" s="57">
        <v>0.99749999999999883</v>
      </c>
      <c r="AJ155" s="15"/>
      <c r="AK155" s="57">
        <v>0.97999999999999887</v>
      </c>
      <c r="AL155" s="57">
        <v>0.99999999999999944</v>
      </c>
      <c r="AM155" s="56">
        <v>0.97874999999999901</v>
      </c>
      <c r="AN155" s="57">
        <v>0.55625000000000002</v>
      </c>
      <c r="AO155" s="57">
        <v>9.8750000000000032E-2</v>
      </c>
      <c r="AP155" s="116">
        <v>0.99999999999999922</v>
      </c>
      <c r="AQ155" s="116">
        <v>0.99999999999999944</v>
      </c>
    </row>
    <row r="156" spans="1:43">
      <c r="A156" s="117">
        <v>197000</v>
      </c>
      <c r="B156" s="15"/>
      <c r="C156" s="56">
        <v>3.7499999999999999E-3</v>
      </c>
      <c r="D156" s="56">
        <v>1.25E-3</v>
      </c>
      <c r="E156" s="56">
        <v>0</v>
      </c>
      <c r="F156" s="57">
        <v>0</v>
      </c>
      <c r="G156" s="57">
        <v>1.25E-3</v>
      </c>
      <c r="H156" s="56">
        <v>1.25E-3</v>
      </c>
      <c r="I156" s="56">
        <v>1.25E-3</v>
      </c>
      <c r="J156" s="57">
        <v>0</v>
      </c>
      <c r="K156" s="57">
        <v>0</v>
      </c>
      <c r="L156" s="56">
        <v>0</v>
      </c>
      <c r="M156" s="57">
        <v>0</v>
      </c>
      <c r="N156" s="15"/>
      <c r="O156" s="57">
        <v>0</v>
      </c>
      <c r="P156" s="57">
        <v>0</v>
      </c>
      <c r="Q156" s="56">
        <v>1.25E-3</v>
      </c>
      <c r="R156" s="57">
        <v>1.2500000000000001E-2</v>
      </c>
      <c r="S156" s="57">
        <v>2.5000000000000001E-3</v>
      </c>
      <c r="T156" s="116">
        <v>0</v>
      </c>
      <c r="U156" s="116">
        <v>0</v>
      </c>
      <c r="W156" s="117">
        <v>197000</v>
      </c>
      <c r="X156" s="15"/>
      <c r="Y156" s="56">
        <v>0.96999999999999964</v>
      </c>
      <c r="Z156" s="56">
        <v>0.97999999999999898</v>
      </c>
      <c r="AA156" s="56">
        <v>0.99749999999999894</v>
      </c>
      <c r="AB156" s="57">
        <v>0.95624999999999949</v>
      </c>
      <c r="AC156" s="57">
        <v>0.95500000000000007</v>
      </c>
      <c r="AD156" s="56">
        <v>0.97999999999999909</v>
      </c>
      <c r="AE156" s="56">
        <v>0.97999999999999854</v>
      </c>
      <c r="AF156" s="57">
        <v>0.99999999999999922</v>
      </c>
      <c r="AG156" s="57">
        <v>0.99999999999999933</v>
      </c>
      <c r="AH156" s="56">
        <v>0.99999999999999956</v>
      </c>
      <c r="AI156" s="57">
        <v>0.99749999999999883</v>
      </c>
      <c r="AJ156" s="15"/>
      <c r="AK156" s="57">
        <v>0.97999999999999887</v>
      </c>
      <c r="AL156" s="57">
        <v>0.99999999999999944</v>
      </c>
      <c r="AM156" s="56">
        <v>0.97999999999999898</v>
      </c>
      <c r="AN156" s="57">
        <v>0.56874999999999998</v>
      </c>
      <c r="AO156" s="57">
        <v>0.10125000000000003</v>
      </c>
      <c r="AP156" s="116">
        <v>0.99999999999999922</v>
      </c>
      <c r="AQ156" s="116">
        <v>0.99999999999999944</v>
      </c>
    </row>
    <row r="157" spans="1:43">
      <c r="A157" s="117">
        <v>198000</v>
      </c>
      <c r="B157" s="15"/>
      <c r="C157" s="56">
        <v>0</v>
      </c>
      <c r="D157" s="56">
        <v>0</v>
      </c>
      <c r="E157" s="56">
        <v>2.5000000000000001E-3</v>
      </c>
      <c r="F157" s="57">
        <v>1.25E-3</v>
      </c>
      <c r="G157" s="57">
        <v>1.25E-3</v>
      </c>
      <c r="H157" s="56">
        <v>0</v>
      </c>
      <c r="I157" s="56">
        <v>0</v>
      </c>
      <c r="J157" s="57">
        <v>0</v>
      </c>
      <c r="K157" s="57">
        <v>0</v>
      </c>
      <c r="L157" s="56">
        <v>0</v>
      </c>
      <c r="M157" s="57">
        <v>0</v>
      </c>
      <c r="N157" s="15"/>
      <c r="O157" s="57">
        <v>0</v>
      </c>
      <c r="P157" s="57">
        <v>0</v>
      </c>
      <c r="Q157" s="56">
        <v>0</v>
      </c>
      <c r="R157" s="57">
        <v>1.4999999999999999E-2</v>
      </c>
      <c r="S157" s="57">
        <v>5.0000000000000001E-3</v>
      </c>
      <c r="T157" s="116">
        <v>0</v>
      </c>
      <c r="U157" s="116">
        <v>0</v>
      </c>
      <c r="W157" s="117">
        <v>198000</v>
      </c>
      <c r="X157" s="15"/>
      <c r="Y157" s="56">
        <v>0.96999999999999964</v>
      </c>
      <c r="Z157" s="56">
        <v>0.97999999999999898</v>
      </c>
      <c r="AA157" s="56">
        <v>0.99999999999999889</v>
      </c>
      <c r="AB157" s="57">
        <v>0.95749999999999946</v>
      </c>
      <c r="AC157" s="57">
        <v>0.95625000000000004</v>
      </c>
      <c r="AD157" s="56">
        <v>0.97999999999999909</v>
      </c>
      <c r="AE157" s="56">
        <v>0.97999999999999854</v>
      </c>
      <c r="AF157" s="57">
        <v>0.99999999999999922</v>
      </c>
      <c r="AG157" s="57">
        <v>0.99999999999999933</v>
      </c>
      <c r="AH157" s="56">
        <v>0.99999999999999956</v>
      </c>
      <c r="AI157" s="57">
        <v>0.99749999999999883</v>
      </c>
      <c r="AJ157" s="15"/>
      <c r="AK157" s="57">
        <v>0.97999999999999887</v>
      </c>
      <c r="AL157" s="57">
        <v>0.99999999999999944</v>
      </c>
      <c r="AM157" s="56">
        <v>0.97999999999999898</v>
      </c>
      <c r="AN157" s="57">
        <v>0.58374999999999999</v>
      </c>
      <c r="AO157" s="57">
        <v>0.10625000000000004</v>
      </c>
      <c r="AP157" s="116">
        <v>0.99999999999999922</v>
      </c>
      <c r="AQ157" s="116">
        <v>0.99999999999999944</v>
      </c>
    </row>
    <row r="158" spans="1:43">
      <c r="A158" s="117">
        <v>199000</v>
      </c>
      <c r="B158" s="15"/>
      <c r="C158" s="56">
        <v>1.25E-3</v>
      </c>
      <c r="D158" s="56">
        <v>0</v>
      </c>
      <c r="E158" s="56">
        <v>0</v>
      </c>
      <c r="F158" s="57">
        <v>2.5000000000000001E-3</v>
      </c>
      <c r="G158" s="57">
        <v>1.25E-3</v>
      </c>
      <c r="H158" s="56">
        <v>0</v>
      </c>
      <c r="I158" s="56">
        <v>0</v>
      </c>
      <c r="J158" s="57">
        <v>0</v>
      </c>
      <c r="K158" s="57">
        <v>0</v>
      </c>
      <c r="L158" s="56">
        <v>0</v>
      </c>
      <c r="M158" s="57">
        <v>0</v>
      </c>
      <c r="N158" s="15"/>
      <c r="O158" s="57">
        <v>0</v>
      </c>
      <c r="P158" s="57">
        <v>0</v>
      </c>
      <c r="Q158" s="56">
        <v>0</v>
      </c>
      <c r="R158" s="57">
        <v>8.7500000000000008E-3</v>
      </c>
      <c r="S158" s="57">
        <v>7.4999999999999997E-3</v>
      </c>
      <c r="T158" s="116">
        <v>0</v>
      </c>
      <c r="U158" s="116">
        <v>0</v>
      </c>
      <c r="W158" s="117">
        <v>199000</v>
      </c>
      <c r="X158" s="15"/>
      <c r="Y158" s="56">
        <v>0.97124999999999961</v>
      </c>
      <c r="Z158" s="56">
        <v>0.97999999999999898</v>
      </c>
      <c r="AA158" s="56">
        <v>0.99999999999999889</v>
      </c>
      <c r="AB158" s="57">
        <v>0.95999999999999941</v>
      </c>
      <c r="AC158" s="57">
        <v>0.95750000000000002</v>
      </c>
      <c r="AD158" s="56">
        <v>0.97999999999999909</v>
      </c>
      <c r="AE158" s="56">
        <v>0.97999999999999854</v>
      </c>
      <c r="AF158" s="57">
        <v>0.99999999999999922</v>
      </c>
      <c r="AG158" s="57">
        <v>0.99999999999999933</v>
      </c>
      <c r="AH158" s="56">
        <v>0.99999999999999956</v>
      </c>
      <c r="AI158" s="57">
        <v>0.99749999999999883</v>
      </c>
      <c r="AJ158" s="15"/>
      <c r="AK158" s="57">
        <v>0.97999999999999887</v>
      </c>
      <c r="AL158" s="57">
        <v>0.99999999999999944</v>
      </c>
      <c r="AM158" s="56">
        <v>0.97999999999999898</v>
      </c>
      <c r="AN158" s="57">
        <v>0.59250000000000003</v>
      </c>
      <c r="AO158" s="57">
        <v>0.11375000000000005</v>
      </c>
      <c r="AP158" s="116">
        <v>0.99999999999999922</v>
      </c>
      <c r="AQ158" s="116">
        <v>0.99999999999999944</v>
      </c>
    </row>
    <row r="159" spans="1:43">
      <c r="A159" s="117">
        <v>200000</v>
      </c>
      <c r="B159" s="15"/>
      <c r="C159" s="56">
        <v>1.25E-3</v>
      </c>
      <c r="D159" s="56">
        <v>0</v>
      </c>
      <c r="E159" s="56">
        <v>0</v>
      </c>
      <c r="F159" s="57">
        <v>1.25E-3</v>
      </c>
      <c r="G159" s="57">
        <v>2.5000000000000001E-3</v>
      </c>
      <c r="H159" s="56">
        <v>0</v>
      </c>
      <c r="I159" s="56">
        <v>0</v>
      </c>
      <c r="J159" s="57">
        <v>0</v>
      </c>
      <c r="K159" s="57">
        <v>0</v>
      </c>
      <c r="L159" s="56">
        <v>0</v>
      </c>
      <c r="M159" s="57">
        <v>0</v>
      </c>
      <c r="N159" s="15"/>
      <c r="O159" s="57">
        <v>1.25E-3</v>
      </c>
      <c r="P159" s="57">
        <v>0</v>
      </c>
      <c r="Q159" s="56">
        <v>0</v>
      </c>
      <c r="R159" s="57">
        <v>1.2500000000000001E-2</v>
      </c>
      <c r="S159" s="57">
        <v>8.7500000000000008E-3</v>
      </c>
      <c r="T159" s="116">
        <v>0</v>
      </c>
      <c r="U159" s="116">
        <v>0</v>
      </c>
      <c r="W159" s="117">
        <v>200000</v>
      </c>
      <c r="X159" s="15"/>
      <c r="Y159" s="56">
        <v>0.97249999999999959</v>
      </c>
      <c r="Z159" s="56">
        <v>0.97999999999999898</v>
      </c>
      <c r="AA159" s="56">
        <v>0.99999999999999889</v>
      </c>
      <c r="AB159" s="57">
        <v>0.96124999999999938</v>
      </c>
      <c r="AC159" s="57">
        <v>0.96</v>
      </c>
      <c r="AD159" s="56">
        <v>0.97999999999999909</v>
      </c>
      <c r="AE159" s="56">
        <v>0.97999999999999854</v>
      </c>
      <c r="AF159" s="57">
        <v>0.99999999999999922</v>
      </c>
      <c r="AG159" s="57">
        <v>0.99999999999999933</v>
      </c>
      <c r="AH159" s="56">
        <v>0.99999999999999956</v>
      </c>
      <c r="AI159" s="57">
        <v>0.99749999999999883</v>
      </c>
      <c r="AJ159" s="15"/>
      <c r="AK159" s="57">
        <v>0.98124999999999885</v>
      </c>
      <c r="AL159" s="57">
        <v>0.99999999999999944</v>
      </c>
      <c r="AM159" s="56">
        <v>0.97999999999999898</v>
      </c>
      <c r="AN159" s="57">
        <v>0.60499999999999998</v>
      </c>
      <c r="AO159" s="57">
        <v>0.12250000000000005</v>
      </c>
      <c r="AP159" s="116">
        <v>0.99999999999999922</v>
      </c>
      <c r="AQ159" s="116">
        <v>0.99999999999999944</v>
      </c>
    </row>
    <row r="160" spans="1:43">
      <c r="A160" s="117">
        <v>201000</v>
      </c>
      <c r="B160" s="15"/>
      <c r="C160" s="56">
        <v>0</v>
      </c>
      <c r="D160" s="56">
        <v>1.25E-3</v>
      </c>
      <c r="E160" s="15"/>
      <c r="F160" s="57">
        <v>2.5000000000000001E-3</v>
      </c>
      <c r="G160" s="57">
        <v>2.5000000000000001E-3</v>
      </c>
      <c r="H160" s="56">
        <v>1.25E-3</v>
      </c>
      <c r="I160" s="56">
        <v>1.25E-3</v>
      </c>
      <c r="J160" s="57">
        <v>0</v>
      </c>
      <c r="K160" s="57">
        <v>0</v>
      </c>
      <c r="L160" s="56">
        <v>0</v>
      </c>
      <c r="M160" s="57">
        <v>0</v>
      </c>
      <c r="N160" s="15"/>
      <c r="O160" s="57">
        <v>0</v>
      </c>
      <c r="P160" s="57">
        <v>0</v>
      </c>
      <c r="Q160" s="56">
        <v>1.25E-3</v>
      </c>
      <c r="R160" s="57">
        <v>8.7500000000000008E-3</v>
      </c>
      <c r="S160" s="57">
        <v>0</v>
      </c>
      <c r="T160" s="116">
        <v>0</v>
      </c>
      <c r="U160" s="116">
        <v>0</v>
      </c>
      <c r="W160" s="117">
        <v>201000</v>
      </c>
      <c r="X160" s="15"/>
      <c r="Y160" s="56">
        <v>0.97249999999999959</v>
      </c>
      <c r="Z160" s="56">
        <v>0.98124999999999896</v>
      </c>
      <c r="AA160" s="15"/>
      <c r="AB160" s="57">
        <v>0.96374999999999933</v>
      </c>
      <c r="AC160" s="57">
        <v>0.96249999999999991</v>
      </c>
      <c r="AD160" s="56">
        <v>0.98124999999999907</v>
      </c>
      <c r="AE160" s="56">
        <v>0.98124999999999851</v>
      </c>
      <c r="AF160" s="57">
        <v>0.99999999999999922</v>
      </c>
      <c r="AG160" s="57">
        <v>0.99999999999999933</v>
      </c>
      <c r="AH160" s="56">
        <v>0.99999999999999956</v>
      </c>
      <c r="AI160" s="57">
        <v>0.99749999999999883</v>
      </c>
      <c r="AJ160" s="15"/>
      <c r="AK160" s="57">
        <v>0.98124999999999885</v>
      </c>
      <c r="AL160" s="57">
        <v>0.99999999999999944</v>
      </c>
      <c r="AM160" s="56">
        <v>0.98124999999999896</v>
      </c>
      <c r="AN160" s="57">
        <v>0.61375000000000002</v>
      </c>
      <c r="AO160" s="57">
        <v>0.12250000000000005</v>
      </c>
      <c r="AP160" s="116">
        <v>0.99999999999999922</v>
      </c>
      <c r="AQ160" s="116">
        <v>0.99999999999999944</v>
      </c>
    </row>
    <row r="161" spans="1:43">
      <c r="A161" s="117">
        <v>202000</v>
      </c>
      <c r="B161" s="15"/>
      <c r="C161" s="56">
        <v>0</v>
      </c>
      <c r="D161" s="56">
        <v>0</v>
      </c>
      <c r="E161" s="15"/>
      <c r="F161" s="57">
        <v>0</v>
      </c>
      <c r="G161" s="57">
        <v>0</v>
      </c>
      <c r="H161" s="56">
        <v>0</v>
      </c>
      <c r="I161" s="56">
        <v>0</v>
      </c>
      <c r="J161" s="57">
        <v>0</v>
      </c>
      <c r="K161" s="57">
        <v>0</v>
      </c>
      <c r="L161" s="56">
        <v>0</v>
      </c>
      <c r="M161" s="57">
        <v>0</v>
      </c>
      <c r="N161" s="15"/>
      <c r="O161" s="57">
        <v>1.25E-3</v>
      </c>
      <c r="P161" s="57">
        <v>0</v>
      </c>
      <c r="Q161" s="56">
        <v>0</v>
      </c>
      <c r="R161" s="57">
        <v>1.2500000000000001E-2</v>
      </c>
      <c r="S161" s="57">
        <v>1.25E-3</v>
      </c>
      <c r="T161" s="116">
        <v>0</v>
      </c>
      <c r="U161" s="116">
        <v>0</v>
      </c>
      <c r="W161" s="117">
        <v>202000</v>
      </c>
      <c r="X161" s="15"/>
      <c r="Y161" s="56">
        <v>0.97249999999999959</v>
      </c>
      <c r="Z161" s="56">
        <v>0.98124999999999896</v>
      </c>
      <c r="AA161" s="15"/>
      <c r="AB161" s="57">
        <v>0.96374999999999933</v>
      </c>
      <c r="AC161" s="57">
        <v>0.96249999999999991</v>
      </c>
      <c r="AD161" s="56">
        <v>0.98124999999999907</v>
      </c>
      <c r="AE161" s="56">
        <v>0.98124999999999851</v>
      </c>
      <c r="AF161" s="57">
        <v>0.99999999999999922</v>
      </c>
      <c r="AG161" s="57">
        <v>0.99999999999999933</v>
      </c>
      <c r="AH161" s="56">
        <v>0.99999999999999956</v>
      </c>
      <c r="AI161" s="57">
        <v>0.99749999999999883</v>
      </c>
      <c r="AJ161" s="15"/>
      <c r="AK161" s="57">
        <v>0.98249999999999882</v>
      </c>
      <c r="AL161" s="57">
        <v>0.99999999999999944</v>
      </c>
      <c r="AM161" s="56">
        <v>0.98124999999999896</v>
      </c>
      <c r="AN161" s="57">
        <v>0.62624999999999997</v>
      </c>
      <c r="AO161" s="57">
        <v>0.12375000000000005</v>
      </c>
      <c r="AP161" s="116">
        <v>0.99999999999999922</v>
      </c>
      <c r="AQ161" s="116">
        <v>0.99999999999999944</v>
      </c>
    </row>
    <row r="162" spans="1:43">
      <c r="A162" s="117">
        <v>203000</v>
      </c>
      <c r="B162" s="15"/>
      <c r="C162" s="56">
        <v>3.7499999999999999E-3</v>
      </c>
      <c r="D162" s="56">
        <v>0</v>
      </c>
      <c r="E162" s="15"/>
      <c r="F162" s="57">
        <v>2.5000000000000001E-3</v>
      </c>
      <c r="G162" s="57">
        <v>1.25E-3</v>
      </c>
      <c r="H162" s="56">
        <v>0</v>
      </c>
      <c r="I162" s="56">
        <v>1.25E-3</v>
      </c>
      <c r="J162" s="57">
        <v>0</v>
      </c>
      <c r="K162" s="57">
        <v>0</v>
      </c>
      <c r="L162" s="56">
        <v>0</v>
      </c>
      <c r="M162" s="57">
        <v>0</v>
      </c>
      <c r="N162" s="15"/>
      <c r="O162" s="57">
        <v>0</v>
      </c>
      <c r="P162" s="57">
        <v>0</v>
      </c>
      <c r="Q162" s="56">
        <v>0</v>
      </c>
      <c r="R162" s="57">
        <v>0</v>
      </c>
      <c r="S162" s="57">
        <v>1.25E-3</v>
      </c>
      <c r="T162" s="116">
        <v>0</v>
      </c>
      <c r="U162" s="116">
        <v>0</v>
      </c>
      <c r="W162" s="117">
        <v>203000</v>
      </c>
      <c r="X162" s="15"/>
      <c r="Y162" s="56">
        <v>0.97624999999999962</v>
      </c>
      <c r="Z162" s="56">
        <v>0.98124999999999896</v>
      </c>
      <c r="AA162" s="15"/>
      <c r="AB162" s="57">
        <v>0.96624999999999928</v>
      </c>
      <c r="AC162" s="57">
        <v>0.96374999999999988</v>
      </c>
      <c r="AD162" s="56">
        <v>0.98124999999999907</v>
      </c>
      <c r="AE162" s="56">
        <v>0.98249999999999849</v>
      </c>
      <c r="AF162" s="57">
        <v>0.99999999999999922</v>
      </c>
      <c r="AG162" s="57">
        <v>0.99999999999999933</v>
      </c>
      <c r="AH162" s="56">
        <v>0.99999999999999956</v>
      </c>
      <c r="AI162" s="57">
        <v>0.99749999999999883</v>
      </c>
      <c r="AJ162" s="15"/>
      <c r="AK162" s="57">
        <v>0.98249999999999882</v>
      </c>
      <c r="AL162" s="57">
        <v>0.99999999999999944</v>
      </c>
      <c r="AM162" s="56">
        <v>0.98124999999999896</v>
      </c>
      <c r="AN162" s="57">
        <v>0.62624999999999997</v>
      </c>
      <c r="AO162" s="57">
        <v>0.12500000000000006</v>
      </c>
      <c r="AP162" s="116">
        <v>0.99999999999999922</v>
      </c>
      <c r="AQ162" s="116">
        <v>0.99999999999999944</v>
      </c>
    </row>
    <row r="163" spans="1:43">
      <c r="A163" s="117">
        <v>204000</v>
      </c>
      <c r="B163" s="15"/>
      <c r="C163" s="56">
        <v>0</v>
      </c>
      <c r="D163" s="56">
        <v>1.25E-3</v>
      </c>
      <c r="E163" s="15"/>
      <c r="F163" s="57">
        <v>0</v>
      </c>
      <c r="G163" s="57">
        <v>0</v>
      </c>
      <c r="H163" s="56">
        <v>1.25E-3</v>
      </c>
      <c r="I163" s="56">
        <v>0</v>
      </c>
      <c r="J163" s="57">
        <v>0</v>
      </c>
      <c r="K163" s="57">
        <v>0</v>
      </c>
      <c r="L163" s="56">
        <v>0</v>
      </c>
      <c r="M163" s="57">
        <v>0</v>
      </c>
      <c r="N163" s="15"/>
      <c r="O163" s="57">
        <v>0</v>
      </c>
      <c r="P163" s="57">
        <v>0</v>
      </c>
      <c r="Q163" s="56">
        <v>1.25E-3</v>
      </c>
      <c r="R163" s="57">
        <v>8.7500000000000008E-3</v>
      </c>
      <c r="S163" s="57">
        <v>3.7499999999999999E-3</v>
      </c>
      <c r="T163" s="116">
        <v>0</v>
      </c>
      <c r="U163" s="116">
        <v>0</v>
      </c>
      <c r="W163" s="117">
        <v>204000</v>
      </c>
      <c r="X163" s="15"/>
      <c r="Y163" s="56">
        <v>0.97624999999999962</v>
      </c>
      <c r="Z163" s="56">
        <v>0.98249999999999893</v>
      </c>
      <c r="AA163" s="15"/>
      <c r="AB163" s="57">
        <v>0.96624999999999928</v>
      </c>
      <c r="AC163" s="57">
        <v>0.96374999999999988</v>
      </c>
      <c r="AD163" s="56">
        <v>0.98249999999999904</v>
      </c>
      <c r="AE163" s="56">
        <v>0.98249999999999849</v>
      </c>
      <c r="AF163" s="57">
        <v>0.99999999999999922</v>
      </c>
      <c r="AG163" s="57">
        <v>0.99999999999999933</v>
      </c>
      <c r="AH163" s="56">
        <v>0.99999999999999956</v>
      </c>
      <c r="AI163" s="57">
        <v>0.99749999999999883</v>
      </c>
      <c r="AJ163" s="15"/>
      <c r="AK163" s="57">
        <v>0.98249999999999882</v>
      </c>
      <c r="AL163" s="57">
        <v>0.99999999999999944</v>
      </c>
      <c r="AM163" s="56">
        <v>0.98249999999999893</v>
      </c>
      <c r="AN163" s="57">
        <v>0.63500000000000001</v>
      </c>
      <c r="AO163" s="57">
        <v>0.12875000000000006</v>
      </c>
      <c r="AP163" s="116">
        <v>0.99999999999999922</v>
      </c>
      <c r="AQ163" s="116">
        <v>0.99999999999999944</v>
      </c>
    </row>
    <row r="164" spans="1:43">
      <c r="A164" s="117">
        <v>205000</v>
      </c>
      <c r="B164" s="15"/>
      <c r="C164" s="56">
        <v>1.25E-3</v>
      </c>
      <c r="D164" s="56">
        <v>0</v>
      </c>
      <c r="E164" s="15"/>
      <c r="F164" s="57">
        <v>1.25E-3</v>
      </c>
      <c r="G164" s="57">
        <v>1.25E-3</v>
      </c>
      <c r="H164" s="56">
        <v>0</v>
      </c>
      <c r="I164" s="56">
        <v>0</v>
      </c>
      <c r="J164" s="57">
        <v>0</v>
      </c>
      <c r="K164" s="57">
        <v>0</v>
      </c>
      <c r="L164" s="56">
        <v>0</v>
      </c>
      <c r="M164" s="57">
        <v>0</v>
      </c>
      <c r="N164" s="15"/>
      <c r="O164" s="57">
        <v>0</v>
      </c>
      <c r="P164" s="57">
        <v>0</v>
      </c>
      <c r="Q164" s="56">
        <v>0</v>
      </c>
      <c r="R164" s="57">
        <v>1.125E-2</v>
      </c>
      <c r="S164" s="57">
        <v>2.5000000000000001E-3</v>
      </c>
      <c r="T164" s="116">
        <v>0</v>
      </c>
      <c r="U164" s="116">
        <v>0</v>
      </c>
      <c r="W164" s="117">
        <v>205000</v>
      </c>
      <c r="X164" s="15"/>
      <c r="Y164" s="56">
        <v>0.97749999999999959</v>
      </c>
      <c r="Z164" s="56">
        <v>0.98249999999999893</v>
      </c>
      <c r="AA164" s="15"/>
      <c r="AB164" s="57">
        <v>0.96749999999999925</v>
      </c>
      <c r="AC164" s="57">
        <v>0.96499999999999986</v>
      </c>
      <c r="AD164" s="56">
        <v>0.98249999999999904</v>
      </c>
      <c r="AE164" s="56">
        <v>0.98249999999999849</v>
      </c>
      <c r="AF164" s="57">
        <v>0.99999999999999922</v>
      </c>
      <c r="AG164" s="57">
        <v>0.99999999999999933</v>
      </c>
      <c r="AH164" s="56">
        <v>0.99999999999999956</v>
      </c>
      <c r="AI164" s="57">
        <v>0.99749999999999883</v>
      </c>
      <c r="AJ164" s="15"/>
      <c r="AK164" s="57">
        <v>0.98249999999999882</v>
      </c>
      <c r="AL164" s="57">
        <v>0.99999999999999944</v>
      </c>
      <c r="AM164" s="56">
        <v>0.98249999999999893</v>
      </c>
      <c r="AN164" s="57">
        <v>0.64624999999999999</v>
      </c>
      <c r="AO164" s="57">
        <v>0.13125000000000006</v>
      </c>
      <c r="AP164" s="116">
        <v>0.99999999999999922</v>
      </c>
      <c r="AQ164" s="116">
        <v>0.99999999999999944</v>
      </c>
    </row>
    <row r="165" spans="1:43">
      <c r="A165" s="117">
        <v>206000</v>
      </c>
      <c r="B165" s="15"/>
      <c r="C165" s="56">
        <v>1.25E-3</v>
      </c>
      <c r="D165" s="56">
        <v>0</v>
      </c>
      <c r="E165" s="15"/>
      <c r="F165" s="57">
        <v>0</v>
      </c>
      <c r="G165" s="57">
        <v>5.0000000000000001E-3</v>
      </c>
      <c r="H165" s="56">
        <v>0</v>
      </c>
      <c r="I165" s="56">
        <v>1.25E-3</v>
      </c>
      <c r="J165" s="57">
        <v>0</v>
      </c>
      <c r="K165" s="57">
        <v>0</v>
      </c>
      <c r="L165" s="56">
        <v>0</v>
      </c>
      <c r="M165" s="57">
        <v>0</v>
      </c>
      <c r="N165" s="15"/>
      <c r="O165" s="57">
        <v>1.25E-3</v>
      </c>
      <c r="P165" s="57">
        <v>0</v>
      </c>
      <c r="Q165" s="56">
        <v>0</v>
      </c>
      <c r="R165" s="57">
        <v>7.4999999999999997E-3</v>
      </c>
      <c r="S165" s="57">
        <v>2.5000000000000001E-3</v>
      </c>
      <c r="T165" s="116">
        <v>0</v>
      </c>
      <c r="U165" s="116">
        <v>0</v>
      </c>
      <c r="W165" s="117">
        <v>206000</v>
      </c>
      <c r="X165" s="15"/>
      <c r="Y165" s="56">
        <v>0.97874999999999956</v>
      </c>
      <c r="Z165" s="56">
        <v>0.98249999999999893</v>
      </c>
      <c r="AA165" s="15"/>
      <c r="AB165" s="57">
        <v>0.96749999999999925</v>
      </c>
      <c r="AC165" s="57">
        <v>0.96999999999999986</v>
      </c>
      <c r="AD165" s="56">
        <v>0.98249999999999904</v>
      </c>
      <c r="AE165" s="56">
        <v>0.98374999999999846</v>
      </c>
      <c r="AF165" s="57">
        <v>0.99999999999999922</v>
      </c>
      <c r="AG165" s="57">
        <v>0.99999999999999933</v>
      </c>
      <c r="AH165" s="56">
        <v>0.99999999999999956</v>
      </c>
      <c r="AI165" s="57">
        <v>0.99749999999999883</v>
      </c>
      <c r="AJ165" s="15"/>
      <c r="AK165" s="57">
        <v>0.98374999999999879</v>
      </c>
      <c r="AL165" s="57">
        <v>0.99999999999999944</v>
      </c>
      <c r="AM165" s="56">
        <v>0.98249999999999893</v>
      </c>
      <c r="AN165" s="57">
        <v>0.65374999999999994</v>
      </c>
      <c r="AO165" s="57">
        <v>0.13375000000000006</v>
      </c>
      <c r="AP165" s="116">
        <v>0.99999999999999922</v>
      </c>
      <c r="AQ165" s="116">
        <v>0.99999999999999944</v>
      </c>
    </row>
    <row r="166" spans="1:43">
      <c r="A166" s="117">
        <v>207000</v>
      </c>
      <c r="B166" s="15"/>
      <c r="C166" s="56">
        <v>1.25E-3</v>
      </c>
      <c r="D166" s="56">
        <v>1.25E-3</v>
      </c>
      <c r="E166" s="15"/>
      <c r="F166" s="57">
        <v>1.25E-3</v>
      </c>
      <c r="G166" s="57">
        <v>2.5000000000000001E-3</v>
      </c>
      <c r="H166" s="56">
        <v>1.25E-3</v>
      </c>
      <c r="I166" s="56">
        <v>0</v>
      </c>
      <c r="J166" s="57">
        <v>0</v>
      </c>
      <c r="K166" s="57">
        <v>0</v>
      </c>
      <c r="L166" s="56">
        <v>0</v>
      </c>
      <c r="M166" s="57">
        <v>0</v>
      </c>
      <c r="N166" s="15"/>
      <c r="O166" s="57">
        <v>3.7499999999999999E-3</v>
      </c>
      <c r="P166" s="57">
        <v>0</v>
      </c>
      <c r="Q166" s="56">
        <v>1.25E-3</v>
      </c>
      <c r="R166" s="57">
        <v>5.0000000000000001E-3</v>
      </c>
      <c r="S166" s="57">
        <v>5.0000000000000001E-3</v>
      </c>
      <c r="T166" s="116">
        <v>0</v>
      </c>
      <c r="U166" s="116">
        <v>0</v>
      </c>
      <c r="W166" s="117">
        <v>207000</v>
      </c>
      <c r="X166" s="15"/>
      <c r="Y166" s="56">
        <v>0.97999999999999954</v>
      </c>
      <c r="Z166" s="56">
        <v>0.9837499999999989</v>
      </c>
      <c r="AA166" s="15"/>
      <c r="AB166" s="57">
        <v>0.96874999999999922</v>
      </c>
      <c r="AC166" s="57">
        <v>0.97249999999999981</v>
      </c>
      <c r="AD166" s="56">
        <v>0.98374999999999901</v>
      </c>
      <c r="AE166" s="56">
        <v>0.98374999999999846</v>
      </c>
      <c r="AF166" s="57">
        <v>0.99999999999999922</v>
      </c>
      <c r="AG166" s="57">
        <v>0.99999999999999933</v>
      </c>
      <c r="AH166" s="56">
        <v>0.99999999999999956</v>
      </c>
      <c r="AI166" s="57">
        <v>0.99749999999999883</v>
      </c>
      <c r="AJ166" s="15"/>
      <c r="AK166" s="57">
        <v>0.98749999999999882</v>
      </c>
      <c r="AL166" s="57">
        <v>0.99999999999999944</v>
      </c>
      <c r="AM166" s="56">
        <v>0.9837499999999989</v>
      </c>
      <c r="AN166" s="57">
        <v>0.65874999999999995</v>
      </c>
      <c r="AO166" s="57">
        <v>0.13875000000000007</v>
      </c>
      <c r="AP166" s="116">
        <v>0.99999999999999922</v>
      </c>
      <c r="AQ166" s="116">
        <v>0.99999999999999944</v>
      </c>
    </row>
    <row r="167" spans="1:43">
      <c r="A167" s="117">
        <v>208000</v>
      </c>
      <c r="B167" s="15"/>
      <c r="C167" s="56">
        <v>3.7499999999999999E-3</v>
      </c>
      <c r="D167" s="56">
        <v>0</v>
      </c>
      <c r="E167" s="15"/>
      <c r="F167" s="57">
        <v>2.5000000000000001E-3</v>
      </c>
      <c r="G167" s="57">
        <v>0</v>
      </c>
      <c r="H167" s="56">
        <v>0</v>
      </c>
      <c r="I167" s="56">
        <v>0</v>
      </c>
      <c r="J167" s="57">
        <v>0</v>
      </c>
      <c r="K167" s="57">
        <v>0</v>
      </c>
      <c r="L167" s="56">
        <v>0</v>
      </c>
      <c r="M167" s="57">
        <v>0</v>
      </c>
      <c r="N167" s="15"/>
      <c r="O167" s="57">
        <v>0</v>
      </c>
      <c r="P167" s="57">
        <v>0</v>
      </c>
      <c r="Q167" s="56">
        <v>0</v>
      </c>
      <c r="R167" s="57">
        <v>3.7499999999999999E-3</v>
      </c>
      <c r="S167" s="57">
        <v>6.2500000000000003E-3</v>
      </c>
      <c r="T167" s="116">
        <v>0</v>
      </c>
      <c r="U167" s="116">
        <v>0</v>
      </c>
      <c r="W167" s="117">
        <v>208000</v>
      </c>
      <c r="X167" s="15"/>
      <c r="Y167" s="56">
        <v>0.98374999999999957</v>
      </c>
      <c r="Z167" s="56">
        <v>0.9837499999999989</v>
      </c>
      <c r="AA167" s="15"/>
      <c r="AB167" s="57">
        <v>0.97124999999999917</v>
      </c>
      <c r="AC167" s="57">
        <v>0.97249999999999981</v>
      </c>
      <c r="AD167" s="56">
        <v>0.98374999999999901</v>
      </c>
      <c r="AE167" s="56">
        <v>0.98374999999999846</v>
      </c>
      <c r="AF167" s="57">
        <v>0.99999999999999922</v>
      </c>
      <c r="AG167" s="57">
        <v>0.99999999999999933</v>
      </c>
      <c r="AH167" s="56">
        <v>0.99999999999999956</v>
      </c>
      <c r="AI167" s="57">
        <v>0.99749999999999883</v>
      </c>
      <c r="AJ167" s="15"/>
      <c r="AK167" s="57">
        <v>0.98749999999999882</v>
      </c>
      <c r="AL167" s="57">
        <v>0.99999999999999944</v>
      </c>
      <c r="AM167" s="56">
        <v>0.9837499999999989</v>
      </c>
      <c r="AN167" s="57">
        <v>0.66249999999999998</v>
      </c>
      <c r="AO167" s="57">
        <v>0.14500000000000007</v>
      </c>
      <c r="AP167" s="116">
        <v>0.99999999999999922</v>
      </c>
      <c r="AQ167" s="116">
        <v>0.99999999999999944</v>
      </c>
    </row>
    <row r="168" spans="1:43">
      <c r="A168" s="117">
        <v>209000</v>
      </c>
      <c r="B168" s="15"/>
      <c r="C168" s="56">
        <v>1.25E-3</v>
      </c>
      <c r="D168" s="56">
        <v>1.25E-3</v>
      </c>
      <c r="E168" s="15"/>
      <c r="F168" s="57">
        <v>1.25E-3</v>
      </c>
      <c r="G168" s="57">
        <v>0</v>
      </c>
      <c r="H168" s="56">
        <v>1.25E-3</v>
      </c>
      <c r="I168" s="56">
        <v>1.25E-3</v>
      </c>
      <c r="J168" s="57">
        <v>0</v>
      </c>
      <c r="K168" s="57">
        <v>0</v>
      </c>
      <c r="L168" s="56">
        <v>0</v>
      </c>
      <c r="M168" s="57">
        <v>0</v>
      </c>
      <c r="N168" s="15"/>
      <c r="O168" s="57">
        <v>0</v>
      </c>
      <c r="P168" s="57">
        <v>0</v>
      </c>
      <c r="Q168" s="56">
        <v>1.25E-3</v>
      </c>
      <c r="R168" s="57">
        <v>6.2500000000000003E-3</v>
      </c>
      <c r="S168" s="57">
        <v>2.5000000000000001E-3</v>
      </c>
      <c r="T168" s="116">
        <v>0</v>
      </c>
      <c r="U168" s="116">
        <v>0</v>
      </c>
      <c r="W168" s="117">
        <v>209000</v>
      </c>
      <c r="X168" s="15"/>
      <c r="Y168" s="56">
        <v>0.98499999999999954</v>
      </c>
      <c r="Z168" s="56">
        <v>0.98499999999999888</v>
      </c>
      <c r="AA168" s="15"/>
      <c r="AB168" s="57">
        <v>0.97249999999999914</v>
      </c>
      <c r="AC168" s="57">
        <v>0.97249999999999981</v>
      </c>
      <c r="AD168" s="56">
        <v>0.98499999999999899</v>
      </c>
      <c r="AE168" s="56">
        <v>0.98499999999999843</v>
      </c>
      <c r="AF168" s="57">
        <v>0.99999999999999922</v>
      </c>
      <c r="AG168" s="57">
        <v>0.99999999999999933</v>
      </c>
      <c r="AH168" s="56">
        <v>0.99999999999999956</v>
      </c>
      <c r="AI168" s="57">
        <v>0.99749999999999883</v>
      </c>
      <c r="AJ168" s="15"/>
      <c r="AK168" s="57">
        <v>0.98749999999999882</v>
      </c>
      <c r="AL168" s="57">
        <v>0.99999999999999944</v>
      </c>
      <c r="AM168" s="56">
        <v>0.98499999999999888</v>
      </c>
      <c r="AN168" s="57">
        <v>0.66874999999999996</v>
      </c>
      <c r="AO168" s="57">
        <v>0.14750000000000008</v>
      </c>
      <c r="AP168" s="116">
        <v>0.99999999999999922</v>
      </c>
      <c r="AQ168" s="116">
        <v>0.99999999999999944</v>
      </c>
    </row>
    <row r="169" spans="1:43">
      <c r="A169" s="117">
        <v>210000</v>
      </c>
      <c r="B169" s="15"/>
      <c r="C169" s="56">
        <v>0</v>
      </c>
      <c r="D169" s="56">
        <v>1.25E-3</v>
      </c>
      <c r="E169" s="15"/>
      <c r="F169" s="57">
        <v>2.5000000000000001E-3</v>
      </c>
      <c r="G169" s="57">
        <v>0</v>
      </c>
      <c r="H169" s="56">
        <v>1.25E-3</v>
      </c>
      <c r="I169" s="56">
        <v>1.25E-3</v>
      </c>
      <c r="J169" s="57">
        <v>0</v>
      </c>
      <c r="K169" s="57">
        <v>0</v>
      </c>
      <c r="L169" s="56">
        <v>0</v>
      </c>
      <c r="M169" s="57">
        <v>0</v>
      </c>
      <c r="N169" s="15"/>
      <c r="O169" s="57">
        <v>1.25E-3</v>
      </c>
      <c r="P169" s="57">
        <v>0</v>
      </c>
      <c r="Q169" s="56">
        <v>1.25E-3</v>
      </c>
      <c r="R169" s="57">
        <v>7.4999999999999997E-3</v>
      </c>
      <c r="S169" s="57">
        <v>3.7499999999999999E-3</v>
      </c>
      <c r="T169" s="116">
        <v>0</v>
      </c>
      <c r="U169" s="116">
        <v>0</v>
      </c>
      <c r="W169" s="117">
        <v>210000</v>
      </c>
      <c r="X169" s="15"/>
      <c r="Y169" s="56">
        <v>0.98499999999999954</v>
      </c>
      <c r="Z169" s="56">
        <v>0.98624999999999885</v>
      </c>
      <c r="AA169" s="15"/>
      <c r="AB169" s="57">
        <v>0.97499999999999909</v>
      </c>
      <c r="AC169" s="57">
        <v>0.97249999999999981</v>
      </c>
      <c r="AD169" s="56">
        <v>0.98624999999999896</v>
      </c>
      <c r="AE169" s="56">
        <v>0.98624999999999841</v>
      </c>
      <c r="AF169" s="57">
        <v>0.99999999999999922</v>
      </c>
      <c r="AG169" s="57">
        <v>0.99999999999999933</v>
      </c>
      <c r="AH169" s="56">
        <v>0.99999999999999956</v>
      </c>
      <c r="AI169" s="57">
        <v>0.99749999999999883</v>
      </c>
      <c r="AJ169" s="15"/>
      <c r="AK169" s="57">
        <v>0.9887499999999988</v>
      </c>
      <c r="AL169" s="57">
        <v>0.99999999999999944</v>
      </c>
      <c r="AM169" s="56">
        <v>0.98624999999999885</v>
      </c>
      <c r="AN169" s="57">
        <v>0.67624999999999991</v>
      </c>
      <c r="AO169" s="57">
        <v>0.15125000000000008</v>
      </c>
      <c r="AP169" s="116">
        <v>0.99999999999999922</v>
      </c>
      <c r="AQ169" s="116">
        <v>0.99999999999999944</v>
      </c>
    </row>
    <row r="170" spans="1:43">
      <c r="A170" s="117">
        <v>211000</v>
      </c>
      <c r="B170" s="15"/>
      <c r="C170" s="56">
        <v>1.25E-3</v>
      </c>
      <c r="D170" s="56">
        <v>2.5000000000000001E-3</v>
      </c>
      <c r="E170" s="15"/>
      <c r="F170" s="57">
        <v>0</v>
      </c>
      <c r="G170" s="57">
        <v>0</v>
      </c>
      <c r="H170" s="56">
        <v>2.5000000000000001E-3</v>
      </c>
      <c r="I170" s="56">
        <v>2.5000000000000001E-3</v>
      </c>
      <c r="J170" s="57">
        <v>0</v>
      </c>
      <c r="K170" s="57">
        <v>0</v>
      </c>
      <c r="L170" s="56">
        <v>0</v>
      </c>
      <c r="M170" s="57">
        <v>0</v>
      </c>
      <c r="N170" s="15"/>
      <c r="O170" s="57">
        <v>0</v>
      </c>
      <c r="P170" s="57">
        <v>0</v>
      </c>
      <c r="Q170" s="56">
        <v>2.5000000000000001E-3</v>
      </c>
      <c r="R170" s="57">
        <v>0.01</v>
      </c>
      <c r="S170" s="57">
        <v>6.2500000000000003E-3</v>
      </c>
      <c r="T170" s="116">
        <v>0</v>
      </c>
      <c r="U170" s="116">
        <v>0</v>
      </c>
      <c r="W170" s="117">
        <v>211000</v>
      </c>
      <c r="X170" s="15"/>
      <c r="Y170" s="56">
        <v>0.98624999999999952</v>
      </c>
      <c r="Z170" s="56">
        <v>0.9887499999999988</v>
      </c>
      <c r="AA170" s="15"/>
      <c r="AB170" s="57">
        <v>0.97499999999999909</v>
      </c>
      <c r="AC170" s="57">
        <v>0.97249999999999981</v>
      </c>
      <c r="AD170" s="56">
        <v>0.98874999999999891</v>
      </c>
      <c r="AE170" s="56">
        <v>0.98874999999999835</v>
      </c>
      <c r="AF170" s="57">
        <v>0.99999999999999922</v>
      </c>
      <c r="AG170" s="57">
        <v>0.99999999999999933</v>
      </c>
      <c r="AH170" s="56">
        <v>0.99999999999999956</v>
      </c>
      <c r="AI170" s="57">
        <v>0.99749999999999883</v>
      </c>
      <c r="AJ170" s="15"/>
      <c r="AK170" s="57">
        <v>0.9887499999999988</v>
      </c>
      <c r="AL170" s="57">
        <v>0.99999999999999944</v>
      </c>
      <c r="AM170" s="56">
        <v>0.9887499999999988</v>
      </c>
      <c r="AN170" s="57">
        <v>0.68624999999999992</v>
      </c>
      <c r="AO170" s="57">
        <v>0.15750000000000008</v>
      </c>
      <c r="AP170" s="116">
        <v>0.99999999999999922</v>
      </c>
      <c r="AQ170" s="116">
        <v>0.99999999999999944</v>
      </c>
    </row>
    <row r="171" spans="1:43">
      <c r="A171" s="117">
        <v>212000</v>
      </c>
      <c r="B171" s="15"/>
      <c r="C171" s="56">
        <v>2.5000000000000001E-3</v>
      </c>
      <c r="D171" s="56">
        <v>0</v>
      </c>
      <c r="E171" s="15"/>
      <c r="F171" s="57">
        <v>0</v>
      </c>
      <c r="G171" s="57">
        <v>2.5000000000000001E-3</v>
      </c>
      <c r="H171" s="56">
        <v>0</v>
      </c>
      <c r="I171" s="56">
        <v>0</v>
      </c>
      <c r="J171" s="57">
        <v>0</v>
      </c>
      <c r="K171" s="57">
        <v>0</v>
      </c>
      <c r="L171" s="56">
        <v>0</v>
      </c>
      <c r="M171" s="57">
        <v>0</v>
      </c>
      <c r="N171" s="15"/>
      <c r="O171" s="57">
        <v>0</v>
      </c>
      <c r="P171" s="57">
        <v>0</v>
      </c>
      <c r="Q171" s="56">
        <v>0</v>
      </c>
      <c r="R171" s="57">
        <v>7.4999999999999997E-3</v>
      </c>
      <c r="S171" s="57">
        <v>2.5000000000000001E-3</v>
      </c>
      <c r="T171" s="116">
        <v>0</v>
      </c>
      <c r="U171" s="116">
        <v>0</v>
      </c>
      <c r="W171" s="117">
        <v>212000</v>
      </c>
      <c r="X171" s="15"/>
      <c r="Y171" s="56">
        <v>0.98874999999999946</v>
      </c>
      <c r="Z171" s="56">
        <v>0.9887499999999988</v>
      </c>
      <c r="AA171" s="15"/>
      <c r="AB171" s="57">
        <v>0.97499999999999909</v>
      </c>
      <c r="AC171" s="57">
        <v>0.97499999999999976</v>
      </c>
      <c r="AD171" s="56">
        <v>0.98874999999999891</v>
      </c>
      <c r="AE171" s="56">
        <v>0.98874999999999835</v>
      </c>
      <c r="AF171" s="57">
        <v>0.99999999999999922</v>
      </c>
      <c r="AG171" s="57">
        <v>0.99999999999999933</v>
      </c>
      <c r="AH171" s="56">
        <v>0.99999999999999956</v>
      </c>
      <c r="AI171" s="57">
        <v>0.99749999999999883</v>
      </c>
      <c r="AJ171" s="15"/>
      <c r="AK171" s="57">
        <v>0.9887499999999988</v>
      </c>
      <c r="AL171" s="57">
        <v>0.99999999999999944</v>
      </c>
      <c r="AM171" s="56">
        <v>0.9887499999999988</v>
      </c>
      <c r="AN171" s="57">
        <v>0.69374999999999987</v>
      </c>
      <c r="AO171" s="57">
        <v>0.16000000000000009</v>
      </c>
      <c r="AP171" s="116">
        <v>0.99999999999999922</v>
      </c>
      <c r="AQ171" s="116">
        <v>0.99999999999999944</v>
      </c>
    </row>
    <row r="172" spans="1:43">
      <c r="A172" s="117">
        <v>213000</v>
      </c>
      <c r="B172" s="15"/>
      <c r="C172" s="56">
        <v>1.25E-3</v>
      </c>
      <c r="D172" s="56">
        <v>0</v>
      </c>
      <c r="E172" s="15"/>
      <c r="F172" s="57">
        <v>1.25E-3</v>
      </c>
      <c r="G172" s="57">
        <v>0</v>
      </c>
      <c r="H172" s="56">
        <v>0</v>
      </c>
      <c r="I172" s="56">
        <v>0</v>
      </c>
      <c r="J172" s="57">
        <v>0</v>
      </c>
      <c r="K172" s="57">
        <v>0</v>
      </c>
      <c r="L172" s="56">
        <v>0</v>
      </c>
      <c r="M172" s="57">
        <v>1.25E-3</v>
      </c>
      <c r="N172" s="15"/>
      <c r="O172" s="57">
        <v>0</v>
      </c>
      <c r="P172" s="57">
        <v>0</v>
      </c>
      <c r="Q172" s="56">
        <v>0</v>
      </c>
      <c r="R172" s="57">
        <v>7.4999999999999997E-3</v>
      </c>
      <c r="S172" s="57">
        <v>3.7499999999999999E-3</v>
      </c>
      <c r="T172" s="116">
        <v>0</v>
      </c>
      <c r="U172" s="116">
        <v>0</v>
      </c>
      <c r="W172" s="117">
        <v>213000</v>
      </c>
      <c r="X172" s="15"/>
      <c r="Y172" s="56">
        <v>0.98999999999999944</v>
      </c>
      <c r="Z172" s="56">
        <v>0.9887499999999988</v>
      </c>
      <c r="AA172" s="15"/>
      <c r="AB172" s="57">
        <v>0.97624999999999906</v>
      </c>
      <c r="AC172" s="57">
        <v>0.97499999999999976</v>
      </c>
      <c r="AD172" s="56">
        <v>0.98874999999999891</v>
      </c>
      <c r="AE172" s="56">
        <v>0.98874999999999835</v>
      </c>
      <c r="AF172" s="57">
        <v>0.99999999999999922</v>
      </c>
      <c r="AG172" s="57">
        <v>0.99999999999999933</v>
      </c>
      <c r="AH172" s="56">
        <v>0.99999999999999956</v>
      </c>
      <c r="AI172" s="57">
        <v>0.99874999999999881</v>
      </c>
      <c r="AJ172" s="15"/>
      <c r="AK172" s="57">
        <v>0.9887499999999988</v>
      </c>
      <c r="AL172" s="57">
        <v>0.99999999999999944</v>
      </c>
      <c r="AM172" s="56">
        <v>0.9887499999999988</v>
      </c>
      <c r="AN172" s="57">
        <v>0.70124999999999982</v>
      </c>
      <c r="AO172" s="57">
        <v>0.16375000000000009</v>
      </c>
      <c r="AP172" s="116">
        <v>0.99999999999999922</v>
      </c>
      <c r="AQ172" s="116">
        <v>0.99999999999999944</v>
      </c>
    </row>
    <row r="173" spans="1:43">
      <c r="A173" s="117">
        <v>214000</v>
      </c>
      <c r="B173" s="15"/>
      <c r="C173" s="56">
        <v>0</v>
      </c>
      <c r="D173" s="56">
        <v>0</v>
      </c>
      <c r="E173" s="15"/>
      <c r="F173" s="57">
        <v>1.25E-3</v>
      </c>
      <c r="G173" s="57">
        <v>2.5000000000000001E-3</v>
      </c>
      <c r="H173" s="56">
        <v>0</v>
      </c>
      <c r="I173" s="56">
        <v>0</v>
      </c>
      <c r="J173" s="57">
        <v>0</v>
      </c>
      <c r="K173" s="57">
        <v>0</v>
      </c>
      <c r="L173" s="56">
        <v>0</v>
      </c>
      <c r="M173" s="57">
        <v>1.25E-3</v>
      </c>
      <c r="N173" s="15"/>
      <c r="O173" s="57">
        <v>1.25E-3</v>
      </c>
      <c r="P173" s="57">
        <v>0</v>
      </c>
      <c r="Q173" s="56">
        <v>0</v>
      </c>
      <c r="R173" s="57">
        <v>1.125E-2</v>
      </c>
      <c r="S173" s="57">
        <v>3.7499999999999999E-3</v>
      </c>
      <c r="T173" s="116">
        <v>0</v>
      </c>
      <c r="U173" s="116">
        <v>0</v>
      </c>
      <c r="W173" s="117">
        <v>214000</v>
      </c>
      <c r="X173" s="15"/>
      <c r="Y173" s="56">
        <v>0.98999999999999944</v>
      </c>
      <c r="Z173" s="56">
        <v>0.9887499999999988</v>
      </c>
      <c r="AA173" s="15"/>
      <c r="AB173" s="57">
        <v>0.97749999999999904</v>
      </c>
      <c r="AC173" s="57">
        <v>0.9774999999999997</v>
      </c>
      <c r="AD173" s="56">
        <v>0.98874999999999891</v>
      </c>
      <c r="AE173" s="56">
        <v>0.98874999999999835</v>
      </c>
      <c r="AF173" s="57">
        <v>0.99999999999999922</v>
      </c>
      <c r="AG173" s="57">
        <v>0.99999999999999933</v>
      </c>
      <c r="AH173" s="56">
        <v>0.99999999999999956</v>
      </c>
      <c r="AI173" s="57">
        <v>0.99999999999999878</v>
      </c>
      <c r="AJ173" s="15"/>
      <c r="AK173" s="57">
        <v>0.98999999999999877</v>
      </c>
      <c r="AL173" s="57">
        <v>0.99999999999999944</v>
      </c>
      <c r="AM173" s="56">
        <v>0.9887499999999988</v>
      </c>
      <c r="AN173" s="57">
        <v>0.7124999999999998</v>
      </c>
      <c r="AO173" s="57">
        <v>0.16750000000000009</v>
      </c>
      <c r="AP173" s="116">
        <v>0.99999999999999922</v>
      </c>
      <c r="AQ173" s="116">
        <v>0.99999999999999944</v>
      </c>
    </row>
    <row r="174" spans="1:43">
      <c r="A174" s="117">
        <v>215000</v>
      </c>
      <c r="B174" s="15"/>
      <c r="C174" s="56">
        <v>1.25E-3</v>
      </c>
      <c r="D174" s="56">
        <v>0</v>
      </c>
      <c r="E174" s="15"/>
      <c r="F174" s="57">
        <v>1.25E-3</v>
      </c>
      <c r="G174" s="57">
        <v>1.25E-3</v>
      </c>
      <c r="H174" s="56">
        <v>0</v>
      </c>
      <c r="I174" s="56">
        <v>0</v>
      </c>
      <c r="J174" s="57">
        <v>0</v>
      </c>
      <c r="K174" s="57">
        <v>0</v>
      </c>
      <c r="L174" s="56">
        <v>0</v>
      </c>
      <c r="M174" s="57">
        <v>0</v>
      </c>
      <c r="N174" s="15"/>
      <c r="O174" s="57">
        <v>0</v>
      </c>
      <c r="P174" s="57">
        <v>0</v>
      </c>
      <c r="Q174" s="56">
        <v>0</v>
      </c>
      <c r="R174" s="57">
        <v>7.4999999999999997E-3</v>
      </c>
      <c r="S174" s="57">
        <v>7.4999999999999997E-3</v>
      </c>
      <c r="T174" s="116">
        <v>0</v>
      </c>
      <c r="U174" s="116">
        <v>0</v>
      </c>
      <c r="W174" s="117">
        <v>215000</v>
      </c>
      <c r="X174" s="15"/>
      <c r="Y174" s="56">
        <v>0.99124999999999941</v>
      </c>
      <c r="Z174" s="56">
        <v>0.9887499999999988</v>
      </c>
      <c r="AA174" s="15"/>
      <c r="AB174" s="57">
        <v>0.97874999999999901</v>
      </c>
      <c r="AC174" s="57">
        <v>0.97874999999999968</v>
      </c>
      <c r="AD174" s="56">
        <v>0.98874999999999891</v>
      </c>
      <c r="AE174" s="56">
        <v>0.98874999999999835</v>
      </c>
      <c r="AF174" s="57">
        <v>0.99999999999999922</v>
      </c>
      <c r="AG174" s="57">
        <v>0.99999999999999933</v>
      </c>
      <c r="AH174" s="56">
        <v>0.99999999999999956</v>
      </c>
      <c r="AI174" s="57">
        <v>0.99999999999999878</v>
      </c>
      <c r="AJ174" s="15"/>
      <c r="AK174" s="57">
        <v>0.98999999999999877</v>
      </c>
      <c r="AL174" s="57">
        <v>0.99999999999999944</v>
      </c>
      <c r="AM174" s="56">
        <v>0.9887499999999988</v>
      </c>
      <c r="AN174" s="57">
        <v>0.71999999999999975</v>
      </c>
      <c r="AO174" s="57">
        <v>0.1750000000000001</v>
      </c>
      <c r="AP174" s="116">
        <v>0.99999999999999922</v>
      </c>
      <c r="AQ174" s="116">
        <v>0.99999999999999944</v>
      </c>
    </row>
    <row r="175" spans="1:43">
      <c r="A175" s="117">
        <v>216000</v>
      </c>
      <c r="B175" s="15"/>
      <c r="C175" s="56">
        <v>0</v>
      </c>
      <c r="D175" s="56">
        <v>0</v>
      </c>
      <c r="E175" s="15"/>
      <c r="F175" s="57">
        <v>1.25E-3</v>
      </c>
      <c r="G175" s="57">
        <v>3.7499999999999999E-3</v>
      </c>
      <c r="H175" s="56">
        <v>0</v>
      </c>
      <c r="I175" s="56">
        <v>0</v>
      </c>
      <c r="J175" s="57">
        <v>0</v>
      </c>
      <c r="K175" s="57">
        <v>0</v>
      </c>
      <c r="L175" s="56">
        <v>0</v>
      </c>
      <c r="M175" s="57">
        <v>0</v>
      </c>
      <c r="N175" s="15"/>
      <c r="O175" s="57">
        <v>0</v>
      </c>
      <c r="P175" s="57">
        <v>0</v>
      </c>
      <c r="Q175" s="56">
        <v>0</v>
      </c>
      <c r="R175" s="57">
        <v>3.7499999999999999E-3</v>
      </c>
      <c r="S175" s="57">
        <v>5.0000000000000001E-3</v>
      </c>
      <c r="T175" s="116">
        <v>0</v>
      </c>
      <c r="U175" s="116">
        <v>0</v>
      </c>
      <c r="W175" s="117">
        <v>216000</v>
      </c>
      <c r="X175" s="15"/>
      <c r="Y175" s="56">
        <v>0.99124999999999941</v>
      </c>
      <c r="Z175" s="56">
        <v>0.9887499999999988</v>
      </c>
      <c r="AA175" s="15"/>
      <c r="AB175" s="57">
        <v>0.97999999999999898</v>
      </c>
      <c r="AC175" s="57">
        <v>0.98249999999999971</v>
      </c>
      <c r="AD175" s="56">
        <v>0.98874999999999891</v>
      </c>
      <c r="AE175" s="56">
        <v>0.98874999999999835</v>
      </c>
      <c r="AF175" s="57">
        <v>0.99999999999999922</v>
      </c>
      <c r="AG175" s="57">
        <v>0.99999999999999933</v>
      </c>
      <c r="AH175" s="56">
        <v>0.99999999999999956</v>
      </c>
      <c r="AI175" s="57">
        <v>0.99999999999999878</v>
      </c>
      <c r="AJ175" s="15"/>
      <c r="AK175" s="57">
        <v>0.98999999999999877</v>
      </c>
      <c r="AL175" s="57">
        <v>0.99999999999999944</v>
      </c>
      <c r="AM175" s="56">
        <v>0.9887499999999988</v>
      </c>
      <c r="AN175" s="57">
        <v>0.72374999999999978</v>
      </c>
      <c r="AO175" s="57">
        <v>0.1800000000000001</v>
      </c>
      <c r="AP175" s="116">
        <v>0.99999999999999922</v>
      </c>
      <c r="AQ175" s="116">
        <v>0.99999999999999944</v>
      </c>
    </row>
    <row r="176" spans="1:43">
      <c r="A176" s="117">
        <v>217000</v>
      </c>
      <c r="B176" s="15"/>
      <c r="C176" s="56">
        <v>0</v>
      </c>
      <c r="D176" s="56">
        <v>0</v>
      </c>
      <c r="E176" s="15"/>
      <c r="F176" s="57">
        <v>2.5000000000000001E-3</v>
      </c>
      <c r="G176" s="57">
        <v>0</v>
      </c>
      <c r="H176" s="56">
        <v>0</v>
      </c>
      <c r="I176" s="56">
        <v>0</v>
      </c>
      <c r="J176" s="57">
        <v>0</v>
      </c>
      <c r="K176" s="57">
        <v>0</v>
      </c>
      <c r="L176" s="56">
        <v>0</v>
      </c>
      <c r="M176" s="57">
        <v>0</v>
      </c>
      <c r="N176" s="15"/>
      <c r="O176" s="57">
        <v>0</v>
      </c>
      <c r="P176" s="57">
        <v>0</v>
      </c>
      <c r="Q176" s="56">
        <v>0</v>
      </c>
      <c r="R176" s="57">
        <v>3.7499999999999999E-3</v>
      </c>
      <c r="S176" s="57">
        <v>2.5000000000000001E-3</v>
      </c>
      <c r="T176" s="116">
        <v>0</v>
      </c>
      <c r="U176" s="116">
        <v>0</v>
      </c>
      <c r="W176" s="117">
        <v>217000</v>
      </c>
      <c r="X176" s="15"/>
      <c r="Y176" s="56">
        <v>0.99124999999999941</v>
      </c>
      <c r="Z176" s="56">
        <v>0.9887499999999988</v>
      </c>
      <c r="AA176" s="15"/>
      <c r="AB176" s="57">
        <v>0.98249999999999893</v>
      </c>
      <c r="AC176" s="57">
        <v>0.98249999999999971</v>
      </c>
      <c r="AD176" s="56">
        <v>0.98874999999999891</v>
      </c>
      <c r="AE176" s="56">
        <v>0.98874999999999835</v>
      </c>
      <c r="AF176" s="57">
        <v>0.99999999999999922</v>
      </c>
      <c r="AG176" s="57">
        <v>0.99999999999999933</v>
      </c>
      <c r="AH176" s="56">
        <v>0.99999999999999956</v>
      </c>
      <c r="AI176" s="57">
        <v>0.99999999999999878</v>
      </c>
      <c r="AJ176" s="15"/>
      <c r="AK176" s="57">
        <v>0.98999999999999877</v>
      </c>
      <c r="AL176" s="57">
        <v>0.99999999999999944</v>
      </c>
      <c r="AM176" s="56">
        <v>0.9887499999999988</v>
      </c>
      <c r="AN176" s="57">
        <v>0.72749999999999981</v>
      </c>
      <c r="AO176" s="57">
        <v>0.18250000000000011</v>
      </c>
      <c r="AP176" s="116">
        <v>0.99999999999999922</v>
      </c>
      <c r="AQ176" s="116">
        <v>0.99999999999999944</v>
      </c>
    </row>
    <row r="177" spans="1:43">
      <c r="A177" s="117">
        <v>218000</v>
      </c>
      <c r="B177" s="15"/>
      <c r="C177" s="56">
        <v>0</v>
      </c>
      <c r="D177" s="56">
        <v>1.25E-3</v>
      </c>
      <c r="E177" s="15"/>
      <c r="F177" s="57">
        <v>3.7499999999999999E-3</v>
      </c>
      <c r="G177" s="57">
        <v>1.25E-3</v>
      </c>
      <c r="H177" s="56">
        <v>0</v>
      </c>
      <c r="I177" s="56">
        <v>1.25E-3</v>
      </c>
      <c r="J177" s="57">
        <v>0</v>
      </c>
      <c r="K177" s="57">
        <v>0</v>
      </c>
      <c r="L177" s="56">
        <v>0</v>
      </c>
      <c r="M177" s="57">
        <v>0</v>
      </c>
      <c r="N177" s="15"/>
      <c r="O177" s="57">
        <v>0</v>
      </c>
      <c r="P177" s="57">
        <v>0</v>
      </c>
      <c r="Q177" s="56">
        <v>1.25E-3</v>
      </c>
      <c r="R177" s="57">
        <v>8.7500000000000008E-3</v>
      </c>
      <c r="S177" s="57">
        <v>7.4999999999999997E-3</v>
      </c>
      <c r="T177" s="116">
        <v>0</v>
      </c>
      <c r="U177" s="116">
        <v>0</v>
      </c>
      <c r="W177" s="117">
        <v>218000</v>
      </c>
      <c r="X177" s="15"/>
      <c r="Y177" s="56">
        <v>0.99124999999999941</v>
      </c>
      <c r="Z177" s="56">
        <v>0.98999999999999877</v>
      </c>
      <c r="AA177" s="15"/>
      <c r="AB177" s="57">
        <v>0.98624999999999896</v>
      </c>
      <c r="AC177" s="57">
        <v>0.98374999999999968</v>
      </c>
      <c r="AD177" s="56">
        <v>0.98874999999999891</v>
      </c>
      <c r="AE177" s="56">
        <v>0.98999999999999833</v>
      </c>
      <c r="AF177" s="57">
        <v>0.99999999999999922</v>
      </c>
      <c r="AG177" s="57">
        <v>0.99999999999999933</v>
      </c>
      <c r="AH177" s="56">
        <v>0.99999999999999956</v>
      </c>
      <c r="AI177" s="57">
        <v>0.99999999999999878</v>
      </c>
      <c r="AJ177" s="15"/>
      <c r="AK177" s="57">
        <v>0.98999999999999877</v>
      </c>
      <c r="AL177" s="57">
        <v>0.99999999999999944</v>
      </c>
      <c r="AM177" s="56">
        <v>0.98999999999999877</v>
      </c>
      <c r="AN177" s="57">
        <v>0.73624999999999985</v>
      </c>
      <c r="AO177" s="57">
        <v>0.19000000000000011</v>
      </c>
      <c r="AP177" s="116">
        <v>0.99999999999999922</v>
      </c>
      <c r="AQ177" s="116">
        <v>0.99999999999999944</v>
      </c>
    </row>
    <row r="178" spans="1:43">
      <c r="A178" s="117">
        <v>219000</v>
      </c>
      <c r="B178" s="15"/>
      <c r="C178" s="56">
        <v>0</v>
      </c>
      <c r="D178" s="56">
        <v>0</v>
      </c>
      <c r="E178" s="15"/>
      <c r="F178" s="57">
        <v>1.25E-3</v>
      </c>
      <c r="G178" s="57">
        <v>1.25E-3</v>
      </c>
      <c r="H178" s="56">
        <v>1.25E-3</v>
      </c>
      <c r="I178" s="56">
        <v>0</v>
      </c>
      <c r="J178" s="57">
        <v>0</v>
      </c>
      <c r="K178" s="57">
        <v>0</v>
      </c>
      <c r="L178" s="56">
        <v>0</v>
      </c>
      <c r="M178" s="57">
        <v>0</v>
      </c>
      <c r="N178" s="15"/>
      <c r="O178" s="57">
        <v>0</v>
      </c>
      <c r="P178" s="57">
        <v>0</v>
      </c>
      <c r="Q178" s="56">
        <v>0</v>
      </c>
      <c r="R178" s="57">
        <v>5.0000000000000001E-3</v>
      </c>
      <c r="S178" s="57">
        <v>3.7499999999999999E-3</v>
      </c>
      <c r="T178" s="116">
        <v>0</v>
      </c>
      <c r="U178" s="116">
        <v>0</v>
      </c>
      <c r="W178" s="117">
        <v>219000</v>
      </c>
      <c r="X178" s="15"/>
      <c r="Y178" s="56">
        <v>0.99124999999999941</v>
      </c>
      <c r="Z178" s="56">
        <v>0.98999999999999877</v>
      </c>
      <c r="AA178" s="15"/>
      <c r="AB178" s="57">
        <v>0.98749999999999893</v>
      </c>
      <c r="AC178" s="57">
        <v>0.98499999999999965</v>
      </c>
      <c r="AD178" s="56">
        <v>0.98999999999999888</v>
      </c>
      <c r="AE178" s="56">
        <v>0.98999999999999833</v>
      </c>
      <c r="AF178" s="57">
        <v>0.99999999999999922</v>
      </c>
      <c r="AG178" s="57">
        <v>0.99999999999999933</v>
      </c>
      <c r="AH178" s="56">
        <v>0.99999999999999956</v>
      </c>
      <c r="AI178" s="57">
        <v>0.99999999999999878</v>
      </c>
      <c r="AJ178" s="15"/>
      <c r="AK178" s="57">
        <v>0.98999999999999877</v>
      </c>
      <c r="AL178" s="57">
        <v>0.99999999999999944</v>
      </c>
      <c r="AM178" s="56">
        <v>0.98999999999999877</v>
      </c>
      <c r="AN178" s="57">
        <v>0.74124999999999985</v>
      </c>
      <c r="AO178" s="57">
        <v>0.19375000000000012</v>
      </c>
      <c r="AP178" s="116">
        <v>0.99999999999999922</v>
      </c>
      <c r="AQ178" s="116">
        <v>0.99999999999999944</v>
      </c>
    </row>
    <row r="179" spans="1:43">
      <c r="A179" s="117">
        <v>220000</v>
      </c>
      <c r="B179" s="15"/>
      <c r="C179" s="56">
        <v>2.5000000000000001E-3</v>
      </c>
      <c r="D179" s="56">
        <v>0</v>
      </c>
      <c r="E179" s="15"/>
      <c r="F179" s="57">
        <v>2.5000000000000001E-3</v>
      </c>
      <c r="G179" s="57">
        <v>1.25E-3</v>
      </c>
      <c r="H179" s="56">
        <v>0</v>
      </c>
      <c r="I179" s="56">
        <v>0</v>
      </c>
      <c r="J179" s="57">
        <v>0</v>
      </c>
      <c r="K179" s="57">
        <v>0</v>
      </c>
      <c r="L179" s="56">
        <v>0</v>
      </c>
      <c r="M179" s="57">
        <v>0</v>
      </c>
      <c r="N179" s="15"/>
      <c r="O179" s="57">
        <v>1.25E-3</v>
      </c>
      <c r="P179" s="57">
        <v>0</v>
      </c>
      <c r="Q179" s="56">
        <v>0</v>
      </c>
      <c r="R179" s="57">
        <v>5.0000000000000001E-3</v>
      </c>
      <c r="S179" s="57">
        <v>7.4999999999999997E-3</v>
      </c>
      <c r="T179" s="116">
        <v>0</v>
      </c>
      <c r="U179" s="116">
        <v>0</v>
      </c>
      <c r="W179" s="117">
        <v>220000</v>
      </c>
      <c r="X179" s="15"/>
      <c r="Y179" s="56">
        <v>0.99374999999999936</v>
      </c>
      <c r="Z179" s="56">
        <v>0.98999999999999877</v>
      </c>
      <c r="AA179" s="15"/>
      <c r="AB179" s="57">
        <v>0.98999999999999888</v>
      </c>
      <c r="AC179" s="57">
        <v>0.98624999999999963</v>
      </c>
      <c r="AD179" s="56">
        <v>0.98999999999999888</v>
      </c>
      <c r="AE179" s="56">
        <v>0.98999999999999833</v>
      </c>
      <c r="AF179" s="57">
        <v>0.99999999999999922</v>
      </c>
      <c r="AG179" s="57">
        <v>0.99999999999999933</v>
      </c>
      <c r="AH179" s="56">
        <v>0.99999999999999956</v>
      </c>
      <c r="AI179" s="57">
        <v>0.99999999999999878</v>
      </c>
      <c r="AJ179" s="15"/>
      <c r="AK179" s="57">
        <v>0.99124999999999874</v>
      </c>
      <c r="AL179" s="57">
        <v>0.99999999999999944</v>
      </c>
      <c r="AM179" s="56">
        <v>0.98999999999999877</v>
      </c>
      <c r="AN179" s="57">
        <v>0.74624999999999986</v>
      </c>
      <c r="AO179" s="57">
        <v>0.20125000000000012</v>
      </c>
      <c r="AP179" s="116">
        <v>0.99999999999999922</v>
      </c>
      <c r="AQ179" s="116">
        <v>0.99999999999999944</v>
      </c>
    </row>
    <row r="180" spans="1:43">
      <c r="A180" s="117">
        <v>221000</v>
      </c>
      <c r="B180" s="15"/>
      <c r="C180" s="56">
        <v>0</v>
      </c>
      <c r="D180" s="56">
        <v>0</v>
      </c>
      <c r="E180" s="15"/>
      <c r="F180" s="57">
        <v>0</v>
      </c>
      <c r="G180" s="57">
        <v>3.7499999999999999E-3</v>
      </c>
      <c r="H180" s="56">
        <v>0</v>
      </c>
      <c r="I180" s="56">
        <v>0</v>
      </c>
      <c r="J180" s="57">
        <v>0</v>
      </c>
      <c r="K180" s="57">
        <v>0</v>
      </c>
      <c r="L180" s="56">
        <v>0</v>
      </c>
      <c r="M180" s="57">
        <v>0</v>
      </c>
      <c r="N180" s="15"/>
      <c r="O180" s="57">
        <v>0</v>
      </c>
      <c r="P180" s="57">
        <v>0</v>
      </c>
      <c r="Q180" s="56">
        <v>0</v>
      </c>
      <c r="R180" s="57">
        <v>1.2500000000000001E-2</v>
      </c>
      <c r="S180" s="57">
        <v>1.2500000000000001E-2</v>
      </c>
      <c r="T180" s="116">
        <v>0</v>
      </c>
      <c r="U180" s="116">
        <v>0</v>
      </c>
      <c r="W180" s="117">
        <v>221000</v>
      </c>
      <c r="X180" s="15"/>
      <c r="Y180" s="56">
        <v>0.99374999999999936</v>
      </c>
      <c r="Z180" s="56">
        <v>0.98999999999999877</v>
      </c>
      <c r="AA180" s="15"/>
      <c r="AB180" s="57">
        <v>0.98999999999999888</v>
      </c>
      <c r="AC180" s="57">
        <v>0.98999999999999966</v>
      </c>
      <c r="AD180" s="56">
        <v>0.98999999999999888</v>
      </c>
      <c r="AE180" s="56">
        <v>0.98999999999999833</v>
      </c>
      <c r="AF180" s="57">
        <v>0.99999999999999922</v>
      </c>
      <c r="AG180" s="57">
        <v>0.99999999999999933</v>
      </c>
      <c r="AH180" s="56">
        <v>0.99999999999999956</v>
      </c>
      <c r="AI180" s="57">
        <v>0.99999999999999878</v>
      </c>
      <c r="AJ180" s="15"/>
      <c r="AK180" s="57">
        <v>0.99124999999999874</v>
      </c>
      <c r="AL180" s="57">
        <v>0.99999999999999944</v>
      </c>
      <c r="AM180" s="56">
        <v>0.98999999999999877</v>
      </c>
      <c r="AN180" s="57">
        <v>0.75874999999999981</v>
      </c>
      <c r="AO180" s="57">
        <v>0.21375000000000013</v>
      </c>
      <c r="AP180" s="116">
        <v>0.99999999999999922</v>
      </c>
      <c r="AQ180" s="116">
        <v>0.99999999999999944</v>
      </c>
    </row>
    <row r="181" spans="1:43">
      <c r="A181" s="117">
        <v>222000</v>
      </c>
      <c r="B181" s="15"/>
      <c r="C181" s="56">
        <v>0</v>
      </c>
      <c r="D181" s="56">
        <v>0</v>
      </c>
      <c r="E181" s="15"/>
      <c r="F181" s="57">
        <v>1.25E-3</v>
      </c>
      <c r="G181" s="57">
        <v>0</v>
      </c>
      <c r="H181" s="56">
        <v>0</v>
      </c>
      <c r="I181" s="56">
        <v>0</v>
      </c>
      <c r="J181" s="57">
        <v>0</v>
      </c>
      <c r="K181" s="57">
        <v>0</v>
      </c>
      <c r="L181" s="56">
        <v>0</v>
      </c>
      <c r="M181" s="57">
        <v>0</v>
      </c>
      <c r="N181" s="15"/>
      <c r="O181" s="57">
        <v>0</v>
      </c>
      <c r="P181" s="57">
        <v>0</v>
      </c>
      <c r="Q181" s="56">
        <v>0</v>
      </c>
      <c r="R181" s="57">
        <v>7.4999999999999997E-3</v>
      </c>
      <c r="S181" s="57">
        <v>6.2500000000000003E-3</v>
      </c>
      <c r="T181" s="116">
        <v>0</v>
      </c>
      <c r="U181" s="116">
        <v>0</v>
      </c>
      <c r="W181" s="117">
        <v>222000</v>
      </c>
      <c r="X181" s="15"/>
      <c r="Y181" s="56">
        <v>0.99374999999999936</v>
      </c>
      <c r="Z181" s="56">
        <v>0.98999999999999877</v>
      </c>
      <c r="AA181" s="15"/>
      <c r="AB181" s="57">
        <v>0.99124999999999885</v>
      </c>
      <c r="AC181" s="57">
        <v>0.98999999999999966</v>
      </c>
      <c r="AD181" s="56">
        <v>0.98999999999999888</v>
      </c>
      <c r="AE181" s="56">
        <v>0.98999999999999833</v>
      </c>
      <c r="AF181" s="57">
        <v>0.99999999999999922</v>
      </c>
      <c r="AG181" s="57">
        <v>0.99999999999999933</v>
      </c>
      <c r="AH181" s="56">
        <v>0.99999999999999956</v>
      </c>
      <c r="AI181" s="57">
        <v>0.99999999999999878</v>
      </c>
      <c r="AJ181" s="15"/>
      <c r="AK181" s="57">
        <v>0.99124999999999874</v>
      </c>
      <c r="AL181" s="57">
        <v>0.99999999999999944</v>
      </c>
      <c r="AM181" s="56">
        <v>0.98999999999999877</v>
      </c>
      <c r="AN181" s="57">
        <v>0.76624999999999976</v>
      </c>
      <c r="AO181" s="57">
        <v>0.22000000000000014</v>
      </c>
      <c r="AP181" s="116">
        <v>0.99999999999999922</v>
      </c>
      <c r="AQ181" s="116">
        <v>0.99999999999999944</v>
      </c>
    </row>
    <row r="182" spans="1:43">
      <c r="A182" s="117">
        <v>223000</v>
      </c>
      <c r="B182" s="15"/>
      <c r="C182" s="56">
        <v>0</v>
      </c>
      <c r="D182" s="56">
        <v>0</v>
      </c>
      <c r="E182" s="15"/>
      <c r="F182" s="57">
        <v>0</v>
      </c>
      <c r="G182" s="57">
        <v>0</v>
      </c>
      <c r="H182" s="56">
        <v>0</v>
      </c>
      <c r="I182" s="56">
        <v>0</v>
      </c>
      <c r="J182" s="57">
        <v>0</v>
      </c>
      <c r="K182" s="57">
        <v>0</v>
      </c>
      <c r="L182" s="56">
        <v>0</v>
      </c>
      <c r="M182" s="57">
        <v>0</v>
      </c>
      <c r="N182" s="15"/>
      <c r="O182" s="57">
        <v>1.25E-3</v>
      </c>
      <c r="P182" s="57">
        <v>0</v>
      </c>
      <c r="Q182" s="56">
        <v>0</v>
      </c>
      <c r="R182" s="57">
        <v>7.4999999999999997E-3</v>
      </c>
      <c r="S182" s="57">
        <v>2.5000000000000001E-3</v>
      </c>
      <c r="T182" s="116">
        <v>0</v>
      </c>
      <c r="U182" s="116">
        <v>0</v>
      </c>
      <c r="W182" s="117">
        <v>223000</v>
      </c>
      <c r="X182" s="15"/>
      <c r="Y182" s="56">
        <v>0.99374999999999936</v>
      </c>
      <c r="Z182" s="56">
        <v>0.98999999999999877</v>
      </c>
      <c r="AA182" s="15"/>
      <c r="AB182" s="57">
        <v>0.99124999999999885</v>
      </c>
      <c r="AC182" s="57">
        <v>0.98999999999999966</v>
      </c>
      <c r="AD182" s="56">
        <v>0.98999999999999888</v>
      </c>
      <c r="AE182" s="56">
        <v>0.98999999999999833</v>
      </c>
      <c r="AF182" s="57">
        <v>0.99999999999999922</v>
      </c>
      <c r="AG182" s="57">
        <v>0.99999999999999933</v>
      </c>
      <c r="AH182" s="56">
        <v>0.99999999999999956</v>
      </c>
      <c r="AI182" s="57">
        <v>0.99999999999999878</v>
      </c>
      <c r="AJ182" s="15"/>
      <c r="AK182" s="57">
        <v>0.99249999999999872</v>
      </c>
      <c r="AL182" s="57">
        <v>0.99999999999999944</v>
      </c>
      <c r="AM182" s="56">
        <v>0.98999999999999877</v>
      </c>
      <c r="AN182" s="57">
        <v>0.77374999999999972</v>
      </c>
      <c r="AO182" s="57">
        <v>0.22250000000000014</v>
      </c>
      <c r="AP182" s="116">
        <v>0.99999999999999922</v>
      </c>
      <c r="AQ182" s="116">
        <v>0.99999999999999944</v>
      </c>
    </row>
    <row r="183" spans="1:43">
      <c r="A183" s="117">
        <v>224000</v>
      </c>
      <c r="B183" s="15"/>
      <c r="C183" s="56">
        <v>0</v>
      </c>
      <c r="D183" s="56">
        <v>1.25E-3</v>
      </c>
      <c r="E183" s="15"/>
      <c r="F183" s="57">
        <v>0</v>
      </c>
      <c r="G183" s="57">
        <v>1.25E-3</v>
      </c>
      <c r="H183" s="56">
        <v>1.25E-3</v>
      </c>
      <c r="I183" s="56">
        <v>1.25E-3</v>
      </c>
      <c r="J183" s="57">
        <v>0</v>
      </c>
      <c r="K183" s="57">
        <v>0</v>
      </c>
      <c r="L183" s="56">
        <v>0</v>
      </c>
      <c r="M183" s="57">
        <v>0</v>
      </c>
      <c r="N183" s="15"/>
      <c r="O183" s="57">
        <v>0</v>
      </c>
      <c r="P183" s="57">
        <v>0</v>
      </c>
      <c r="Q183" s="56">
        <v>1.25E-3</v>
      </c>
      <c r="R183" s="57">
        <v>7.4999999999999997E-3</v>
      </c>
      <c r="S183" s="57">
        <v>5.0000000000000001E-3</v>
      </c>
      <c r="T183" s="116">
        <v>0</v>
      </c>
      <c r="U183" s="116">
        <v>0</v>
      </c>
      <c r="W183" s="117">
        <v>224000</v>
      </c>
      <c r="X183" s="15"/>
      <c r="Y183" s="56">
        <v>0.99374999999999936</v>
      </c>
      <c r="Z183" s="56">
        <v>0.99124999999999874</v>
      </c>
      <c r="AA183" s="15"/>
      <c r="AB183" s="57">
        <v>0.99124999999999885</v>
      </c>
      <c r="AC183" s="57">
        <v>0.99124999999999963</v>
      </c>
      <c r="AD183" s="56">
        <v>0.99124999999999885</v>
      </c>
      <c r="AE183" s="56">
        <v>0.9912499999999983</v>
      </c>
      <c r="AF183" s="57">
        <v>0.99999999999999922</v>
      </c>
      <c r="AG183" s="57">
        <v>0.99999999999999933</v>
      </c>
      <c r="AH183" s="56">
        <v>0.99999999999999956</v>
      </c>
      <c r="AI183" s="57">
        <v>0.99999999999999878</v>
      </c>
      <c r="AJ183" s="15"/>
      <c r="AK183" s="57">
        <v>0.99249999999999872</v>
      </c>
      <c r="AL183" s="57">
        <v>0.99999999999999944</v>
      </c>
      <c r="AM183" s="56">
        <v>0.99124999999999874</v>
      </c>
      <c r="AN183" s="57">
        <v>0.78124999999999967</v>
      </c>
      <c r="AO183" s="57">
        <v>0.22750000000000015</v>
      </c>
      <c r="AP183" s="116">
        <v>0.99999999999999922</v>
      </c>
      <c r="AQ183" s="116">
        <v>0.99999999999999944</v>
      </c>
    </row>
    <row r="184" spans="1:43">
      <c r="A184" s="117">
        <v>225000</v>
      </c>
      <c r="B184" s="15"/>
      <c r="C184" s="56">
        <v>0</v>
      </c>
      <c r="D184" s="56">
        <v>1.25E-3</v>
      </c>
      <c r="E184" s="15"/>
      <c r="F184" s="57">
        <v>0</v>
      </c>
      <c r="G184" s="57">
        <v>0</v>
      </c>
      <c r="H184" s="56">
        <v>1.25E-3</v>
      </c>
      <c r="I184" s="56">
        <v>0</v>
      </c>
      <c r="J184" s="57">
        <v>0</v>
      </c>
      <c r="K184" s="57">
        <v>0</v>
      </c>
      <c r="L184" s="56">
        <v>0</v>
      </c>
      <c r="M184" s="57">
        <v>0</v>
      </c>
      <c r="N184" s="15"/>
      <c r="O184" s="57">
        <v>1.25E-3</v>
      </c>
      <c r="P184" s="57">
        <v>0</v>
      </c>
      <c r="Q184" s="56">
        <v>1.25E-3</v>
      </c>
      <c r="R184" s="57">
        <v>1.4999999999999999E-2</v>
      </c>
      <c r="S184" s="57">
        <v>3.7499999999999999E-3</v>
      </c>
      <c r="T184" s="116">
        <v>0</v>
      </c>
      <c r="U184" s="116">
        <v>0</v>
      </c>
      <c r="W184" s="117">
        <v>225000</v>
      </c>
      <c r="X184" s="15"/>
      <c r="Y184" s="56">
        <v>0.99374999999999936</v>
      </c>
      <c r="Z184" s="56">
        <v>0.99249999999999872</v>
      </c>
      <c r="AA184" s="15"/>
      <c r="AB184" s="57">
        <v>0.99124999999999885</v>
      </c>
      <c r="AC184" s="57">
        <v>0.99124999999999963</v>
      </c>
      <c r="AD184" s="56">
        <v>0.99249999999999883</v>
      </c>
      <c r="AE184" s="56">
        <v>0.9912499999999983</v>
      </c>
      <c r="AF184" s="57">
        <v>0.99999999999999922</v>
      </c>
      <c r="AG184" s="57">
        <v>0.99999999999999933</v>
      </c>
      <c r="AH184" s="56">
        <v>0.99999999999999956</v>
      </c>
      <c r="AI184" s="57">
        <v>0.99999999999999878</v>
      </c>
      <c r="AJ184" s="15"/>
      <c r="AK184" s="57">
        <v>0.99374999999999869</v>
      </c>
      <c r="AL184" s="57">
        <v>0.99999999999999944</v>
      </c>
      <c r="AM184" s="56">
        <v>0.99249999999999872</v>
      </c>
      <c r="AN184" s="57">
        <v>0.79624999999999968</v>
      </c>
      <c r="AO184" s="57">
        <v>0.23125000000000015</v>
      </c>
      <c r="AP184" s="116">
        <v>0.99999999999999922</v>
      </c>
      <c r="AQ184" s="116">
        <v>0.99999999999999944</v>
      </c>
    </row>
    <row r="185" spans="1:43">
      <c r="A185" s="117">
        <v>226000</v>
      </c>
      <c r="B185" s="15"/>
      <c r="C185" s="56">
        <v>1.25E-3</v>
      </c>
      <c r="D185" s="56">
        <v>0</v>
      </c>
      <c r="E185" s="15"/>
      <c r="F185" s="57">
        <v>0</v>
      </c>
      <c r="G185" s="57">
        <v>0</v>
      </c>
      <c r="H185" s="56">
        <v>0</v>
      </c>
      <c r="I185" s="56">
        <v>1.25E-3</v>
      </c>
      <c r="J185" s="57">
        <v>0</v>
      </c>
      <c r="K185" s="57">
        <v>0</v>
      </c>
      <c r="L185" s="56">
        <v>0</v>
      </c>
      <c r="M185" s="57">
        <v>0</v>
      </c>
      <c r="N185" s="15"/>
      <c r="O185" s="57">
        <v>0</v>
      </c>
      <c r="P185" s="57">
        <v>0</v>
      </c>
      <c r="Q185" s="56">
        <v>0</v>
      </c>
      <c r="R185" s="57">
        <v>5.0000000000000001E-3</v>
      </c>
      <c r="S185" s="57">
        <v>2.5000000000000001E-3</v>
      </c>
      <c r="T185" s="116">
        <v>0</v>
      </c>
      <c r="U185" s="116">
        <v>0</v>
      </c>
      <c r="W185" s="117">
        <v>226000</v>
      </c>
      <c r="X185" s="15"/>
      <c r="Y185" s="56">
        <v>0.99499999999999933</v>
      </c>
      <c r="Z185" s="56">
        <v>0.99249999999999872</v>
      </c>
      <c r="AA185" s="15"/>
      <c r="AB185" s="57">
        <v>0.99124999999999885</v>
      </c>
      <c r="AC185" s="57">
        <v>0.99124999999999963</v>
      </c>
      <c r="AD185" s="56">
        <v>0.99249999999999883</v>
      </c>
      <c r="AE185" s="56">
        <v>0.99249999999999827</v>
      </c>
      <c r="AF185" s="57">
        <v>0.99999999999999922</v>
      </c>
      <c r="AG185" s="57">
        <v>0.99999999999999933</v>
      </c>
      <c r="AH185" s="56">
        <v>0.99999999999999956</v>
      </c>
      <c r="AI185" s="57">
        <v>0.99999999999999878</v>
      </c>
      <c r="AJ185" s="15"/>
      <c r="AK185" s="57">
        <v>0.99374999999999869</v>
      </c>
      <c r="AL185" s="57">
        <v>0.99999999999999944</v>
      </c>
      <c r="AM185" s="56">
        <v>0.99249999999999872</v>
      </c>
      <c r="AN185" s="57">
        <v>0.80124999999999968</v>
      </c>
      <c r="AO185" s="57">
        <v>0.23375000000000015</v>
      </c>
      <c r="AP185" s="116">
        <v>0.99999999999999922</v>
      </c>
      <c r="AQ185" s="116">
        <v>0.99999999999999944</v>
      </c>
    </row>
    <row r="186" spans="1:43">
      <c r="A186" s="117">
        <v>227000</v>
      </c>
      <c r="B186" s="15"/>
      <c r="C186" s="56">
        <v>0</v>
      </c>
      <c r="D186" s="56">
        <v>0</v>
      </c>
      <c r="E186" s="15"/>
      <c r="F186" s="57">
        <v>0</v>
      </c>
      <c r="G186" s="57">
        <v>0</v>
      </c>
      <c r="H186" s="56">
        <v>0</v>
      </c>
      <c r="I186" s="56">
        <v>0</v>
      </c>
      <c r="J186" s="57">
        <v>0</v>
      </c>
      <c r="K186" s="57">
        <v>0</v>
      </c>
      <c r="L186" s="56">
        <v>0</v>
      </c>
      <c r="M186" s="57">
        <v>0</v>
      </c>
      <c r="N186" s="15"/>
      <c r="O186" s="57">
        <v>0</v>
      </c>
      <c r="P186" s="57">
        <v>0</v>
      </c>
      <c r="Q186" s="56">
        <v>0</v>
      </c>
      <c r="R186" s="57">
        <v>8.7500000000000008E-3</v>
      </c>
      <c r="S186" s="57">
        <v>6.2500000000000003E-3</v>
      </c>
      <c r="T186" s="116">
        <v>0</v>
      </c>
      <c r="U186" s="116">
        <v>0</v>
      </c>
      <c r="W186" s="117">
        <v>227000</v>
      </c>
      <c r="X186" s="15"/>
      <c r="Y186" s="56">
        <v>0.99499999999999933</v>
      </c>
      <c r="Z186" s="56">
        <v>0.99249999999999872</v>
      </c>
      <c r="AA186" s="15"/>
      <c r="AB186" s="57">
        <v>0.99124999999999885</v>
      </c>
      <c r="AC186" s="57">
        <v>0.99124999999999963</v>
      </c>
      <c r="AD186" s="56">
        <v>0.99249999999999883</v>
      </c>
      <c r="AE186" s="56">
        <v>0.99249999999999827</v>
      </c>
      <c r="AF186" s="57">
        <v>0.99999999999999922</v>
      </c>
      <c r="AG186" s="57">
        <v>0.99999999999999933</v>
      </c>
      <c r="AH186" s="56">
        <v>0.99999999999999956</v>
      </c>
      <c r="AI186" s="57">
        <v>0.99999999999999878</v>
      </c>
      <c r="AJ186" s="15"/>
      <c r="AK186" s="57">
        <v>0.99374999999999869</v>
      </c>
      <c r="AL186" s="57">
        <v>0.99999999999999944</v>
      </c>
      <c r="AM186" s="56">
        <v>0.99249999999999872</v>
      </c>
      <c r="AN186" s="57">
        <v>0.80999999999999972</v>
      </c>
      <c r="AO186" s="57">
        <v>0.24000000000000016</v>
      </c>
      <c r="AP186" s="116">
        <v>0.99999999999999922</v>
      </c>
      <c r="AQ186" s="116">
        <v>0.99999999999999944</v>
      </c>
    </row>
    <row r="187" spans="1:43">
      <c r="A187" s="117">
        <v>228000</v>
      </c>
      <c r="B187" s="15"/>
      <c r="C187" s="56">
        <v>1.25E-3</v>
      </c>
      <c r="D187" s="56">
        <v>1.25E-3</v>
      </c>
      <c r="E187" s="15"/>
      <c r="F187" s="57">
        <v>1.25E-3</v>
      </c>
      <c r="G187" s="57">
        <v>0</v>
      </c>
      <c r="H187" s="56">
        <v>1.25E-3</v>
      </c>
      <c r="I187" s="56">
        <v>0</v>
      </c>
      <c r="J187" s="57">
        <v>0</v>
      </c>
      <c r="K187" s="57">
        <v>0</v>
      </c>
      <c r="L187" s="56">
        <v>0</v>
      </c>
      <c r="M187" s="57">
        <v>0</v>
      </c>
      <c r="N187" s="15"/>
      <c r="O187" s="57">
        <v>0</v>
      </c>
      <c r="P187" s="57">
        <v>0</v>
      </c>
      <c r="Q187" s="56">
        <v>1.25E-3</v>
      </c>
      <c r="R187" s="57">
        <v>0.01</v>
      </c>
      <c r="S187" s="57">
        <v>1.6250000000000001E-2</v>
      </c>
      <c r="T187" s="116">
        <v>0</v>
      </c>
      <c r="U187" s="116">
        <v>0</v>
      </c>
      <c r="W187" s="117">
        <v>228000</v>
      </c>
      <c r="X187" s="15"/>
      <c r="Y187" s="56">
        <v>0.9962499999999993</v>
      </c>
      <c r="Z187" s="56">
        <v>0.99374999999999869</v>
      </c>
      <c r="AA187" s="15"/>
      <c r="AB187" s="57">
        <v>0.99249999999999883</v>
      </c>
      <c r="AC187" s="57">
        <v>0.99124999999999963</v>
      </c>
      <c r="AD187" s="56">
        <v>0.9937499999999988</v>
      </c>
      <c r="AE187" s="56">
        <v>0.99249999999999827</v>
      </c>
      <c r="AF187" s="57">
        <v>0.99999999999999922</v>
      </c>
      <c r="AG187" s="57">
        <v>0.99999999999999933</v>
      </c>
      <c r="AH187" s="56">
        <v>0.99999999999999956</v>
      </c>
      <c r="AI187" s="57">
        <v>0.99999999999999878</v>
      </c>
      <c r="AJ187" s="15"/>
      <c r="AK187" s="57">
        <v>0.99374999999999869</v>
      </c>
      <c r="AL187" s="57">
        <v>0.99999999999999944</v>
      </c>
      <c r="AM187" s="56">
        <v>0.99374999999999869</v>
      </c>
      <c r="AN187" s="57">
        <v>0.81999999999999973</v>
      </c>
      <c r="AO187" s="57">
        <v>0.25625000000000014</v>
      </c>
      <c r="AP187" s="116">
        <v>0.99999999999999922</v>
      </c>
      <c r="AQ187" s="116">
        <v>0.99999999999999944</v>
      </c>
    </row>
    <row r="188" spans="1:43">
      <c r="A188" s="117">
        <v>229000</v>
      </c>
      <c r="B188" s="15"/>
      <c r="C188" s="56">
        <v>0</v>
      </c>
      <c r="D188" s="56">
        <v>0</v>
      </c>
      <c r="E188" s="15"/>
      <c r="F188" s="57">
        <v>0</v>
      </c>
      <c r="G188" s="57">
        <v>1.25E-3</v>
      </c>
      <c r="H188" s="56">
        <v>0</v>
      </c>
      <c r="I188" s="56">
        <v>1.25E-3</v>
      </c>
      <c r="J188" s="57">
        <v>0</v>
      </c>
      <c r="K188" s="57">
        <v>0</v>
      </c>
      <c r="L188" s="56">
        <v>0</v>
      </c>
      <c r="M188" s="57">
        <v>0</v>
      </c>
      <c r="N188" s="15"/>
      <c r="O188" s="57">
        <v>2.5000000000000001E-3</v>
      </c>
      <c r="P188" s="57">
        <v>0</v>
      </c>
      <c r="Q188" s="56">
        <v>0</v>
      </c>
      <c r="R188" s="57">
        <v>3.7499999999999999E-3</v>
      </c>
      <c r="S188" s="57">
        <v>7.4999999999999997E-3</v>
      </c>
      <c r="T188" s="116">
        <v>0</v>
      </c>
      <c r="U188" s="116">
        <v>0</v>
      </c>
      <c r="W188" s="117">
        <v>229000</v>
      </c>
      <c r="X188" s="15"/>
      <c r="Y188" s="56">
        <v>0.9962499999999993</v>
      </c>
      <c r="Z188" s="56">
        <v>0.99374999999999869</v>
      </c>
      <c r="AA188" s="15"/>
      <c r="AB188" s="57">
        <v>0.99249999999999883</v>
      </c>
      <c r="AC188" s="57">
        <v>0.9924999999999996</v>
      </c>
      <c r="AD188" s="56">
        <v>0.9937499999999988</v>
      </c>
      <c r="AE188" s="56">
        <v>0.99374999999999825</v>
      </c>
      <c r="AF188" s="57">
        <v>0.99999999999999922</v>
      </c>
      <c r="AG188" s="57">
        <v>0.99999999999999933</v>
      </c>
      <c r="AH188" s="56">
        <v>0.99999999999999956</v>
      </c>
      <c r="AI188" s="57">
        <v>0.99999999999999878</v>
      </c>
      <c r="AJ188" s="15"/>
      <c r="AK188" s="57">
        <v>0.99624999999999864</v>
      </c>
      <c r="AL188" s="57">
        <v>0.99999999999999944</v>
      </c>
      <c r="AM188" s="56">
        <v>0.99374999999999869</v>
      </c>
      <c r="AN188" s="57">
        <v>0.82374999999999976</v>
      </c>
      <c r="AO188" s="57">
        <v>0.26375000000000015</v>
      </c>
      <c r="AP188" s="116">
        <v>0.99999999999999922</v>
      </c>
      <c r="AQ188" s="116">
        <v>0.99999999999999944</v>
      </c>
    </row>
    <row r="189" spans="1:43">
      <c r="A189" s="117">
        <v>230000</v>
      </c>
      <c r="B189" s="15"/>
      <c r="C189" s="56">
        <v>0</v>
      </c>
      <c r="D189" s="56">
        <v>0</v>
      </c>
      <c r="E189" s="15"/>
      <c r="F189" s="57">
        <v>0</v>
      </c>
      <c r="G189" s="57">
        <v>1.25E-3</v>
      </c>
      <c r="H189" s="56">
        <v>0</v>
      </c>
      <c r="I189" s="56">
        <v>0</v>
      </c>
      <c r="J189" s="57">
        <v>0</v>
      </c>
      <c r="K189" s="57">
        <v>0</v>
      </c>
      <c r="L189" s="56">
        <v>0</v>
      </c>
      <c r="M189" s="57">
        <v>0</v>
      </c>
      <c r="N189" s="15"/>
      <c r="O189" s="57">
        <v>0</v>
      </c>
      <c r="P189" s="57">
        <v>0</v>
      </c>
      <c r="Q189" s="56">
        <v>0</v>
      </c>
      <c r="R189" s="57">
        <v>7.4999999999999997E-3</v>
      </c>
      <c r="S189" s="57">
        <v>3.7499999999999999E-3</v>
      </c>
      <c r="T189" s="116">
        <v>0</v>
      </c>
      <c r="U189" s="116">
        <v>0</v>
      </c>
      <c r="W189" s="117">
        <v>230000</v>
      </c>
      <c r="X189" s="15"/>
      <c r="Y189" s="56">
        <v>0.9962499999999993</v>
      </c>
      <c r="Z189" s="56">
        <v>0.99374999999999869</v>
      </c>
      <c r="AA189" s="15"/>
      <c r="AB189" s="57">
        <v>0.99249999999999883</v>
      </c>
      <c r="AC189" s="57">
        <v>0.99374999999999958</v>
      </c>
      <c r="AD189" s="56">
        <v>0.9937499999999988</v>
      </c>
      <c r="AE189" s="56">
        <v>0.99374999999999825</v>
      </c>
      <c r="AF189" s="57">
        <v>0.99999999999999922</v>
      </c>
      <c r="AG189" s="57">
        <v>0.99999999999999933</v>
      </c>
      <c r="AH189" s="56">
        <v>0.99999999999999956</v>
      </c>
      <c r="AI189" s="57">
        <v>0.99999999999999878</v>
      </c>
      <c r="AJ189" s="15"/>
      <c r="AK189" s="57">
        <v>0.99624999999999864</v>
      </c>
      <c r="AL189" s="57">
        <v>0.99999999999999944</v>
      </c>
      <c r="AM189" s="56">
        <v>0.99374999999999869</v>
      </c>
      <c r="AN189" s="57">
        <v>0.83124999999999971</v>
      </c>
      <c r="AO189" s="57">
        <v>0.26750000000000013</v>
      </c>
      <c r="AP189" s="116">
        <v>0.99999999999999922</v>
      </c>
      <c r="AQ189" s="116">
        <v>0.99999999999999944</v>
      </c>
    </row>
    <row r="190" spans="1:43">
      <c r="A190" s="117">
        <v>231000</v>
      </c>
      <c r="B190" s="15"/>
      <c r="C190" s="56">
        <v>1.25E-3</v>
      </c>
      <c r="D190" s="56">
        <v>1.25E-3</v>
      </c>
      <c r="E190" s="15"/>
      <c r="F190" s="57">
        <v>1.25E-3</v>
      </c>
      <c r="G190" s="57">
        <v>1.25E-3</v>
      </c>
      <c r="H190" s="56">
        <v>1.25E-3</v>
      </c>
      <c r="I190" s="56">
        <v>1.25E-3</v>
      </c>
      <c r="J190" s="57">
        <v>0</v>
      </c>
      <c r="K190" s="57">
        <v>0</v>
      </c>
      <c r="L190" s="56">
        <v>0</v>
      </c>
      <c r="M190" s="57">
        <v>0</v>
      </c>
      <c r="N190" s="15"/>
      <c r="O190" s="57">
        <v>0</v>
      </c>
      <c r="P190" s="57">
        <v>0</v>
      </c>
      <c r="Q190" s="56">
        <v>1.25E-3</v>
      </c>
      <c r="R190" s="57">
        <v>6.2500000000000003E-3</v>
      </c>
      <c r="S190" s="57">
        <v>0.01</v>
      </c>
      <c r="T190" s="116">
        <v>0</v>
      </c>
      <c r="U190" s="116">
        <v>0</v>
      </c>
      <c r="W190" s="117">
        <v>231000</v>
      </c>
      <c r="X190" s="15"/>
      <c r="Y190" s="56">
        <v>0.99749999999999928</v>
      </c>
      <c r="Z190" s="56">
        <v>0.99499999999999866</v>
      </c>
      <c r="AA190" s="15"/>
      <c r="AB190" s="57">
        <v>0.9937499999999988</v>
      </c>
      <c r="AC190" s="57">
        <v>0.99499999999999955</v>
      </c>
      <c r="AD190" s="56">
        <v>0.99499999999999877</v>
      </c>
      <c r="AE190" s="56">
        <v>0.99499999999999822</v>
      </c>
      <c r="AF190" s="57">
        <v>0.99999999999999922</v>
      </c>
      <c r="AG190" s="57">
        <v>0.99999999999999933</v>
      </c>
      <c r="AH190" s="56">
        <v>0.99999999999999956</v>
      </c>
      <c r="AI190" s="57">
        <v>0.99999999999999878</v>
      </c>
      <c r="AJ190" s="15"/>
      <c r="AK190" s="57">
        <v>0.99624999999999864</v>
      </c>
      <c r="AL190" s="57">
        <v>0.99999999999999944</v>
      </c>
      <c r="AM190" s="56">
        <v>0.99499999999999866</v>
      </c>
      <c r="AN190" s="57">
        <v>0.83749999999999969</v>
      </c>
      <c r="AO190" s="57">
        <v>0.27750000000000014</v>
      </c>
      <c r="AP190" s="116">
        <v>0.99999999999999922</v>
      </c>
      <c r="AQ190" s="116">
        <v>0.99999999999999944</v>
      </c>
    </row>
    <row r="191" spans="1:43">
      <c r="A191" s="117">
        <v>232000</v>
      </c>
      <c r="B191" s="15"/>
      <c r="C191" s="56">
        <v>0</v>
      </c>
      <c r="D191" s="56">
        <v>0</v>
      </c>
      <c r="E191" s="15"/>
      <c r="F191" s="57">
        <v>1.25E-3</v>
      </c>
      <c r="G191" s="57">
        <v>0</v>
      </c>
      <c r="H191" s="56">
        <v>0</v>
      </c>
      <c r="I191" s="56">
        <v>0</v>
      </c>
      <c r="J191" s="57">
        <v>0</v>
      </c>
      <c r="K191" s="57">
        <v>0</v>
      </c>
      <c r="L191" s="56">
        <v>0</v>
      </c>
      <c r="M191" s="57">
        <v>0</v>
      </c>
      <c r="N191" s="15"/>
      <c r="O191" s="57">
        <v>0</v>
      </c>
      <c r="P191" s="57">
        <v>0</v>
      </c>
      <c r="Q191" s="56">
        <v>0</v>
      </c>
      <c r="R191" s="57">
        <v>5.0000000000000001E-3</v>
      </c>
      <c r="S191" s="57">
        <v>6.2500000000000003E-3</v>
      </c>
      <c r="T191" s="116">
        <v>0</v>
      </c>
      <c r="U191" s="116">
        <v>0</v>
      </c>
      <c r="W191" s="117">
        <v>232000</v>
      </c>
      <c r="X191" s="15"/>
      <c r="Y191" s="56">
        <v>0.99749999999999928</v>
      </c>
      <c r="Z191" s="56">
        <v>0.99499999999999866</v>
      </c>
      <c r="AA191" s="15"/>
      <c r="AB191" s="57">
        <v>0.99499999999999877</v>
      </c>
      <c r="AC191" s="57">
        <v>0.99499999999999955</v>
      </c>
      <c r="AD191" s="56">
        <v>0.99499999999999877</v>
      </c>
      <c r="AE191" s="56">
        <v>0.99499999999999822</v>
      </c>
      <c r="AF191" s="57">
        <v>0.99999999999999922</v>
      </c>
      <c r="AG191" s="57">
        <v>0.99999999999999933</v>
      </c>
      <c r="AH191" s="56">
        <v>0.99999999999999956</v>
      </c>
      <c r="AI191" s="57">
        <v>0.99999999999999878</v>
      </c>
      <c r="AJ191" s="15"/>
      <c r="AK191" s="57">
        <v>0.99624999999999864</v>
      </c>
      <c r="AL191" s="57">
        <v>0.99999999999999944</v>
      </c>
      <c r="AM191" s="56">
        <v>0.99499999999999866</v>
      </c>
      <c r="AN191" s="57">
        <v>0.84249999999999969</v>
      </c>
      <c r="AO191" s="57">
        <v>0.28375000000000011</v>
      </c>
      <c r="AP191" s="116">
        <v>0.99999999999999922</v>
      </c>
      <c r="AQ191" s="116">
        <v>0.99999999999999944</v>
      </c>
    </row>
    <row r="192" spans="1:43">
      <c r="A192" s="117">
        <v>233000</v>
      </c>
      <c r="B192" s="15"/>
      <c r="C192" s="56">
        <v>0</v>
      </c>
      <c r="D192" s="56">
        <v>0</v>
      </c>
      <c r="E192" s="15"/>
      <c r="F192" s="57">
        <v>0</v>
      </c>
      <c r="G192" s="57">
        <v>0</v>
      </c>
      <c r="H192" s="56">
        <v>0</v>
      </c>
      <c r="I192" s="56">
        <v>0</v>
      </c>
      <c r="J192" s="57">
        <v>0</v>
      </c>
      <c r="K192" s="57">
        <v>0</v>
      </c>
      <c r="L192" s="56">
        <v>0</v>
      </c>
      <c r="M192" s="57">
        <v>0</v>
      </c>
      <c r="N192" s="15"/>
      <c r="O192" s="57">
        <v>0</v>
      </c>
      <c r="P192" s="57">
        <v>0</v>
      </c>
      <c r="Q192" s="56">
        <v>0</v>
      </c>
      <c r="R192" s="57">
        <v>8.7500000000000008E-3</v>
      </c>
      <c r="S192" s="57">
        <v>1.2500000000000001E-2</v>
      </c>
      <c r="T192" s="116">
        <v>0</v>
      </c>
      <c r="U192" s="116">
        <v>0</v>
      </c>
      <c r="W192" s="117">
        <v>233000</v>
      </c>
      <c r="X192" s="15"/>
      <c r="Y192" s="56">
        <v>0.99749999999999928</v>
      </c>
      <c r="Z192" s="56">
        <v>0.99499999999999866</v>
      </c>
      <c r="AA192" s="15"/>
      <c r="AB192" s="57">
        <v>0.99499999999999877</v>
      </c>
      <c r="AC192" s="57">
        <v>0.99499999999999955</v>
      </c>
      <c r="AD192" s="56">
        <v>0.99499999999999877</v>
      </c>
      <c r="AE192" s="56">
        <v>0.99499999999999822</v>
      </c>
      <c r="AF192" s="57">
        <v>0.99999999999999922</v>
      </c>
      <c r="AG192" s="57">
        <v>0.99999999999999933</v>
      </c>
      <c r="AH192" s="56">
        <v>0.99999999999999956</v>
      </c>
      <c r="AI192" s="57">
        <v>0.99999999999999878</v>
      </c>
      <c r="AJ192" s="15"/>
      <c r="AK192" s="57">
        <v>0.99624999999999864</v>
      </c>
      <c r="AL192" s="57">
        <v>0.99999999999999944</v>
      </c>
      <c r="AM192" s="56">
        <v>0.99499999999999866</v>
      </c>
      <c r="AN192" s="57">
        <v>0.85124999999999973</v>
      </c>
      <c r="AO192" s="57">
        <v>0.29625000000000012</v>
      </c>
      <c r="AP192" s="116">
        <v>0.99999999999999922</v>
      </c>
      <c r="AQ192" s="116">
        <v>0.99999999999999944</v>
      </c>
    </row>
    <row r="193" spans="1:43">
      <c r="A193" s="117">
        <v>234000</v>
      </c>
      <c r="B193" s="15"/>
      <c r="C193" s="56">
        <v>0</v>
      </c>
      <c r="D193" s="56">
        <v>1.25E-3</v>
      </c>
      <c r="E193" s="15"/>
      <c r="F193" s="57">
        <v>0</v>
      </c>
      <c r="G193" s="57">
        <v>0</v>
      </c>
      <c r="H193" s="56">
        <v>1.25E-3</v>
      </c>
      <c r="I193" s="56">
        <v>1.25E-3</v>
      </c>
      <c r="J193" s="57">
        <v>0</v>
      </c>
      <c r="K193" s="57">
        <v>0</v>
      </c>
      <c r="L193" s="56">
        <v>0</v>
      </c>
      <c r="M193" s="57">
        <v>0</v>
      </c>
      <c r="N193" s="15"/>
      <c r="O193" s="57">
        <v>0</v>
      </c>
      <c r="P193" s="57">
        <v>0</v>
      </c>
      <c r="Q193" s="56">
        <v>1.25E-3</v>
      </c>
      <c r="R193" s="57">
        <v>5.0000000000000001E-3</v>
      </c>
      <c r="S193" s="57">
        <v>0.01</v>
      </c>
      <c r="T193" s="116">
        <v>0</v>
      </c>
      <c r="U193" s="116">
        <v>0</v>
      </c>
      <c r="W193" s="117">
        <v>234000</v>
      </c>
      <c r="X193" s="15"/>
      <c r="Y193" s="56">
        <v>0.99749999999999928</v>
      </c>
      <c r="Z193" s="56">
        <v>0.99624999999999864</v>
      </c>
      <c r="AA193" s="15"/>
      <c r="AB193" s="57">
        <v>0.99499999999999877</v>
      </c>
      <c r="AC193" s="57">
        <v>0.99499999999999955</v>
      </c>
      <c r="AD193" s="56">
        <v>0.99624999999999875</v>
      </c>
      <c r="AE193" s="56">
        <v>0.99624999999999819</v>
      </c>
      <c r="AF193" s="57">
        <v>0.99999999999999922</v>
      </c>
      <c r="AG193" s="57">
        <v>0.99999999999999933</v>
      </c>
      <c r="AH193" s="56">
        <v>0.99999999999999956</v>
      </c>
      <c r="AI193" s="57">
        <v>0.99999999999999878</v>
      </c>
      <c r="AJ193" s="15"/>
      <c r="AK193" s="57">
        <v>0.99624999999999864</v>
      </c>
      <c r="AL193" s="57">
        <v>0.99999999999999944</v>
      </c>
      <c r="AM193" s="56">
        <v>0.99624999999999864</v>
      </c>
      <c r="AN193" s="57">
        <v>0.85624999999999973</v>
      </c>
      <c r="AO193" s="57">
        <v>0.30625000000000013</v>
      </c>
      <c r="AP193" s="116">
        <v>0.99999999999999922</v>
      </c>
      <c r="AQ193" s="116">
        <v>0.99999999999999944</v>
      </c>
    </row>
    <row r="194" spans="1:43">
      <c r="A194" s="117">
        <v>235000</v>
      </c>
      <c r="B194" s="15"/>
      <c r="C194" s="56">
        <v>0</v>
      </c>
      <c r="D194" s="56">
        <v>0</v>
      </c>
      <c r="E194" s="15"/>
      <c r="F194" s="57">
        <v>0</v>
      </c>
      <c r="G194" s="57">
        <v>0</v>
      </c>
      <c r="H194" s="56">
        <v>0</v>
      </c>
      <c r="I194" s="56">
        <v>0</v>
      </c>
      <c r="J194" s="57">
        <v>0</v>
      </c>
      <c r="K194" s="57">
        <v>0</v>
      </c>
      <c r="L194" s="56">
        <v>0</v>
      </c>
      <c r="M194" s="57">
        <v>0</v>
      </c>
      <c r="N194" s="15"/>
      <c r="O194" s="57">
        <v>0</v>
      </c>
      <c r="P194" s="57">
        <v>0</v>
      </c>
      <c r="Q194" s="56">
        <v>0</v>
      </c>
      <c r="R194" s="57">
        <v>3.7499999999999999E-3</v>
      </c>
      <c r="S194" s="57">
        <v>5.0000000000000001E-3</v>
      </c>
      <c r="T194" s="116">
        <v>0</v>
      </c>
      <c r="U194" s="116">
        <v>0</v>
      </c>
      <c r="W194" s="117">
        <v>235000</v>
      </c>
      <c r="X194" s="15"/>
      <c r="Y194" s="56">
        <v>0.99749999999999928</v>
      </c>
      <c r="Z194" s="56">
        <v>0.99624999999999864</v>
      </c>
      <c r="AA194" s="15"/>
      <c r="AB194" s="57">
        <v>0.99499999999999877</v>
      </c>
      <c r="AC194" s="57">
        <v>0.99499999999999955</v>
      </c>
      <c r="AD194" s="56">
        <v>0.99624999999999875</v>
      </c>
      <c r="AE194" s="56">
        <v>0.99624999999999819</v>
      </c>
      <c r="AF194" s="57">
        <v>0.99999999999999922</v>
      </c>
      <c r="AG194" s="57">
        <v>0.99999999999999933</v>
      </c>
      <c r="AH194" s="56">
        <v>0.99999999999999956</v>
      </c>
      <c r="AI194" s="57">
        <v>0.99999999999999878</v>
      </c>
      <c r="AJ194" s="15"/>
      <c r="AK194" s="57">
        <v>0.99624999999999864</v>
      </c>
      <c r="AL194" s="57">
        <v>0.99999999999999944</v>
      </c>
      <c r="AM194" s="56">
        <v>0.99624999999999864</v>
      </c>
      <c r="AN194" s="57">
        <v>0.85999999999999976</v>
      </c>
      <c r="AO194" s="57">
        <v>0.31125000000000014</v>
      </c>
      <c r="AP194" s="116">
        <v>0.99999999999999922</v>
      </c>
      <c r="AQ194" s="116">
        <v>0.99999999999999944</v>
      </c>
    </row>
    <row r="195" spans="1:43">
      <c r="A195" s="117">
        <v>236000</v>
      </c>
      <c r="B195" s="15"/>
      <c r="C195" s="56">
        <v>0</v>
      </c>
      <c r="D195" s="56">
        <v>0</v>
      </c>
      <c r="E195" s="15"/>
      <c r="F195" s="57">
        <v>1.25E-3</v>
      </c>
      <c r="G195" s="57">
        <v>0</v>
      </c>
      <c r="H195" s="56">
        <v>0</v>
      </c>
      <c r="I195" s="56">
        <v>0</v>
      </c>
      <c r="J195" s="57">
        <v>0</v>
      </c>
      <c r="K195" s="57">
        <v>0</v>
      </c>
      <c r="L195" s="56">
        <v>0</v>
      </c>
      <c r="M195" s="57">
        <v>0</v>
      </c>
      <c r="N195" s="15"/>
      <c r="O195" s="57">
        <v>0</v>
      </c>
      <c r="P195" s="57">
        <v>0</v>
      </c>
      <c r="Q195" s="56">
        <v>0</v>
      </c>
      <c r="R195" s="57">
        <v>3.7499999999999999E-3</v>
      </c>
      <c r="S195" s="57">
        <v>5.0000000000000001E-3</v>
      </c>
      <c r="T195" s="116">
        <v>0</v>
      </c>
      <c r="U195" s="116">
        <v>0</v>
      </c>
      <c r="W195" s="117">
        <v>236000</v>
      </c>
      <c r="X195" s="15"/>
      <c r="Y195" s="56">
        <v>0.99749999999999928</v>
      </c>
      <c r="Z195" s="56">
        <v>0.99624999999999864</v>
      </c>
      <c r="AA195" s="15"/>
      <c r="AB195" s="57">
        <v>0.99624999999999875</v>
      </c>
      <c r="AC195" s="57">
        <v>0.99499999999999955</v>
      </c>
      <c r="AD195" s="56">
        <v>0.99624999999999875</v>
      </c>
      <c r="AE195" s="56">
        <v>0.99624999999999819</v>
      </c>
      <c r="AF195" s="57">
        <v>0.99999999999999922</v>
      </c>
      <c r="AG195" s="57">
        <v>0.99999999999999933</v>
      </c>
      <c r="AH195" s="56">
        <v>0.99999999999999956</v>
      </c>
      <c r="AI195" s="57">
        <v>0.99999999999999878</v>
      </c>
      <c r="AJ195" s="15"/>
      <c r="AK195" s="57">
        <v>0.99624999999999864</v>
      </c>
      <c r="AL195" s="57">
        <v>0.99999999999999944</v>
      </c>
      <c r="AM195" s="56">
        <v>0.99624999999999864</v>
      </c>
      <c r="AN195" s="57">
        <v>0.8637499999999998</v>
      </c>
      <c r="AO195" s="57">
        <v>0.31625000000000014</v>
      </c>
      <c r="AP195" s="116">
        <v>0.99999999999999922</v>
      </c>
      <c r="AQ195" s="116">
        <v>0.99999999999999944</v>
      </c>
    </row>
    <row r="196" spans="1:43">
      <c r="A196" s="117">
        <v>237000</v>
      </c>
      <c r="B196" s="15"/>
      <c r="C196" s="56">
        <v>0</v>
      </c>
      <c r="D196" s="56">
        <v>0</v>
      </c>
      <c r="E196" s="15"/>
      <c r="F196" s="57">
        <v>0</v>
      </c>
      <c r="G196" s="57">
        <v>0</v>
      </c>
      <c r="H196" s="56">
        <v>0</v>
      </c>
      <c r="I196" s="56">
        <v>0</v>
      </c>
      <c r="J196" s="57">
        <v>0</v>
      </c>
      <c r="K196" s="57">
        <v>0</v>
      </c>
      <c r="L196" s="56">
        <v>0</v>
      </c>
      <c r="M196" s="57">
        <v>0</v>
      </c>
      <c r="N196" s="15"/>
      <c r="O196" s="57">
        <v>0</v>
      </c>
      <c r="P196" s="57">
        <v>0</v>
      </c>
      <c r="Q196" s="56">
        <v>0</v>
      </c>
      <c r="R196" s="57">
        <v>1.25E-3</v>
      </c>
      <c r="S196" s="57">
        <v>8.7500000000000008E-3</v>
      </c>
      <c r="T196" s="116">
        <v>0</v>
      </c>
      <c r="U196" s="116">
        <v>0</v>
      </c>
      <c r="W196" s="117">
        <v>237000</v>
      </c>
      <c r="X196" s="15"/>
      <c r="Y196" s="56">
        <v>0.99749999999999928</v>
      </c>
      <c r="Z196" s="56">
        <v>0.99624999999999864</v>
      </c>
      <c r="AA196" s="15"/>
      <c r="AB196" s="57">
        <v>0.99624999999999875</v>
      </c>
      <c r="AC196" s="57">
        <v>0.99499999999999955</v>
      </c>
      <c r="AD196" s="56">
        <v>0.99624999999999875</v>
      </c>
      <c r="AE196" s="56">
        <v>0.99624999999999819</v>
      </c>
      <c r="AF196" s="57">
        <v>0.99999999999999922</v>
      </c>
      <c r="AG196" s="57">
        <v>0.99999999999999933</v>
      </c>
      <c r="AH196" s="56">
        <v>0.99999999999999956</v>
      </c>
      <c r="AI196" s="57">
        <v>0.99999999999999878</v>
      </c>
      <c r="AJ196" s="15"/>
      <c r="AK196" s="57">
        <v>0.99624999999999864</v>
      </c>
      <c r="AL196" s="57">
        <v>0.99999999999999944</v>
      </c>
      <c r="AM196" s="56">
        <v>0.99624999999999864</v>
      </c>
      <c r="AN196" s="57">
        <v>0.86499999999999977</v>
      </c>
      <c r="AO196" s="57">
        <v>0.32500000000000012</v>
      </c>
      <c r="AP196" s="116">
        <v>0.99999999999999922</v>
      </c>
      <c r="AQ196" s="116">
        <v>0.99999999999999944</v>
      </c>
    </row>
    <row r="197" spans="1:43">
      <c r="A197" s="117">
        <v>238000</v>
      </c>
      <c r="B197" s="15"/>
      <c r="C197" s="56">
        <v>0</v>
      </c>
      <c r="D197" s="56">
        <v>0</v>
      </c>
      <c r="E197" s="15"/>
      <c r="F197" s="57">
        <v>1.25E-3</v>
      </c>
      <c r="G197" s="57">
        <v>1.25E-3</v>
      </c>
      <c r="H197" s="56">
        <v>0</v>
      </c>
      <c r="I197" s="56">
        <v>0</v>
      </c>
      <c r="J197" s="57">
        <v>0</v>
      </c>
      <c r="K197" s="57">
        <v>0</v>
      </c>
      <c r="L197" s="56">
        <v>0</v>
      </c>
      <c r="M197" s="57">
        <v>0</v>
      </c>
      <c r="N197" s="15"/>
      <c r="O197" s="57">
        <v>0</v>
      </c>
      <c r="P197" s="57">
        <v>0</v>
      </c>
      <c r="Q197" s="56">
        <v>0</v>
      </c>
      <c r="R197" s="57">
        <v>0.01</v>
      </c>
      <c r="S197" s="57">
        <v>7.4999999999999997E-3</v>
      </c>
      <c r="T197" s="116">
        <v>0</v>
      </c>
      <c r="U197" s="116">
        <v>0</v>
      </c>
      <c r="W197" s="117">
        <v>238000</v>
      </c>
      <c r="X197" s="15"/>
      <c r="Y197" s="56">
        <v>0.99749999999999928</v>
      </c>
      <c r="Z197" s="56">
        <v>0.99624999999999864</v>
      </c>
      <c r="AA197" s="15"/>
      <c r="AB197" s="57">
        <v>0.99749999999999872</v>
      </c>
      <c r="AC197" s="57">
        <v>0.99624999999999952</v>
      </c>
      <c r="AD197" s="56">
        <v>0.99624999999999875</v>
      </c>
      <c r="AE197" s="56">
        <v>0.99624999999999819</v>
      </c>
      <c r="AF197" s="57">
        <v>0.99999999999999922</v>
      </c>
      <c r="AG197" s="57">
        <v>0.99999999999999933</v>
      </c>
      <c r="AH197" s="56">
        <v>0.99999999999999956</v>
      </c>
      <c r="AI197" s="57">
        <v>0.99999999999999878</v>
      </c>
      <c r="AJ197" s="15"/>
      <c r="AK197" s="57">
        <v>0.99624999999999864</v>
      </c>
      <c r="AL197" s="57">
        <v>0.99999999999999944</v>
      </c>
      <c r="AM197" s="56">
        <v>0.99624999999999864</v>
      </c>
      <c r="AN197" s="57">
        <v>0.87499999999999978</v>
      </c>
      <c r="AO197" s="57">
        <v>0.33250000000000013</v>
      </c>
      <c r="AP197" s="116">
        <v>0.99999999999999922</v>
      </c>
      <c r="AQ197" s="116">
        <v>0.99999999999999944</v>
      </c>
    </row>
    <row r="198" spans="1:43">
      <c r="A198" s="117">
        <v>239000</v>
      </c>
      <c r="B198" s="15"/>
      <c r="C198" s="56">
        <v>0</v>
      </c>
      <c r="D198" s="56">
        <v>0</v>
      </c>
      <c r="E198" s="15"/>
      <c r="F198" s="57">
        <v>0</v>
      </c>
      <c r="G198" s="57">
        <v>0</v>
      </c>
      <c r="H198" s="56">
        <v>0</v>
      </c>
      <c r="I198" s="56">
        <v>0</v>
      </c>
      <c r="J198" s="57">
        <v>0</v>
      </c>
      <c r="K198" s="57">
        <v>0</v>
      </c>
      <c r="L198" s="56">
        <v>0</v>
      </c>
      <c r="M198" s="57">
        <v>0</v>
      </c>
      <c r="N198" s="15"/>
      <c r="O198" s="57">
        <v>0</v>
      </c>
      <c r="P198" s="57">
        <v>0</v>
      </c>
      <c r="Q198" s="56">
        <v>0</v>
      </c>
      <c r="R198" s="57">
        <v>1.25E-3</v>
      </c>
      <c r="S198" s="57">
        <v>1.4999999999999999E-2</v>
      </c>
      <c r="T198" s="116">
        <v>0</v>
      </c>
      <c r="U198" s="116">
        <v>0</v>
      </c>
      <c r="W198" s="117">
        <v>239000</v>
      </c>
      <c r="X198" s="15"/>
      <c r="Y198" s="56">
        <v>0.99749999999999928</v>
      </c>
      <c r="Z198" s="56">
        <v>0.99624999999999864</v>
      </c>
      <c r="AA198" s="15"/>
      <c r="AB198" s="57">
        <v>0.99749999999999872</v>
      </c>
      <c r="AC198" s="57">
        <v>0.99624999999999952</v>
      </c>
      <c r="AD198" s="56">
        <v>0.99624999999999875</v>
      </c>
      <c r="AE198" s="56">
        <v>0.99624999999999819</v>
      </c>
      <c r="AF198" s="57">
        <v>0.99999999999999922</v>
      </c>
      <c r="AG198" s="57">
        <v>0.99999999999999933</v>
      </c>
      <c r="AH198" s="56">
        <v>0.99999999999999956</v>
      </c>
      <c r="AI198" s="57">
        <v>0.99999999999999878</v>
      </c>
      <c r="AJ198" s="15"/>
      <c r="AK198" s="57">
        <v>0.99624999999999864</v>
      </c>
      <c r="AL198" s="57">
        <v>0.99999999999999944</v>
      </c>
      <c r="AM198" s="56">
        <v>0.99624999999999864</v>
      </c>
      <c r="AN198" s="57">
        <v>0.87624999999999975</v>
      </c>
      <c r="AO198" s="57">
        <v>0.34750000000000014</v>
      </c>
      <c r="AP198" s="116">
        <v>0.99999999999999922</v>
      </c>
      <c r="AQ198" s="116">
        <v>0.99999999999999944</v>
      </c>
    </row>
    <row r="199" spans="1:43">
      <c r="A199" s="117">
        <v>240000</v>
      </c>
      <c r="B199" s="15"/>
      <c r="C199" s="56">
        <v>1.25E-3</v>
      </c>
      <c r="D199" s="56">
        <v>0</v>
      </c>
      <c r="E199" s="15"/>
      <c r="F199" s="57">
        <v>0</v>
      </c>
      <c r="G199" s="57">
        <v>1.25E-3</v>
      </c>
      <c r="H199" s="56">
        <v>0</v>
      </c>
      <c r="I199" s="56">
        <v>0</v>
      </c>
      <c r="J199" s="57">
        <v>0</v>
      </c>
      <c r="K199" s="57">
        <v>0</v>
      </c>
      <c r="L199" s="56">
        <v>0</v>
      </c>
      <c r="M199" s="57">
        <v>0</v>
      </c>
      <c r="N199" s="15"/>
      <c r="O199" s="57">
        <v>1.25E-3</v>
      </c>
      <c r="P199" s="57">
        <v>0</v>
      </c>
      <c r="Q199" s="56">
        <v>0</v>
      </c>
      <c r="R199" s="57">
        <v>5.0000000000000001E-3</v>
      </c>
      <c r="S199" s="57">
        <v>8.7500000000000008E-3</v>
      </c>
      <c r="T199" s="116">
        <v>0</v>
      </c>
      <c r="U199" s="116">
        <v>0</v>
      </c>
      <c r="W199" s="117">
        <v>240000</v>
      </c>
      <c r="X199" s="15"/>
      <c r="Y199" s="56">
        <v>0.99874999999999925</v>
      </c>
      <c r="Z199" s="56">
        <v>0.99624999999999864</v>
      </c>
      <c r="AA199" s="15"/>
      <c r="AB199" s="57">
        <v>0.99749999999999872</v>
      </c>
      <c r="AC199" s="57">
        <v>0.9974999999999995</v>
      </c>
      <c r="AD199" s="56">
        <v>0.99624999999999875</v>
      </c>
      <c r="AE199" s="56">
        <v>0.99624999999999819</v>
      </c>
      <c r="AF199" s="57">
        <v>0.99999999999999922</v>
      </c>
      <c r="AG199" s="57">
        <v>0.99999999999999933</v>
      </c>
      <c r="AH199" s="56">
        <v>0.99999999999999956</v>
      </c>
      <c r="AI199" s="57">
        <v>0.99999999999999878</v>
      </c>
      <c r="AJ199" s="15"/>
      <c r="AK199" s="57">
        <v>0.99749999999999861</v>
      </c>
      <c r="AL199" s="57">
        <v>0.99999999999999944</v>
      </c>
      <c r="AM199" s="56">
        <v>0.99624999999999864</v>
      </c>
      <c r="AN199" s="57">
        <v>0.88124999999999976</v>
      </c>
      <c r="AO199" s="57">
        <v>0.35625000000000012</v>
      </c>
      <c r="AP199" s="116">
        <v>0.99999999999999922</v>
      </c>
      <c r="AQ199" s="116">
        <v>0.99999999999999944</v>
      </c>
    </row>
    <row r="200" spans="1:43">
      <c r="A200" s="117">
        <v>241000</v>
      </c>
      <c r="B200" s="15"/>
      <c r="C200" s="56">
        <v>0</v>
      </c>
      <c r="D200" s="56">
        <v>0</v>
      </c>
      <c r="E200" s="15"/>
      <c r="F200" s="57">
        <v>0</v>
      </c>
      <c r="G200" s="57">
        <v>0</v>
      </c>
      <c r="H200" s="56">
        <v>0</v>
      </c>
      <c r="I200" s="56">
        <v>0</v>
      </c>
      <c r="J200" s="57">
        <v>0</v>
      </c>
      <c r="K200" s="57">
        <v>0</v>
      </c>
      <c r="L200" s="56">
        <v>0</v>
      </c>
      <c r="M200" s="57">
        <v>0</v>
      </c>
      <c r="N200" s="15"/>
      <c r="O200" s="57">
        <v>0</v>
      </c>
      <c r="P200" s="57">
        <v>0</v>
      </c>
      <c r="Q200" s="56">
        <v>0</v>
      </c>
      <c r="R200" s="57">
        <v>7.4999999999999997E-3</v>
      </c>
      <c r="S200" s="57">
        <v>2.5000000000000001E-3</v>
      </c>
      <c r="T200" s="116">
        <v>0</v>
      </c>
      <c r="U200" s="116">
        <v>0</v>
      </c>
      <c r="W200" s="117">
        <v>241000</v>
      </c>
      <c r="X200" s="15"/>
      <c r="Y200" s="56">
        <v>0.99874999999999925</v>
      </c>
      <c r="Z200" s="56">
        <v>0.99624999999999864</v>
      </c>
      <c r="AA200" s="15"/>
      <c r="AB200" s="57">
        <v>0.99749999999999872</v>
      </c>
      <c r="AC200" s="57">
        <v>0.9974999999999995</v>
      </c>
      <c r="AD200" s="56">
        <v>0.99624999999999875</v>
      </c>
      <c r="AE200" s="56">
        <v>0.99624999999999819</v>
      </c>
      <c r="AF200" s="57">
        <v>0.99999999999999922</v>
      </c>
      <c r="AG200" s="57">
        <v>0.99999999999999933</v>
      </c>
      <c r="AH200" s="56">
        <v>0.99999999999999956</v>
      </c>
      <c r="AI200" s="57">
        <v>0.99999999999999878</v>
      </c>
      <c r="AJ200" s="15"/>
      <c r="AK200" s="57">
        <v>0.99749999999999861</v>
      </c>
      <c r="AL200" s="57">
        <v>0.99999999999999944</v>
      </c>
      <c r="AM200" s="56">
        <v>0.99624999999999864</v>
      </c>
      <c r="AN200" s="57">
        <v>0.88874999999999971</v>
      </c>
      <c r="AO200" s="57">
        <v>0.35875000000000012</v>
      </c>
      <c r="AP200" s="116">
        <v>0.99999999999999922</v>
      </c>
      <c r="AQ200" s="116">
        <v>0.99999999999999944</v>
      </c>
    </row>
    <row r="201" spans="1:43">
      <c r="A201" s="117">
        <v>242000</v>
      </c>
      <c r="B201" s="15"/>
      <c r="C201" s="56">
        <v>0</v>
      </c>
      <c r="D201" s="56">
        <v>0</v>
      </c>
      <c r="E201" s="15"/>
      <c r="F201" s="57">
        <v>0</v>
      </c>
      <c r="G201" s="57">
        <v>0</v>
      </c>
      <c r="H201" s="56">
        <v>0</v>
      </c>
      <c r="I201" s="56">
        <v>0</v>
      </c>
      <c r="J201" s="57">
        <v>0</v>
      </c>
      <c r="K201" s="57">
        <v>0</v>
      </c>
      <c r="L201" s="56">
        <v>0</v>
      </c>
      <c r="M201" s="57">
        <v>0</v>
      </c>
      <c r="N201" s="15"/>
      <c r="O201" s="57">
        <v>0</v>
      </c>
      <c r="P201" s="57">
        <v>0</v>
      </c>
      <c r="Q201" s="56">
        <v>0</v>
      </c>
      <c r="R201" s="57">
        <v>5.0000000000000001E-3</v>
      </c>
      <c r="S201" s="57">
        <v>6.2500000000000003E-3</v>
      </c>
      <c r="T201" s="116">
        <v>0</v>
      </c>
      <c r="U201" s="116">
        <v>0</v>
      </c>
      <c r="W201" s="117">
        <v>242000</v>
      </c>
      <c r="X201" s="15"/>
      <c r="Y201" s="56">
        <v>0.99874999999999925</v>
      </c>
      <c r="Z201" s="56">
        <v>0.99624999999999864</v>
      </c>
      <c r="AA201" s="15"/>
      <c r="AB201" s="57">
        <v>0.99749999999999872</v>
      </c>
      <c r="AC201" s="57">
        <v>0.9974999999999995</v>
      </c>
      <c r="AD201" s="56">
        <v>0.99624999999999875</v>
      </c>
      <c r="AE201" s="56">
        <v>0.99624999999999819</v>
      </c>
      <c r="AF201" s="57">
        <v>0.99999999999999922</v>
      </c>
      <c r="AG201" s="57">
        <v>0.99999999999999933</v>
      </c>
      <c r="AH201" s="56">
        <v>0.99999999999999956</v>
      </c>
      <c r="AI201" s="57">
        <v>0.99999999999999878</v>
      </c>
      <c r="AJ201" s="15"/>
      <c r="AK201" s="57">
        <v>0.99749999999999861</v>
      </c>
      <c r="AL201" s="57">
        <v>0.99999999999999944</v>
      </c>
      <c r="AM201" s="56">
        <v>0.99624999999999864</v>
      </c>
      <c r="AN201" s="57">
        <v>0.89374999999999971</v>
      </c>
      <c r="AO201" s="57">
        <v>0.3650000000000001</v>
      </c>
      <c r="AP201" s="116">
        <v>0.99999999999999922</v>
      </c>
      <c r="AQ201" s="116">
        <v>0.99999999999999944</v>
      </c>
    </row>
    <row r="202" spans="1:43">
      <c r="A202" s="117">
        <v>243000</v>
      </c>
      <c r="B202" s="15"/>
      <c r="C202" s="56">
        <v>1.25E-3</v>
      </c>
      <c r="D202" s="56">
        <v>0</v>
      </c>
      <c r="E202" s="15"/>
      <c r="F202" s="57">
        <v>0</v>
      </c>
      <c r="G202" s="57">
        <v>0</v>
      </c>
      <c r="H202" s="56">
        <v>0</v>
      </c>
      <c r="I202" s="56">
        <v>0</v>
      </c>
      <c r="J202" s="57">
        <v>0</v>
      </c>
      <c r="K202" s="57">
        <v>0</v>
      </c>
      <c r="L202" s="56">
        <v>0</v>
      </c>
      <c r="M202" s="57">
        <v>0</v>
      </c>
      <c r="N202" s="15"/>
      <c r="O202" s="57">
        <v>0</v>
      </c>
      <c r="P202" s="57">
        <v>0</v>
      </c>
      <c r="Q202" s="56">
        <v>0</v>
      </c>
      <c r="R202" s="57">
        <v>3.7499999999999999E-3</v>
      </c>
      <c r="S202" s="57">
        <v>7.4999999999999997E-3</v>
      </c>
      <c r="T202" s="116">
        <v>0</v>
      </c>
      <c r="U202" s="116">
        <v>0</v>
      </c>
      <c r="W202" s="117">
        <v>243000</v>
      </c>
      <c r="X202" s="15"/>
      <c r="Y202" s="56">
        <v>0.99999999999999922</v>
      </c>
      <c r="Z202" s="56">
        <v>0.99624999999999864</v>
      </c>
      <c r="AA202" s="15"/>
      <c r="AB202" s="57">
        <v>0.99749999999999872</v>
      </c>
      <c r="AC202" s="57">
        <v>0.9974999999999995</v>
      </c>
      <c r="AD202" s="56">
        <v>0.99624999999999875</v>
      </c>
      <c r="AE202" s="56">
        <v>0.99624999999999819</v>
      </c>
      <c r="AF202" s="57">
        <v>0.99999999999999922</v>
      </c>
      <c r="AG202" s="57">
        <v>0.99999999999999933</v>
      </c>
      <c r="AH202" s="56">
        <v>0.99999999999999956</v>
      </c>
      <c r="AI202" s="57">
        <v>0.99999999999999878</v>
      </c>
      <c r="AJ202" s="15"/>
      <c r="AK202" s="57">
        <v>0.99749999999999861</v>
      </c>
      <c r="AL202" s="57">
        <v>0.99999999999999944</v>
      </c>
      <c r="AM202" s="56">
        <v>0.99624999999999864</v>
      </c>
      <c r="AN202" s="57">
        <v>0.89749999999999974</v>
      </c>
      <c r="AO202" s="57">
        <v>0.37250000000000011</v>
      </c>
      <c r="AP202" s="116">
        <v>0.99999999999999922</v>
      </c>
      <c r="AQ202" s="116">
        <v>0.99999999999999944</v>
      </c>
    </row>
    <row r="203" spans="1:43">
      <c r="A203" s="117">
        <v>244000</v>
      </c>
      <c r="B203" s="15"/>
      <c r="C203" s="56">
        <v>0</v>
      </c>
      <c r="D203" s="56">
        <v>0</v>
      </c>
      <c r="E203" s="15"/>
      <c r="F203" s="57">
        <v>0</v>
      </c>
      <c r="G203" s="57">
        <v>0</v>
      </c>
      <c r="H203" s="56">
        <v>0</v>
      </c>
      <c r="I203" s="56">
        <v>0</v>
      </c>
      <c r="J203" s="57">
        <v>0</v>
      </c>
      <c r="K203" s="57">
        <v>0</v>
      </c>
      <c r="L203" s="56">
        <v>0</v>
      </c>
      <c r="M203" s="57">
        <v>0</v>
      </c>
      <c r="N203" s="15"/>
      <c r="O203" s="57">
        <v>0</v>
      </c>
      <c r="P203" s="57">
        <v>0</v>
      </c>
      <c r="Q203" s="56">
        <v>0</v>
      </c>
      <c r="R203" s="57">
        <v>5.0000000000000001E-3</v>
      </c>
      <c r="S203" s="57">
        <v>8.7500000000000008E-3</v>
      </c>
      <c r="T203" s="116">
        <v>0</v>
      </c>
      <c r="U203" s="116">
        <v>0</v>
      </c>
      <c r="W203" s="117">
        <v>244000</v>
      </c>
      <c r="X203" s="15"/>
      <c r="Y203" s="56">
        <v>0.99999999999999922</v>
      </c>
      <c r="Z203" s="56">
        <v>0.99624999999999864</v>
      </c>
      <c r="AA203" s="15"/>
      <c r="AB203" s="57">
        <v>0.99749999999999872</v>
      </c>
      <c r="AC203" s="57">
        <v>0.9974999999999995</v>
      </c>
      <c r="AD203" s="56">
        <v>0.99624999999999875</v>
      </c>
      <c r="AE203" s="56">
        <v>0.99624999999999819</v>
      </c>
      <c r="AF203" s="57">
        <v>0.99999999999999922</v>
      </c>
      <c r="AG203" s="57">
        <v>0.99999999999999933</v>
      </c>
      <c r="AH203" s="56">
        <v>0.99999999999999956</v>
      </c>
      <c r="AI203" s="57">
        <v>0.99999999999999878</v>
      </c>
      <c r="AJ203" s="15"/>
      <c r="AK203" s="57">
        <v>0.99749999999999861</v>
      </c>
      <c r="AL203" s="57">
        <v>0.99999999999999944</v>
      </c>
      <c r="AM203" s="56">
        <v>0.99624999999999864</v>
      </c>
      <c r="AN203" s="57">
        <v>0.90249999999999975</v>
      </c>
      <c r="AO203" s="57">
        <v>0.38125000000000009</v>
      </c>
      <c r="AP203" s="116">
        <v>0.99999999999999922</v>
      </c>
      <c r="AQ203" s="116">
        <v>0.99999999999999944</v>
      </c>
    </row>
    <row r="204" spans="1:43">
      <c r="A204" s="117">
        <v>245000</v>
      </c>
      <c r="B204" s="15"/>
      <c r="C204" s="56">
        <v>0</v>
      </c>
      <c r="D204" s="56">
        <v>1.25E-3</v>
      </c>
      <c r="E204" s="15"/>
      <c r="F204" s="57">
        <v>0</v>
      </c>
      <c r="G204" s="57">
        <v>0</v>
      </c>
      <c r="H204" s="56">
        <v>1.25E-3</v>
      </c>
      <c r="I204" s="56">
        <v>1.25E-3</v>
      </c>
      <c r="J204" s="57">
        <v>0</v>
      </c>
      <c r="K204" s="57">
        <v>0</v>
      </c>
      <c r="L204" s="56">
        <v>0</v>
      </c>
      <c r="M204" s="57">
        <v>0</v>
      </c>
      <c r="N204" s="15"/>
      <c r="O204" s="57">
        <v>0</v>
      </c>
      <c r="P204" s="57">
        <v>0</v>
      </c>
      <c r="Q204" s="56">
        <v>1.25E-3</v>
      </c>
      <c r="R204" s="57">
        <v>5.0000000000000001E-3</v>
      </c>
      <c r="S204" s="57">
        <v>3.7499999999999999E-3</v>
      </c>
      <c r="T204" s="116">
        <v>0</v>
      </c>
      <c r="U204" s="116">
        <v>0</v>
      </c>
      <c r="W204" s="117">
        <v>245000</v>
      </c>
      <c r="X204" s="15"/>
      <c r="Y204" s="56">
        <v>0.99999999999999922</v>
      </c>
      <c r="Z204" s="56">
        <v>0.99749999999999861</v>
      </c>
      <c r="AA204" s="15"/>
      <c r="AB204" s="57">
        <v>0.99749999999999872</v>
      </c>
      <c r="AC204" s="57">
        <v>0.9974999999999995</v>
      </c>
      <c r="AD204" s="56">
        <v>0.99749999999999872</v>
      </c>
      <c r="AE204" s="56">
        <v>0.99749999999999817</v>
      </c>
      <c r="AF204" s="57">
        <v>0.99999999999999922</v>
      </c>
      <c r="AG204" s="57">
        <v>0.99999999999999933</v>
      </c>
      <c r="AH204" s="56">
        <v>0.99999999999999956</v>
      </c>
      <c r="AI204" s="57">
        <v>0.99999999999999878</v>
      </c>
      <c r="AJ204" s="15"/>
      <c r="AK204" s="57">
        <v>0.99749999999999861</v>
      </c>
      <c r="AL204" s="57">
        <v>0.99999999999999944</v>
      </c>
      <c r="AM204" s="56">
        <v>0.99749999999999861</v>
      </c>
      <c r="AN204" s="57">
        <v>0.90749999999999975</v>
      </c>
      <c r="AO204" s="57">
        <v>0.38500000000000006</v>
      </c>
      <c r="AP204" s="116">
        <v>0.99999999999999922</v>
      </c>
      <c r="AQ204" s="116">
        <v>0.99999999999999944</v>
      </c>
    </row>
    <row r="205" spans="1:43">
      <c r="A205" s="117">
        <v>246000</v>
      </c>
      <c r="B205" s="15"/>
      <c r="C205" s="56">
        <v>0</v>
      </c>
      <c r="D205" s="56">
        <v>0</v>
      </c>
      <c r="E205" s="15"/>
      <c r="F205" s="57">
        <v>0</v>
      </c>
      <c r="G205" s="57">
        <v>0</v>
      </c>
      <c r="H205" s="56">
        <v>0</v>
      </c>
      <c r="I205" s="56">
        <v>0</v>
      </c>
      <c r="J205" s="57">
        <v>0</v>
      </c>
      <c r="K205" s="57">
        <v>0</v>
      </c>
      <c r="L205" s="56">
        <v>0</v>
      </c>
      <c r="M205" s="57">
        <v>0</v>
      </c>
      <c r="N205" s="15"/>
      <c r="O205" s="57">
        <v>0</v>
      </c>
      <c r="P205" s="57">
        <v>0</v>
      </c>
      <c r="Q205" s="56">
        <v>0</v>
      </c>
      <c r="R205" s="57">
        <v>3.7499999999999999E-3</v>
      </c>
      <c r="S205" s="57">
        <v>3.7499999999999999E-3</v>
      </c>
      <c r="T205" s="116">
        <v>0</v>
      </c>
      <c r="U205" s="116">
        <v>0</v>
      </c>
      <c r="W205" s="117">
        <v>246000</v>
      </c>
      <c r="X205" s="15"/>
      <c r="Y205" s="56">
        <v>0.99999999999999922</v>
      </c>
      <c r="Z205" s="56">
        <v>0.99749999999999861</v>
      </c>
      <c r="AA205" s="15"/>
      <c r="AB205" s="57">
        <v>0.99749999999999872</v>
      </c>
      <c r="AC205" s="57">
        <v>0.9974999999999995</v>
      </c>
      <c r="AD205" s="56">
        <v>0.99749999999999872</v>
      </c>
      <c r="AE205" s="56">
        <v>0.99749999999999817</v>
      </c>
      <c r="AF205" s="57">
        <v>0.99999999999999922</v>
      </c>
      <c r="AG205" s="57">
        <v>0.99999999999999933</v>
      </c>
      <c r="AH205" s="56">
        <v>0.99999999999999956</v>
      </c>
      <c r="AI205" s="57">
        <v>0.99999999999999878</v>
      </c>
      <c r="AJ205" s="15"/>
      <c r="AK205" s="57">
        <v>0.99749999999999861</v>
      </c>
      <c r="AL205" s="57">
        <v>0.99999999999999944</v>
      </c>
      <c r="AM205" s="56">
        <v>0.99749999999999861</v>
      </c>
      <c r="AN205" s="57">
        <v>0.91124999999999978</v>
      </c>
      <c r="AO205" s="57">
        <v>0.38875000000000004</v>
      </c>
      <c r="AP205" s="116">
        <v>0.99999999999999922</v>
      </c>
      <c r="AQ205" s="116">
        <v>0.99999999999999944</v>
      </c>
    </row>
    <row r="206" spans="1:43">
      <c r="A206" s="117">
        <v>247000</v>
      </c>
      <c r="B206" s="15"/>
      <c r="C206" s="56">
        <v>0</v>
      </c>
      <c r="D206" s="56">
        <v>0</v>
      </c>
      <c r="E206" s="15"/>
      <c r="F206" s="57">
        <v>0</v>
      </c>
      <c r="G206" s="57">
        <v>0</v>
      </c>
      <c r="H206" s="56">
        <v>0</v>
      </c>
      <c r="I206" s="56">
        <v>0</v>
      </c>
      <c r="J206" s="57">
        <v>0</v>
      </c>
      <c r="K206" s="57">
        <v>0</v>
      </c>
      <c r="L206" s="56">
        <v>0</v>
      </c>
      <c r="M206" s="57">
        <v>0</v>
      </c>
      <c r="N206" s="15"/>
      <c r="O206" s="57">
        <v>0</v>
      </c>
      <c r="P206" s="57">
        <v>0</v>
      </c>
      <c r="Q206" s="56">
        <v>0</v>
      </c>
      <c r="R206" s="57">
        <v>1.25E-3</v>
      </c>
      <c r="S206" s="57">
        <v>2.5000000000000001E-3</v>
      </c>
      <c r="T206" s="116">
        <v>0</v>
      </c>
      <c r="U206" s="116">
        <v>0</v>
      </c>
      <c r="W206" s="117">
        <v>247000</v>
      </c>
      <c r="X206" s="15"/>
      <c r="Y206" s="56">
        <v>0.99999999999999922</v>
      </c>
      <c r="Z206" s="56">
        <v>0.99749999999999861</v>
      </c>
      <c r="AA206" s="15"/>
      <c r="AB206" s="57">
        <v>0.99749999999999872</v>
      </c>
      <c r="AC206" s="57">
        <v>0.9974999999999995</v>
      </c>
      <c r="AD206" s="56">
        <v>0.99749999999999872</v>
      </c>
      <c r="AE206" s="56">
        <v>0.99749999999999817</v>
      </c>
      <c r="AF206" s="57">
        <v>0.99999999999999922</v>
      </c>
      <c r="AG206" s="57">
        <v>0.99999999999999933</v>
      </c>
      <c r="AH206" s="56">
        <v>0.99999999999999956</v>
      </c>
      <c r="AI206" s="57">
        <v>0.99999999999999878</v>
      </c>
      <c r="AJ206" s="15"/>
      <c r="AK206" s="57">
        <v>0.99749999999999861</v>
      </c>
      <c r="AL206" s="57">
        <v>0.99999999999999944</v>
      </c>
      <c r="AM206" s="56">
        <v>0.99749999999999861</v>
      </c>
      <c r="AN206" s="57">
        <v>0.91249999999999976</v>
      </c>
      <c r="AO206" s="57">
        <v>0.39125000000000004</v>
      </c>
      <c r="AP206" s="116">
        <v>0.99999999999999922</v>
      </c>
      <c r="AQ206" s="116">
        <v>0.99999999999999944</v>
      </c>
    </row>
    <row r="207" spans="1:43">
      <c r="A207" s="117">
        <v>248000</v>
      </c>
      <c r="B207" s="15"/>
      <c r="C207" s="56">
        <v>0</v>
      </c>
      <c r="D207" s="56">
        <v>0</v>
      </c>
      <c r="E207" s="15"/>
      <c r="F207" s="57">
        <v>1.25E-3</v>
      </c>
      <c r="G207" s="57">
        <v>1.25E-3</v>
      </c>
      <c r="H207" s="56">
        <v>0</v>
      </c>
      <c r="I207" s="56">
        <v>0</v>
      </c>
      <c r="J207" s="57">
        <v>0</v>
      </c>
      <c r="K207" s="57">
        <v>0</v>
      </c>
      <c r="L207" s="56">
        <v>0</v>
      </c>
      <c r="M207" s="57">
        <v>0</v>
      </c>
      <c r="N207" s="15"/>
      <c r="O207" s="57">
        <v>0</v>
      </c>
      <c r="P207" s="57">
        <v>0</v>
      </c>
      <c r="Q207" s="56">
        <v>0</v>
      </c>
      <c r="R207" s="57">
        <v>1.25E-3</v>
      </c>
      <c r="S207" s="57">
        <v>1.25E-3</v>
      </c>
      <c r="T207" s="116">
        <v>0</v>
      </c>
      <c r="U207" s="116">
        <v>0</v>
      </c>
      <c r="W207" s="117">
        <v>248000</v>
      </c>
      <c r="X207" s="15"/>
      <c r="Y207" s="56">
        <v>0.99999999999999922</v>
      </c>
      <c r="Z207" s="56">
        <v>0.99749999999999861</v>
      </c>
      <c r="AA207" s="15"/>
      <c r="AB207" s="57">
        <v>0.99874999999999869</v>
      </c>
      <c r="AC207" s="57">
        <v>0.99874999999999947</v>
      </c>
      <c r="AD207" s="56">
        <v>0.99749999999999872</v>
      </c>
      <c r="AE207" s="56">
        <v>0.99749999999999817</v>
      </c>
      <c r="AF207" s="57">
        <v>0.99999999999999922</v>
      </c>
      <c r="AG207" s="57">
        <v>0.99999999999999933</v>
      </c>
      <c r="AH207" s="56">
        <v>0.99999999999999956</v>
      </c>
      <c r="AI207" s="57">
        <v>0.99999999999999878</v>
      </c>
      <c r="AJ207" s="15"/>
      <c r="AK207" s="57">
        <v>0.99749999999999861</v>
      </c>
      <c r="AL207" s="57">
        <v>0.99999999999999944</v>
      </c>
      <c r="AM207" s="56">
        <v>0.99749999999999861</v>
      </c>
      <c r="AN207" s="57">
        <v>0.91374999999999973</v>
      </c>
      <c r="AO207" s="57">
        <v>0.39250000000000002</v>
      </c>
      <c r="AP207" s="116">
        <v>0.99999999999999922</v>
      </c>
      <c r="AQ207" s="116">
        <v>0.99999999999999944</v>
      </c>
    </row>
    <row r="208" spans="1:43">
      <c r="A208" s="117">
        <v>249000</v>
      </c>
      <c r="B208" s="15"/>
      <c r="C208" s="56">
        <v>0</v>
      </c>
      <c r="D208" s="56">
        <v>0</v>
      </c>
      <c r="E208" s="15"/>
      <c r="F208" s="57">
        <v>0</v>
      </c>
      <c r="G208" s="57">
        <v>0</v>
      </c>
      <c r="H208" s="56">
        <v>0</v>
      </c>
      <c r="I208" s="56">
        <v>0</v>
      </c>
      <c r="J208" s="57">
        <v>0</v>
      </c>
      <c r="K208" s="57">
        <v>0</v>
      </c>
      <c r="L208" s="56">
        <v>0</v>
      </c>
      <c r="M208" s="57">
        <v>0</v>
      </c>
      <c r="N208" s="15"/>
      <c r="O208" s="57">
        <v>0</v>
      </c>
      <c r="P208" s="57">
        <v>0</v>
      </c>
      <c r="Q208" s="56">
        <v>0</v>
      </c>
      <c r="R208" s="57">
        <v>1.125E-2</v>
      </c>
      <c r="S208" s="57">
        <v>2.5000000000000001E-3</v>
      </c>
      <c r="T208" s="116">
        <v>0</v>
      </c>
      <c r="U208" s="116">
        <v>0</v>
      </c>
      <c r="W208" s="117">
        <v>249000</v>
      </c>
      <c r="X208" s="15"/>
      <c r="Y208" s="56">
        <v>0.99999999999999922</v>
      </c>
      <c r="Z208" s="56">
        <v>0.99749999999999861</v>
      </c>
      <c r="AA208" s="15"/>
      <c r="AB208" s="57">
        <v>0.99874999999999869</v>
      </c>
      <c r="AC208" s="57">
        <v>0.99874999999999947</v>
      </c>
      <c r="AD208" s="56">
        <v>0.99749999999999872</v>
      </c>
      <c r="AE208" s="56">
        <v>0.99749999999999817</v>
      </c>
      <c r="AF208" s="57">
        <v>0.99999999999999922</v>
      </c>
      <c r="AG208" s="57">
        <v>0.99999999999999933</v>
      </c>
      <c r="AH208" s="56">
        <v>0.99999999999999956</v>
      </c>
      <c r="AI208" s="57">
        <v>0.99999999999999878</v>
      </c>
      <c r="AJ208" s="15"/>
      <c r="AK208" s="57">
        <v>0.99749999999999861</v>
      </c>
      <c r="AL208" s="57">
        <v>0.99999999999999944</v>
      </c>
      <c r="AM208" s="56">
        <v>0.99749999999999861</v>
      </c>
      <c r="AN208" s="57">
        <v>0.92499999999999971</v>
      </c>
      <c r="AO208" s="57">
        <v>0.39500000000000002</v>
      </c>
      <c r="AP208" s="116">
        <v>0.99999999999999922</v>
      </c>
      <c r="AQ208" s="116">
        <v>0.99999999999999944</v>
      </c>
    </row>
    <row r="209" spans="1:43">
      <c r="A209" s="117">
        <v>250000</v>
      </c>
      <c r="B209" s="15"/>
      <c r="C209" s="56">
        <v>0</v>
      </c>
      <c r="D209" s="56">
        <v>0</v>
      </c>
      <c r="E209" s="15"/>
      <c r="F209" s="57">
        <v>0</v>
      </c>
      <c r="G209" s="57">
        <v>0</v>
      </c>
      <c r="H209" s="56">
        <v>0</v>
      </c>
      <c r="I209" s="56">
        <v>0</v>
      </c>
      <c r="J209" s="57">
        <v>0</v>
      </c>
      <c r="K209" s="57">
        <v>0</v>
      </c>
      <c r="L209" s="56">
        <v>0</v>
      </c>
      <c r="M209" s="57">
        <v>0</v>
      </c>
      <c r="N209" s="15"/>
      <c r="O209" s="57">
        <v>0</v>
      </c>
      <c r="P209" s="57">
        <v>0</v>
      </c>
      <c r="Q209" s="56">
        <v>0</v>
      </c>
      <c r="R209" s="57">
        <v>1.25E-3</v>
      </c>
      <c r="S209" s="57">
        <v>0.01</v>
      </c>
      <c r="T209" s="116">
        <v>0</v>
      </c>
      <c r="U209" s="116">
        <v>0</v>
      </c>
      <c r="W209" s="117">
        <v>250000</v>
      </c>
      <c r="X209" s="15"/>
      <c r="Y209" s="56">
        <v>0.99999999999999922</v>
      </c>
      <c r="Z209" s="56">
        <v>0.99749999999999861</v>
      </c>
      <c r="AA209" s="15"/>
      <c r="AB209" s="57">
        <v>0.99874999999999869</v>
      </c>
      <c r="AC209" s="57">
        <v>0.99874999999999947</v>
      </c>
      <c r="AD209" s="56">
        <v>0.99749999999999872</v>
      </c>
      <c r="AE209" s="56">
        <v>0.99749999999999817</v>
      </c>
      <c r="AF209" s="57">
        <v>0.99999999999999922</v>
      </c>
      <c r="AG209" s="57">
        <v>0.99999999999999933</v>
      </c>
      <c r="AH209" s="56">
        <v>0.99999999999999956</v>
      </c>
      <c r="AI209" s="57">
        <v>0.99999999999999878</v>
      </c>
      <c r="AJ209" s="15"/>
      <c r="AK209" s="57">
        <v>0.99749999999999861</v>
      </c>
      <c r="AL209" s="57">
        <v>0.99999999999999944</v>
      </c>
      <c r="AM209" s="56">
        <v>0.99749999999999861</v>
      </c>
      <c r="AN209" s="57">
        <v>0.92624999999999968</v>
      </c>
      <c r="AO209" s="57">
        <v>0.40500000000000003</v>
      </c>
      <c r="AP209" s="116">
        <v>0.99999999999999922</v>
      </c>
      <c r="AQ209" s="116">
        <v>0.99999999999999944</v>
      </c>
    </row>
    <row r="210" spans="1:43">
      <c r="A210" s="117">
        <v>251000</v>
      </c>
      <c r="B210" s="15"/>
      <c r="C210" s="56">
        <v>0</v>
      </c>
      <c r="D210" s="56">
        <v>0</v>
      </c>
      <c r="E210" s="15"/>
      <c r="F210" s="57">
        <v>0</v>
      </c>
      <c r="G210" s="57">
        <v>0</v>
      </c>
      <c r="H210" s="56">
        <v>0</v>
      </c>
      <c r="I210" s="56">
        <v>0</v>
      </c>
      <c r="J210" s="57">
        <v>0</v>
      </c>
      <c r="K210" s="57">
        <v>0</v>
      </c>
      <c r="L210" s="56">
        <v>0</v>
      </c>
      <c r="M210" s="57">
        <v>0</v>
      </c>
      <c r="N210" s="15"/>
      <c r="O210" s="57">
        <v>0</v>
      </c>
      <c r="P210" s="57">
        <v>0</v>
      </c>
      <c r="Q210" s="56">
        <v>0</v>
      </c>
      <c r="R210" s="57">
        <v>3.7499999999999999E-3</v>
      </c>
      <c r="S210" s="57">
        <v>0</v>
      </c>
      <c r="T210" s="116">
        <v>0</v>
      </c>
      <c r="U210" s="116">
        <v>0</v>
      </c>
      <c r="W210" s="117">
        <v>251000</v>
      </c>
      <c r="X210" s="15"/>
      <c r="Y210" s="56">
        <v>0.99999999999999922</v>
      </c>
      <c r="Z210" s="56">
        <v>0.99749999999999861</v>
      </c>
      <c r="AA210" s="15"/>
      <c r="AB210" s="57">
        <v>0.99874999999999869</v>
      </c>
      <c r="AC210" s="57">
        <v>0.99874999999999947</v>
      </c>
      <c r="AD210" s="56">
        <v>0.99749999999999872</v>
      </c>
      <c r="AE210" s="56">
        <v>0.99749999999999817</v>
      </c>
      <c r="AF210" s="57">
        <v>0.99999999999999922</v>
      </c>
      <c r="AG210" s="57">
        <v>0.99999999999999933</v>
      </c>
      <c r="AH210" s="56">
        <v>0.99999999999999956</v>
      </c>
      <c r="AI210" s="57">
        <v>0.99999999999999878</v>
      </c>
      <c r="AJ210" s="15"/>
      <c r="AK210" s="57">
        <v>0.99749999999999861</v>
      </c>
      <c r="AL210" s="57">
        <v>0.99999999999999944</v>
      </c>
      <c r="AM210" s="56">
        <v>0.99749999999999861</v>
      </c>
      <c r="AN210" s="57">
        <v>0.92999999999999972</v>
      </c>
      <c r="AO210" s="57">
        <v>0.40500000000000003</v>
      </c>
      <c r="AP210" s="116">
        <v>0.99999999999999922</v>
      </c>
      <c r="AQ210" s="116">
        <v>0.99999999999999944</v>
      </c>
    </row>
    <row r="211" spans="1:43">
      <c r="A211" s="117">
        <v>252000</v>
      </c>
      <c r="B211" s="15"/>
      <c r="C211" s="56">
        <v>0</v>
      </c>
      <c r="D211" s="56">
        <v>0</v>
      </c>
      <c r="E211" s="15"/>
      <c r="F211" s="57">
        <v>0</v>
      </c>
      <c r="G211" s="57">
        <v>1.25E-3</v>
      </c>
      <c r="H211" s="56">
        <v>0</v>
      </c>
      <c r="I211" s="56">
        <v>0</v>
      </c>
      <c r="J211" s="57">
        <v>0</v>
      </c>
      <c r="K211" s="57">
        <v>0</v>
      </c>
      <c r="L211" s="56">
        <v>0</v>
      </c>
      <c r="M211" s="57">
        <v>0</v>
      </c>
      <c r="N211" s="15"/>
      <c r="O211" s="57">
        <v>0</v>
      </c>
      <c r="P211" s="57">
        <v>0</v>
      </c>
      <c r="Q211" s="56">
        <v>0</v>
      </c>
      <c r="R211" s="57">
        <v>3.7499999999999999E-3</v>
      </c>
      <c r="S211" s="57">
        <v>7.4999999999999997E-3</v>
      </c>
      <c r="T211" s="116">
        <v>0</v>
      </c>
      <c r="U211" s="116">
        <v>0</v>
      </c>
      <c r="W211" s="117">
        <v>252000</v>
      </c>
      <c r="X211" s="15"/>
      <c r="Y211" s="56">
        <v>0.99999999999999922</v>
      </c>
      <c r="Z211" s="56">
        <v>0.99749999999999861</v>
      </c>
      <c r="AA211" s="15"/>
      <c r="AB211" s="57">
        <v>0.99874999999999869</v>
      </c>
      <c r="AC211" s="57">
        <v>0.99999999999999944</v>
      </c>
      <c r="AD211" s="56">
        <v>0.99749999999999872</v>
      </c>
      <c r="AE211" s="56">
        <v>0.99749999999999817</v>
      </c>
      <c r="AF211" s="57">
        <v>0.99999999999999922</v>
      </c>
      <c r="AG211" s="57">
        <v>0.99999999999999933</v>
      </c>
      <c r="AH211" s="56">
        <v>0.99999999999999956</v>
      </c>
      <c r="AI211" s="57">
        <v>0.99999999999999878</v>
      </c>
      <c r="AJ211" s="15"/>
      <c r="AK211" s="57">
        <v>0.99749999999999861</v>
      </c>
      <c r="AL211" s="57">
        <v>0.99999999999999944</v>
      </c>
      <c r="AM211" s="56">
        <v>0.99749999999999861</v>
      </c>
      <c r="AN211" s="57">
        <v>0.93374999999999975</v>
      </c>
      <c r="AO211" s="57">
        <v>0.41250000000000003</v>
      </c>
      <c r="AP211" s="116">
        <v>0.99999999999999922</v>
      </c>
      <c r="AQ211" s="116">
        <v>0.99999999999999944</v>
      </c>
    </row>
    <row r="212" spans="1:43">
      <c r="A212" s="117">
        <v>253000</v>
      </c>
      <c r="B212" s="15"/>
      <c r="C212" s="56">
        <v>0</v>
      </c>
      <c r="D212" s="56">
        <v>0</v>
      </c>
      <c r="E212" s="15"/>
      <c r="F212" s="57">
        <v>0</v>
      </c>
      <c r="G212" s="57">
        <v>0</v>
      </c>
      <c r="H212" s="56">
        <v>0</v>
      </c>
      <c r="I212" s="56">
        <v>0</v>
      </c>
      <c r="J212" s="57">
        <v>0</v>
      </c>
      <c r="K212" s="57">
        <v>0</v>
      </c>
      <c r="L212" s="56">
        <v>0</v>
      </c>
      <c r="M212" s="57">
        <v>0</v>
      </c>
      <c r="N212" s="15"/>
      <c r="O212" s="57">
        <v>1.25E-3</v>
      </c>
      <c r="P212" s="57">
        <v>0</v>
      </c>
      <c r="Q212" s="56">
        <v>0</v>
      </c>
      <c r="R212" s="57">
        <v>2.5000000000000001E-3</v>
      </c>
      <c r="S212" s="57">
        <v>7.4999999999999997E-3</v>
      </c>
      <c r="T212" s="116">
        <v>0</v>
      </c>
      <c r="U212" s="116">
        <v>0</v>
      </c>
      <c r="W212" s="117">
        <v>253000</v>
      </c>
      <c r="X212" s="15"/>
      <c r="Y212" s="56">
        <v>0.99999999999999922</v>
      </c>
      <c r="Z212" s="56">
        <v>0.99749999999999861</v>
      </c>
      <c r="AA212" s="15"/>
      <c r="AB212" s="57">
        <v>0.99874999999999869</v>
      </c>
      <c r="AC212" s="57">
        <v>0.99999999999999944</v>
      </c>
      <c r="AD212" s="56">
        <v>0.99749999999999872</v>
      </c>
      <c r="AE212" s="56">
        <v>0.99749999999999817</v>
      </c>
      <c r="AF212" s="57">
        <v>0.99999999999999922</v>
      </c>
      <c r="AG212" s="57">
        <v>0.99999999999999933</v>
      </c>
      <c r="AH212" s="56">
        <v>0.99999999999999956</v>
      </c>
      <c r="AI212" s="57">
        <v>0.99999999999999878</v>
      </c>
      <c r="AJ212" s="15"/>
      <c r="AK212" s="57">
        <v>0.99874999999999858</v>
      </c>
      <c r="AL212" s="57">
        <v>0.99999999999999944</v>
      </c>
      <c r="AM212" s="56">
        <v>0.99749999999999861</v>
      </c>
      <c r="AN212" s="57">
        <v>0.93624999999999969</v>
      </c>
      <c r="AO212" s="57">
        <v>0.42000000000000004</v>
      </c>
      <c r="AP212" s="116">
        <v>0.99999999999999922</v>
      </c>
      <c r="AQ212" s="116">
        <v>0.99999999999999944</v>
      </c>
    </row>
    <row r="213" spans="1:43">
      <c r="A213" s="117">
        <v>254000</v>
      </c>
      <c r="B213" s="15"/>
      <c r="C213" s="56">
        <v>0</v>
      </c>
      <c r="D213" s="56">
        <v>0</v>
      </c>
      <c r="E213" s="15"/>
      <c r="F213" s="57">
        <v>1.25E-3</v>
      </c>
      <c r="G213" s="57">
        <v>0</v>
      </c>
      <c r="H213" s="56">
        <v>0</v>
      </c>
      <c r="I213" s="56">
        <v>0</v>
      </c>
      <c r="J213" s="57">
        <v>0</v>
      </c>
      <c r="K213" s="57">
        <v>0</v>
      </c>
      <c r="L213" s="56">
        <v>0</v>
      </c>
      <c r="M213" s="57">
        <v>0</v>
      </c>
      <c r="N213" s="15"/>
      <c r="O213" s="57">
        <v>0</v>
      </c>
      <c r="P213" s="57">
        <v>0</v>
      </c>
      <c r="Q213" s="56">
        <v>0</v>
      </c>
      <c r="R213" s="57">
        <v>1.25E-3</v>
      </c>
      <c r="S213" s="57">
        <v>7.4999999999999997E-3</v>
      </c>
      <c r="T213" s="116">
        <v>0</v>
      </c>
      <c r="U213" s="116">
        <v>0</v>
      </c>
      <c r="W213" s="117">
        <v>254000</v>
      </c>
      <c r="X213" s="15"/>
      <c r="Y213" s="56">
        <v>0.99999999999999922</v>
      </c>
      <c r="Z213" s="56">
        <v>0.99749999999999861</v>
      </c>
      <c r="AA213" s="15"/>
      <c r="AB213" s="57">
        <v>0.99999999999999867</v>
      </c>
      <c r="AC213" s="57">
        <v>0.99999999999999944</v>
      </c>
      <c r="AD213" s="56">
        <v>0.99749999999999872</v>
      </c>
      <c r="AE213" s="56">
        <v>0.99749999999999817</v>
      </c>
      <c r="AF213" s="57">
        <v>0.99999999999999922</v>
      </c>
      <c r="AG213" s="57">
        <v>0.99999999999999933</v>
      </c>
      <c r="AH213" s="56">
        <v>0.99999999999999956</v>
      </c>
      <c r="AI213" s="57">
        <v>0.99999999999999878</v>
      </c>
      <c r="AJ213" s="15"/>
      <c r="AK213" s="57">
        <v>0.99874999999999858</v>
      </c>
      <c r="AL213" s="57">
        <v>0.99999999999999944</v>
      </c>
      <c r="AM213" s="56">
        <v>0.99749999999999861</v>
      </c>
      <c r="AN213" s="57">
        <v>0.93749999999999967</v>
      </c>
      <c r="AO213" s="57">
        <v>0.42750000000000005</v>
      </c>
      <c r="AP213" s="116">
        <v>0.99999999999999922</v>
      </c>
      <c r="AQ213" s="116">
        <v>0.99999999999999944</v>
      </c>
    </row>
    <row r="214" spans="1:43">
      <c r="A214" s="117">
        <v>255000</v>
      </c>
      <c r="B214" s="15"/>
      <c r="C214" s="56">
        <v>0</v>
      </c>
      <c r="D214" s="56">
        <v>0</v>
      </c>
      <c r="E214" s="15"/>
      <c r="F214" s="57">
        <v>0</v>
      </c>
      <c r="G214" s="57">
        <v>0</v>
      </c>
      <c r="H214" s="56">
        <v>0</v>
      </c>
      <c r="I214" s="56">
        <v>0</v>
      </c>
      <c r="J214" s="57">
        <v>0</v>
      </c>
      <c r="K214" s="57">
        <v>0</v>
      </c>
      <c r="L214" s="56">
        <v>0</v>
      </c>
      <c r="M214" s="57">
        <v>0</v>
      </c>
      <c r="N214" s="15"/>
      <c r="O214" s="57">
        <v>0</v>
      </c>
      <c r="P214" s="57">
        <v>0</v>
      </c>
      <c r="Q214" s="56">
        <v>0</v>
      </c>
      <c r="R214" s="57">
        <v>6.2500000000000003E-3</v>
      </c>
      <c r="S214" s="57">
        <v>0.01</v>
      </c>
      <c r="T214" s="116">
        <v>0</v>
      </c>
      <c r="U214" s="116">
        <v>0</v>
      </c>
      <c r="W214" s="117">
        <v>255000</v>
      </c>
      <c r="X214" s="15"/>
      <c r="Y214" s="56">
        <v>0.99999999999999922</v>
      </c>
      <c r="Z214" s="56">
        <v>0.99749999999999861</v>
      </c>
      <c r="AA214" s="15"/>
      <c r="AB214" s="57">
        <v>0.99999999999999867</v>
      </c>
      <c r="AC214" s="57">
        <v>0.99999999999999944</v>
      </c>
      <c r="AD214" s="56">
        <v>0.99749999999999872</v>
      </c>
      <c r="AE214" s="56">
        <v>0.99749999999999817</v>
      </c>
      <c r="AF214" s="57">
        <v>0.99999999999999922</v>
      </c>
      <c r="AG214" s="57">
        <v>0.99999999999999933</v>
      </c>
      <c r="AH214" s="56">
        <v>0.99999999999999956</v>
      </c>
      <c r="AI214" s="57">
        <v>0.99999999999999878</v>
      </c>
      <c r="AJ214" s="15"/>
      <c r="AK214" s="57">
        <v>0.99874999999999858</v>
      </c>
      <c r="AL214" s="57">
        <v>0.99999999999999944</v>
      </c>
      <c r="AM214" s="56">
        <v>0.99749999999999861</v>
      </c>
      <c r="AN214" s="57">
        <v>0.94374999999999964</v>
      </c>
      <c r="AO214" s="57">
        <v>0.43750000000000006</v>
      </c>
      <c r="AP214" s="116">
        <v>0.99999999999999922</v>
      </c>
      <c r="AQ214" s="116">
        <v>0.99999999999999944</v>
      </c>
    </row>
    <row r="215" spans="1:43">
      <c r="A215" s="117">
        <v>256000</v>
      </c>
      <c r="B215" s="15"/>
      <c r="C215" s="56">
        <v>0</v>
      </c>
      <c r="D215" s="56">
        <v>0</v>
      </c>
      <c r="E215" s="15"/>
      <c r="F215" s="57">
        <v>0</v>
      </c>
      <c r="G215" s="57">
        <v>0</v>
      </c>
      <c r="H215" s="56">
        <v>0</v>
      </c>
      <c r="I215" s="56">
        <v>0</v>
      </c>
      <c r="J215" s="57">
        <v>0</v>
      </c>
      <c r="K215" s="57">
        <v>0</v>
      </c>
      <c r="L215" s="56">
        <v>0</v>
      </c>
      <c r="M215" s="57">
        <v>0</v>
      </c>
      <c r="N215" s="15"/>
      <c r="O215" s="57">
        <v>0</v>
      </c>
      <c r="P215" s="57">
        <v>0</v>
      </c>
      <c r="Q215" s="56">
        <v>0</v>
      </c>
      <c r="R215" s="57">
        <v>2.5000000000000001E-3</v>
      </c>
      <c r="S215" s="57">
        <v>6.2500000000000003E-3</v>
      </c>
      <c r="T215" s="116">
        <v>0</v>
      </c>
      <c r="U215" s="116">
        <v>0</v>
      </c>
      <c r="W215" s="117">
        <v>256000</v>
      </c>
      <c r="X215" s="15"/>
      <c r="Y215" s="56">
        <v>0.99999999999999922</v>
      </c>
      <c r="Z215" s="56">
        <v>0.99749999999999861</v>
      </c>
      <c r="AA215" s="15"/>
      <c r="AB215" s="57">
        <v>0.99999999999999867</v>
      </c>
      <c r="AC215" s="57">
        <v>0.99999999999999944</v>
      </c>
      <c r="AD215" s="56">
        <v>0.99749999999999872</v>
      </c>
      <c r="AE215" s="56">
        <v>0.99749999999999817</v>
      </c>
      <c r="AF215" s="57">
        <v>0.99999999999999922</v>
      </c>
      <c r="AG215" s="57">
        <v>0.99999999999999933</v>
      </c>
      <c r="AH215" s="56">
        <v>0.99999999999999956</v>
      </c>
      <c r="AI215" s="57">
        <v>0.99999999999999878</v>
      </c>
      <c r="AJ215" s="15"/>
      <c r="AK215" s="57">
        <v>0.99874999999999858</v>
      </c>
      <c r="AL215" s="57">
        <v>0.99999999999999944</v>
      </c>
      <c r="AM215" s="56">
        <v>0.99749999999999861</v>
      </c>
      <c r="AN215" s="57">
        <v>0.94624999999999959</v>
      </c>
      <c r="AO215" s="57">
        <v>0.44375000000000003</v>
      </c>
      <c r="AP215" s="116">
        <v>0.99999999999999922</v>
      </c>
      <c r="AQ215" s="116">
        <v>0.99999999999999944</v>
      </c>
    </row>
    <row r="216" spans="1:43">
      <c r="A216" s="117">
        <v>257000</v>
      </c>
      <c r="B216" s="15"/>
      <c r="C216" s="56">
        <v>0</v>
      </c>
      <c r="D216" s="56">
        <v>0</v>
      </c>
      <c r="E216" s="15"/>
      <c r="F216" s="57">
        <v>0</v>
      </c>
      <c r="G216" s="57">
        <v>0</v>
      </c>
      <c r="H216" s="56">
        <v>0</v>
      </c>
      <c r="I216" s="56">
        <v>0</v>
      </c>
      <c r="J216" s="57">
        <v>0</v>
      </c>
      <c r="K216" s="57">
        <v>0</v>
      </c>
      <c r="L216" s="56">
        <v>0</v>
      </c>
      <c r="M216" s="57">
        <v>0</v>
      </c>
      <c r="N216" s="15"/>
      <c r="O216" s="57">
        <v>0</v>
      </c>
      <c r="P216" s="57">
        <v>0</v>
      </c>
      <c r="Q216" s="56">
        <v>0</v>
      </c>
      <c r="R216" s="57">
        <v>5.0000000000000001E-3</v>
      </c>
      <c r="S216" s="57">
        <v>6.2500000000000003E-3</v>
      </c>
      <c r="T216" s="116">
        <v>0</v>
      </c>
      <c r="U216" s="116">
        <v>0</v>
      </c>
      <c r="W216" s="117">
        <v>257000</v>
      </c>
      <c r="X216" s="15"/>
      <c r="Y216" s="56">
        <v>0.99999999999999922</v>
      </c>
      <c r="Z216" s="56">
        <v>0.99749999999999861</v>
      </c>
      <c r="AA216" s="15"/>
      <c r="AB216" s="57">
        <v>0.99999999999999867</v>
      </c>
      <c r="AC216" s="57">
        <v>0.99999999999999944</v>
      </c>
      <c r="AD216" s="56">
        <v>0.99749999999999872</v>
      </c>
      <c r="AE216" s="56">
        <v>0.99749999999999817</v>
      </c>
      <c r="AF216" s="57">
        <v>0.99999999999999922</v>
      </c>
      <c r="AG216" s="57">
        <v>0.99999999999999933</v>
      </c>
      <c r="AH216" s="56">
        <v>0.99999999999999956</v>
      </c>
      <c r="AI216" s="57">
        <v>0.99999999999999878</v>
      </c>
      <c r="AJ216" s="15"/>
      <c r="AK216" s="57">
        <v>0.99874999999999858</v>
      </c>
      <c r="AL216" s="57">
        <v>0.99999999999999944</v>
      </c>
      <c r="AM216" s="56">
        <v>0.99749999999999861</v>
      </c>
      <c r="AN216" s="57">
        <v>0.9512499999999996</v>
      </c>
      <c r="AO216" s="57">
        <v>0.45</v>
      </c>
      <c r="AP216" s="116">
        <v>0.99999999999999922</v>
      </c>
      <c r="AQ216" s="116">
        <v>0.99999999999999944</v>
      </c>
    </row>
    <row r="217" spans="1:43">
      <c r="A217" s="117">
        <v>258000</v>
      </c>
      <c r="B217" s="15"/>
      <c r="C217" s="56">
        <v>0</v>
      </c>
      <c r="D217" s="56">
        <v>1.25E-3</v>
      </c>
      <c r="E217" s="15"/>
      <c r="F217" s="57">
        <v>0</v>
      </c>
      <c r="G217" s="57">
        <v>0</v>
      </c>
      <c r="H217" s="56">
        <v>1.25E-3</v>
      </c>
      <c r="I217" s="56">
        <v>1.25E-3</v>
      </c>
      <c r="J217" s="57">
        <v>0</v>
      </c>
      <c r="K217" s="57">
        <v>0</v>
      </c>
      <c r="L217" s="15"/>
      <c r="M217" s="57">
        <v>0</v>
      </c>
      <c r="N217" s="15"/>
      <c r="O217" s="57">
        <v>0</v>
      </c>
      <c r="P217" s="57">
        <v>0</v>
      </c>
      <c r="Q217" s="56">
        <v>1.25E-3</v>
      </c>
      <c r="R217" s="57">
        <v>2.5000000000000001E-3</v>
      </c>
      <c r="S217" s="57">
        <v>6.2500000000000003E-3</v>
      </c>
      <c r="T217" s="116">
        <v>0</v>
      </c>
      <c r="U217" s="116">
        <v>0</v>
      </c>
      <c r="W217" s="117">
        <v>258000</v>
      </c>
      <c r="X217" s="15"/>
      <c r="Y217" s="56">
        <v>0.99999999999999922</v>
      </c>
      <c r="Z217" s="56">
        <v>0.99874999999999858</v>
      </c>
      <c r="AA217" s="15"/>
      <c r="AB217" s="57">
        <v>0.99999999999999867</v>
      </c>
      <c r="AC217" s="57">
        <v>0.99999999999999944</v>
      </c>
      <c r="AD217" s="56">
        <v>0.99874999999999869</v>
      </c>
      <c r="AE217" s="56">
        <v>0.99874999999999814</v>
      </c>
      <c r="AF217" s="57">
        <v>0.99999999999999922</v>
      </c>
      <c r="AG217" s="57">
        <v>0.99999999999999933</v>
      </c>
      <c r="AH217" s="15"/>
      <c r="AI217" s="57">
        <v>0.99999999999999878</v>
      </c>
      <c r="AJ217" s="15"/>
      <c r="AK217" s="57">
        <v>0.99874999999999858</v>
      </c>
      <c r="AL217" s="57">
        <v>0.99999999999999944</v>
      </c>
      <c r="AM217" s="56">
        <v>0.99874999999999858</v>
      </c>
      <c r="AN217" s="57">
        <v>0.95374999999999954</v>
      </c>
      <c r="AO217" s="57">
        <v>0.45624999999999999</v>
      </c>
      <c r="AP217" s="116">
        <v>0.99999999999999922</v>
      </c>
      <c r="AQ217" s="116">
        <v>0.99999999999999944</v>
      </c>
    </row>
    <row r="218" spans="1:43">
      <c r="A218" s="117">
        <v>259000</v>
      </c>
      <c r="B218" s="15"/>
      <c r="C218" s="56">
        <v>0</v>
      </c>
      <c r="D218" s="56">
        <v>0</v>
      </c>
      <c r="E218" s="15"/>
      <c r="F218" s="57">
        <v>0</v>
      </c>
      <c r="G218" s="57">
        <v>0</v>
      </c>
      <c r="H218" s="56">
        <v>0</v>
      </c>
      <c r="I218" s="56">
        <v>0</v>
      </c>
      <c r="J218" s="57">
        <v>0</v>
      </c>
      <c r="K218" s="57">
        <v>0</v>
      </c>
      <c r="L218" s="15"/>
      <c r="M218" s="57">
        <v>0</v>
      </c>
      <c r="N218" s="15"/>
      <c r="O218" s="57">
        <v>0</v>
      </c>
      <c r="P218" s="57">
        <v>0</v>
      </c>
      <c r="Q218" s="56">
        <v>0</v>
      </c>
      <c r="R218" s="57">
        <v>1.25E-3</v>
      </c>
      <c r="S218" s="57">
        <v>2.5000000000000001E-3</v>
      </c>
      <c r="T218" s="116">
        <v>0</v>
      </c>
      <c r="U218" s="116">
        <v>0</v>
      </c>
      <c r="W218" s="117">
        <v>259000</v>
      </c>
      <c r="X218" s="15"/>
      <c r="Y218" s="56">
        <v>0.99999999999999922</v>
      </c>
      <c r="Z218" s="56">
        <v>0.99874999999999858</v>
      </c>
      <c r="AA218" s="15"/>
      <c r="AB218" s="57">
        <v>0.99999999999999867</v>
      </c>
      <c r="AC218" s="57">
        <v>0.99999999999999944</v>
      </c>
      <c r="AD218" s="56">
        <v>0.99874999999999869</v>
      </c>
      <c r="AE218" s="56">
        <v>0.99874999999999814</v>
      </c>
      <c r="AF218" s="57">
        <v>0.99999999999999922</v>
      </c>
      <c r="AG218" s="57">
        <v>0.99999999999999933</v>
      </c>
      <c r="AH218" s="15"/>
      <c r="AI218" s="57">
        <v>0.99999999999999878</v>
      </c>
      <c r="AJ218" s="15"/>
      <c r="AK218" s="57">
        <v>0.99874999999999858</v>
      </c>
      <c r="AL218" s="57">
        <v>0.99999999999999944</v>
      </c>
      <c r="AM218" s="56">
        <v>0.99874999999999858</v>
      </c>
      <c r="AN218" s="57">
        <v>0.95499999999999952</v>
      </c>
      <c r="AO218" s="57">
        <v>0.45874999999999999</v>
      </c>
      <c r="AP218" s="116">
        <v>0.99999999999999922</v>
      </c>
      <c r="AQ218" s="116">
        <v>0.99999999999999944</v>
      </c>
    </row>
    <row r="219" spans="1:43">
      <c r="A219" s="117">
        <v>260000</v>
      </c>
      <c r="B219" s="15"/>
      <c r="C219" s="56">
        <v>0</v>
      </c>
      <c r="D219" s="56">
        <v>0</v>
      </c>
      <c r="E219" s="15"/>
      <c r="F219" s="57">
        <v>0</v>
      </c>
      <c r="G219" s="57">
        <v>0</v>
      </c>
      <c r="H219" s="56">
        <v>0</v>
      </c>
      <c r="I219" s="56">
        <v>0</v>
      </c>
      <c r="J219" s="57">
        <v>0</v>
      </c>
      <c r="K219" s="57">
        <v>0</v>
      </c>
      <c r="L219" s="15"/>
      <c r="M219" s="57">
        <v>0</v>
      </c>
      <c r="N219" s="15"/>
      <c r="O219" s="57">
        <v>1.25E-3</v>
      </c>
      <c r="P219" s="57">
        <v>0</v>
      </c>
      <c r="Q219" s="56">
        <v>0</v>
      </c>
      <c r="R219" s="57">
        <v>0</v>
      </c>
      <c r="S219" s="57">
        <v>1.125E-2</v>
      </c>
      <c r="T219" s="116">
        <v>0</v>
      </c>
      <c r="U219" s="116">
        <v>0</v>
      </c>
      <c r="W219" s="117">
        <v>260000</v>
      </c>
      <c r="X219" s="15"/>
      <c r="Y219" s="56">
        <v>0.99999999999999922</v>
      </c>
      <c r="Z219" s="56">
        <v>0.99874999999999858</v>
      </c>
      <c r="AA219" s="15"/>
      <c r="AB219" s="57">
        <v>0.99999999999999867</v>
      </c>
      <c r="AC219" s="57">
        <v>0.99999999999999944</v>
      </c>
      <c r="AD219" s="56">
        <v>0.99874999999999869</v>
      </c>
      <c r="AE219" s="56">
        <v>0.99874999999999814</v>
      </c>
      <c r="AF219" s="57">
        <v>0.99999999999999922</v>
      </c>
      <c r="AG219" s="57">
        <v>0.99999999999999933</v>
      </c>
      <c r="AH219" s="15"/>
      <c r="AI219" s="57">
        <v>0.99999999999999878</v>
      </c>
      <c r="AJ219" s="15"/>
      <c r="AK219" s="57">
        <v>0.99999999999999856</v>
      </c>
      <c r="AL219" s="57">
        <v>0.99999999999999944</v>
      </c>
      <c r="AM219" s="56">
        <v>0.99874999999999858</v>
      </c>
      <c r="AN219" s="57">
        <v>0.95499999999999952</v>
      </c>
      <c r="AO219" s="57">
        <v>0.47</v>
      </c>
      <c r="AP219" s="116">
        <v>0.99999999999999922</v>
      </c>
      <c r="AQ219" s="116">
        <v>0.99999999999999944</v>
      </c>
    </row>
    <row r="220" spans="1:43">
      <c r="A220" s="117">
        <v>261000</v>
      </c>
      <c r="B220" s="15"/>
      <c r="C220" s="56">
        <v>0</v>
      </c>
      <c r="D220" s="56">
        <v>0</v>
      </c>
      <c r="E220" s="15"/>
      <c r="F220" s="57">
        <v>0</v>
      </c>
      <c r="G220" s="57">
        <v>0</v>
      </c>
      <c r="H220" s="56">
        <v>0</v>
      </c>
      <c r="I220" s="56">
        <v>0</v>
      </c>
      <c r="J220" s="57">
        <v>0</v>
      </c>
      <c r="K220" s="57">
        <v>0</v>
      </c>
      <c r="L220" s="15"/>
      <c r="M220" s="57">
        <v>0</v>
      </c>
      <c r="N220" s="15"/>
      <c r="O220" s="57">
        <v>0</v>
      </c>
      <c r="P220" s="57">
        <v>0</v>
      </c>
      <c r="Q220" s="56">
        <v>0</v>
      </c>
      <c r="R220" s="57">
        <v>0</v>
      </c>
      <c r="S220" s="57">
        <v>0.01</v>
      </c>
      <c r="T220" s="116">
        <v>0</v>
      </c>
      <c r="U220" s="116">
        <v>0</v>
      </c>
      <c r="W220" s="117">
        <v>261000</v>
      </c>
      <c r="X220" s="15"/>
      <c r="Y220" s="56">
        <v>0.99999999999999922</v>
      </c>
      <c r="Z220" s="56">
        <v>0.99874999999999858</v>
      </c>
      <c r="AA220" s="15"/>
      <c r="AB220" s="57">
        <v>0.99999999999999867</v>
      </c>
      <c r="AC220" s="57">
        <v>0.99999999999999944</v>
      </c>
      <c r="AD220" s="56">
        <v>0.99874999999999869</v>
      </c>
      <c r="AE220" s="56">
        <v>0.99874999999999814</v>
      </c>
      <c r="AF220" s="57">
        <v>0.99999999999999922</v>
      </c>
      <c r="AG220" s="57">
        <v>0.99999999999999933</v>
      </c>
      <c r="AH220" s="15"/>
      <c r="AI220" s="57">
        <v>0.99999999999999878</v>
      </c>
      <c r="AJ220" s="15"/>
      <c r="AK220" s="57">
        <v>0.99999999999999856</v>
      </c>
      <c r="AL220" s="57">
        <v>0.99999999999999944</v>
      </c>
      <c r="AM220" s="56">
        <v>0.99874999999999858</v>
      </c>
      <c r="AN220" s="57">
        <v>0.95499999999999952</v>
      </c>
      <c r="AO220" s="57">
        <v>0.48</v>
      </c>
      <c r="AP220" s="116">
        <v>0.99999999999999922</v>
      </c>
      <c r="AQ220" s="116">
        <v>0.99999999999999944</v>
      </c>
    </row>
    <row r="221" spans="1:43">
      <c r="A221" s="117">
        <v>262000</v>
      </c>
      <c r="B221" s="15"/>
      <c r="C221" s="56">
        <v>0</v>
      </c>
      <c r="D221" s="56">
        <v>0</v>
      </c>
      <c r="E221" s="15"/>
      <c r="F221" s="57">
        <v>0</v>
      </c>
      <c r="G221" s="57">
        <v>0</v>
      </c>
      <c r="H221" s="56">
        <v>0</v>
      </c>
      <c r="I221" s="56">
        <v>0</v>
      </c>
      <c r="J221" s="15"/>
      <c r="K221" s="57">
        <v>0</v>
      </c>
      <c r="L221" s="15"/>
      <c r="M221" s="57">
        <v>0</v>
      </c>
      <c r="N221" s="15"/>
      <c r="O221" s="57">
        <v>0</v>
      </c>
      <c r="P221" s="57">
        <v>0</v>
      </c>
      <c r="Q221" s="56">
        <v>0</v>
      </c>
      <c r="R221" s="57">
        <v>0</v>
      </c>
      <c r="S221" s="57">
        <v>3.7499999999999999E-3</v>
      </c>
      <c r="T221" s="116">
        <v>0</v>
      </c>
      <c r="U221" s="116"/>
      <c r="W221" s="117">
        <v>262000</v>
      </c>
      <c r="X221" s="15"/>
      <c r="Y221" s="56">
        <v>0.99999999999999922</v>
      </c>
      <c r="Z221" s="56">
        <v>0.99874999999999858</v>
      </c>
      <c r="AA221" s="15"/>
      <c r="AB221" s="57">
        <v>0.99999999999999867</v>
      </c>
      <c r="AC221" s="57">
        <v>0.99999999999999944</v>
      </c>
      <c r="AD221" s="56">
        <v>0.99874999999999869</v>
      </c>
      <c r="AE221" s="56">
        <v>0.99874999999999814</v>
      </c>
      <c r="AF221" s="15"/>
      <c r="AG221" s="57">
        <v>0.99999999999999933</v>
      </c>
      <c r="AH221" s="15"/>
      <c r="AI221" s="57">
        <v>0.99999999999999878</v>
      </c>
      <c r="AJ221" s="15"/>
      <c r="AK221" s="57">
        <v>0.99999999999999856</v>
      </c>
      <c r="AL221" s="57">
        <v>0.99999999999999944</v>
      </c>
      <c r="AM221" s="56">
        <v>0.99874999999999858</v>
      </c>
      <c r="AN221" s="57">
        <v>0.95499999999999952</v>
      </c>
      <c r="AO221" s="57">
        <v>0.48374999999999996</v>
      </c>
      <c r="AP221" s="116">
        <v>0.99999999999999922</v>
      </c>
      <c r="AQ221" s="116"/>
    </row>
    <row r="222" spans="1:43">
      <c r="A222" s="117">
        <v>263000</v>
      </c>
      <c r="B222" s="15"/>
      <c r="C222" s="56">
        <v>0</v>
      </c>
      <c r="D222" s="56">
        <v>1.25E-3</v>
      </c>
      <c r="E222" s="15"/>
      <c r="F222" s="57">
        <v>0</v>
      </c>
      <c r="G222" s="57">
        <v>0</v>
      </c>
      <c r="H222" s="56">
        <v>1.25E-3</v>
      </c>
      <c r="I222" s="56">
        <v>1.25E-3</v>
      </c>
      <c r="J222" s="15"/>
      <c r="K222" s="57">
        <v>0</v>
      </c>
      <c r="L222" s="15"/>
      <c r="M222" s="57">
        <v>0</v>
      </c>
      <c r="N222" s="15"/>
      <c r="O222" s="57">
        <v>0</v>
      </c>
      <c r="P222" s="57">
        <v>0</v>
      </c>
      <c r="Q222" s="56">
        <v>1.25E-3</v>
      </c>
      <c r="R222" s="57">
        <v>2.5000000000000001E-3</v>
      </c>
      <c r="S222" s="57">
        <v>1.125E-2</v>
      </c>
      <c r="T222" s="116">
        <v>0</v>
      </c>
      <c r="U222" s="116"/>
      <c r="W222" s="117">
        <v>263000</v>
      </c>
      <c r="X222" s="15"/>
      <c r="Y222" s="56">
        <v>0.99999999999999922</v>
      </c>
      <c r="Z222" s="56">
        <v>0.99999999999999856</v>
      </c>
      <c r="AA222" s="15"/>
      <c r="AB222" s="57">
        <v>0.99999999999999867</v>
      </c>
      <c r="AC222" s="57">
        <v>0.99999999999999944</v>
      </c>
      <c r="AD222" s="56">
        <v>0.99999999999999867</v>
      </c>
      <c r="AE222" s="56">
        <v>0.99999999999999811</v>
      </c>
      <c r="AF222" s="15"/>
      <c r="AG222" s="57">
        <v>0.99999999999999933</v>
      </c>
      <c r="AH222" s="15"/>
      <c r="AI222" s="57">
        <v>0.99999999999999878</v>
      </c>
      <c r="AJ222" s="15"/>
      <c r="AK222" s="57">
        <v>0.99999999999999856</v>
      </c>
      <c r="AL222" s="57">
        <v>0.99999999999999944</v>
      </c>
      <c r="AM222" s="56">
        <v>0.99999999999999856</v>
      </c>
      <c r="AN222" s="57">
        <v>0.95749999999999946</v>
      </c>
      <c r="AO222" s="57">
        <v>0.49499999999999994</v>
      </c>
      <c r="AP222" s="116">
        <v>0.99999999999999922</v>
      </c>
      <c r="AQ222" s="116"/>
    </row>
    <row r="223" spans="1:43">
      <c r="A223" s="117">
        <v>264000</v>
      </c>
      <c r="B223" s="15"/>
      <c r="C223" s="56">
        <v>0</v>
      </c>
      <c r="D223" s="56">
        <v>0</v>
      </c>
      <c r="E223" s="15"/>
      <c r="F223" s="57">
        <v>0</v>
      </c>
      <c r="G223" s="57">
        <v>0</v>
      </c>
      <c r="H223" s="56">
        <v>0</v>
      </c>
      <c r="I223" s="56">
        <v>0</v>
      </c>
      <c r="J223" s="15"/>
      <c r="K223" s="57">
        <v>0</v>
      </c>
      <c r="L223" s="15"/>
      <c r="M223" s="15"/>
      <c r="N223" s="15"/>
      <c r="O223" s="57">
        <v>0</v>
      </c>
      <c r="P223" s="57">
        <v>0</v>
      </c>
      <c r="Q223" s="56">
        <v>0</v>
      </c>
      <c r="R223" s="57">
        <v>1.25E-3</v>
      </c>
      <c r="S223" s="57">
        <v>7.4999999999999997E-3</v>
      </c>
      <c r="T223" s="116">
        <v>0</v>
      </c>
      <c r="U223" s="116"/>
      <c r="W223" s="117">
        <v>264000</v>
      </c>
      <c r="X223" s="15"/>
      <c r="Y223" s="56">
        <v>0.99999999999999922</v>
      </c>
      <c r="Z223" s="56">
        <v>0.99999999999999856</v>
      </c>
      <c r="AA223" s="15"/>
      <c r="AB223" s="57">
        <v>0.99999999999999867</v>
      </c>
      <c r="AC223" s="57">
        <v>0.99999999999999944</v>
      </c>
      <c r="AD223" s="56">
        <v>0.99999999999999867</v>
      </c>
      <c r="AE223" s="56">
        <v>0.99999999999999811</v>
      </c>
      <c r="AF223" s="15"/>
      <c r="AG223" s="57">
        <v>0.99999999999999933</v>
      </c>
      <c r="AH223" s="15"/>
      <c r="AI223" s="15"/>
      <c r="AJ223" s="15"/>
      <c r="AK223" s="57">
        <v>0.99999999999999856</v>
      </c>
      <c r="AL223" s="57">
        <v>0.99999999999999944</v>
      </c>
      <c r="AM223" s="56">
        <v>0.99999999999999856</v>
      </c>
      <c r="AN223" s="57">
        <v>0.95874999999999944</v>
      </c>
      <c r="AO223" s="57">
        <v>0.50249999999999995</v>
      </c>
      <c r="AP223" s="116">
        <v>0.99999999999999922</v>
      </c>
      <c r="AQ223" s="116"/>
    </row>
    <row r="224" spans="1:43">
      <c r="A224" s="117">
        <v>265000</v>
      </c>
      <c r="B224" s="15"/>
      <c r="C224" s="56">
        <v>0</v>
      </c>
      <c r="D224" s="56">
        <v>0</v>
      </c>
      <c r="E224" s="15"/>
      <c r="F224" s="57">
        <v>0</v>
      </c>
      <c r="G224" s="57">
        <v>0</v>
      </c>
      <c r="H224" s="56">
        <v>0</v>
      </c>
      <c r="I224" s="56">
        <v>0</v>
      </c>
      <c r="J224" s="15"/>
      <c r="K224" s="57">
        <v>0</v>
      </c>
      <c r="L224" s="15"/>
      <c r="M224" s="15"/>
      <c r="N224" s="15"/>
      <c r="O224" s="57">
        <v>0</v>
      </c>
      <c r="P224" s="57">
        <v>0</v>
      </c>
      <c r="Q224" s="56">
        <v>0</v>
      </c>
      <c r="R224" s="57">
        <v>1.25E-3</v>
      </c>
      <c r="S224" s="57">
        <v>0.01</v>
      </c>
      <c r="T224" s="116">
        <v>0</v>
      </c>
      <c r="U224" s="116"/>
      <c r="W224" s="117">
        <v>265000</v>
      </c>
      <c r="X224" s="15"/>
      <c r="Y224" s="56">
        <v>0.99999999999999922</v>
      </c>
      <c r="Z224" s="56">
        <v>0.99999999999999856</v>
      </c>
      <c r="AA224" s="15"/>
      <c r="AB224" s="57">
        <v>0.99999999999999867</v>
      </c>
      <c r="AC224" s="57">
        <v>0.99999999999999944</v>
      </c>
      <c r="AD224" s="56">
        <v>0.99999999999999867</v>
      </c>
      <c r="AE224" s="56">
        <v>0.99999999999999811</v>
      </c>
      <c r="AF224" s="15"/>
      <c r="AG224" s="57">
        <v>0.99999999999999933</v>
      </c>
      <c r="AH224" s="15"/>
      <c r="AI224" s="15"/>
      <c r="AJ224" s="15"/>
      <c r="AK224" s="57">
        <v>0.99999999999999856</v>
      </c>
      <c r="AL224" s="57">
        <v>0.99999999999999944</v>
      </c>
      <c r="AM224" s="56">
        <v>0.99999999999999856</v>
      </c>
      <c r="AN224" s="57">
        <v>0.95999999999999941</v>
      </c>
      <c r="AO224" s="57">
        <v>0.51249999999999996</v>
      </c>
      <c r="AP224" s="116">
        <v>0.99999999999999922</v>
      </c>
      <c r="AQ224" s="116"/>
    </row>
    <row r="225" spans="1:43">
      <c r="A225" s="117">
        <v>266000</v>
      </c>
      <c r="B225" s="15"/>
      <c r="C225" s="56">
        <v>0</v>
      </c>
      <c r="D225" s="56">
        <v>0</v>
      </c>
      <c r="E225" s="15"/>
      <c r="F225" s="57">
        <v>0</v>
      </c>
      <c r="G225" s="57">
        <v>0</v>
      </c>
      <c r="H225" s="56">
        <v>0</v>
      </c>
      <c r="I225" s="15"/>
      <c r="J225" s="15"/>
      <c r="K225" s="15"/>
      <c r="L225" s="15"/>
      <c r="M225" s="15"/>
      <c r="N225" s="15"/>
      <c r="O225" s="57">
        <v>0</v>
      </c>
      <c r="P225" s="57">
        <v>0</v>
      </c>
      <c r="Q225" s="56">
        <v>0</v>
      </c>
      <c r="R225" s="57">
        <v>3.7499999999999999E-3</v>
      </c>
      <c r="S225" s="57">
        <v>7.4999999999999997E-3</v>
      </c>
      <c r="T225" s="116">
        <v>0</v>
      </c>
      <c r="U225" s="116"/>
      <c r="W225" s="117">
        <v>266000</v>
      </c>
      <c r="X225" s="15"/>
      <c r="Y225" s="56">
        <v>0.99999999999999922</v>
      </c>
      <c r="Z225" s="56">
        <v>0.99999999999999856</v>
      </c>
      <c r="AA225" s="15"/>
      <c r="AB225" s="57">
        <v>0.99999999999999867</v>
      </c>
      <c r="AC225" s="57">
        <v>0.99999999999999944</v>
      </c>
      <c r="AD225" s="56">
        <v>0.99999999999999867</v>
      </c>
      <c r="AE225" s="15"/>
      <c r="AF225" s="15"/>
      <c r="AG225" s="15"/>
      <c r="AH225" s="15"/>
      <c r="AI225" s="15"/>
      <c r="AJ225" s="15"/>
      <c r="AK225" s="57">
        <v>0.99999999999999856</v>
      </c>
      <c r="AL225" s="57">
        <v>0.99999999999999944</v>
      </c>
      <c r="AM225" s="56">
        <v>0.99999999999999856</v>
      </c>
      <c r="AN225" s="57">
        <v>0.96374999999999944</v>
      </c>
      <c r="AO225" s="57">
        <v>0.51999999999999991</v>
      </c>
      <c r="AP225" s="116">
        <v>0.99999999999999922</v>
      </c>
      <c r="AQ225" s="116"/>
    </row>
    <row r="226" spans="1:43">
      <c r="A226" s="117">
        <v>267000</v>
      </c>
      <c r="B226" s="56"/>
      <c r="C226" s="56">
        <v>0</v>
      </c>
      <c r="D226" s="15"/>
      <c r="E226" s="15"/>
      <c r="F226" s="15"/>
      <c r="G226" s="57">
        <v>0</v>
      </c>
      <c r="H226" s="56">
        <v>0</v>
      </c>
      <c r="I226" s="15"/>
      <c r="J226" s="15"/>
      <c r="K226" s="15"/>
      <c r="L226" s="15"/>
      <c r="M226" s="15"/>
      <c r="N226" s="15"/>
      <c r="O226" s="15"/>
      <c r="P226" s="57">
        <v>0</v>
      </c>
      <c r="Q226" s="15"/>
      <c r="R226" s="57">
        <v>1.25E-3</v>
      </c>
      <c r="S226" s="57">
        <v>8.7500000000000008E-3</v>
      </c>
      <c r="T226" s="116">
        <v>0</v>
      </c>
      <c r="U226" s="116"/>
      <c r="W226" s="117">
        <v>267000</v>
      </c>
      <c r="X226" s="15"/>
      <c r="Y226" s="56">
        <v>0.99999999999999922</v>
      </c>
      <c r="Z226" s="15"/>
      <c r="AA226" s="15"/>
      <c r="AB226" s="15"/>
      <c r="AC226" s="57">
        <v>0.99999999999999944</v>
      </c>
      <c r="AD226" s="56">
        <v>0.99999999999999867</v>
      </c>
      <c r="AE226" s="15"/>
      <c r="AF226" s="15"/>
      <c r="AG226" s="15"/>
      <c r="AH226" s="15"/>
      <c r="AI226" s="15"/>
      <c r="AJ226" s="15"/>
      <c r="AK226" s="15"/>
      <c r="AL226" s="57">
        <v>0.99999999999999944</v>
      </c>
      <c r="AM226" s="15"/>
      <c r="AN226" s="57">
        <v>0.96499999999999941</v>
      </c>
      <c r="AO226" s="57">
        <v>0.52874999999999994</v>
      </c>
      <c r="AP226" s="116">
        <v>0.99999999999999922</v>
      </c>
      <c r="AQ226" s="116"/>
    </row>
    <row r="227" spans="1:43">
      <c r="A227" s="117">
        <v>268000</v>
      </c>
      <c r="B227" s="15"/>
      <c r="C227" s="15"/>
      <c r="D227" s="15"/>
      <c r="E227" s="15"/>
      <c r="F227" s="15"/>
      <c r="G227" s="57">
        <v>0</v>
      </c>
      <c r="H227" s="56">
        <v>0</v>
      </c>
      <c r="I227" s="15"/>
      <c r="J227" s="15"/>
      <c r="K227" s="15"/>
      <c r="L227" s="15"/>
      <c r="M227" s="15"/>
      <c r="N227" s="15"/>
      <c r="O227" s="15"/>
      <c r="P227" s="57">
        <v>0</v>
      </c>
      <c r="Q227" s="15"/>
      <c r="R227" s="57">
        <v>1.25E-3</v>
      </c>
      <c r="S227" s="57">
        <v>3.7499999999999999E-3</v>
      </c>
      <c r="T227" s="116">
        <v>0</v>
      </c>
      <c r="U227" s="116"/>
      <c r="W227" s="117">
        <v>268000</v>
      </c>
      <c r="X227" s="15"/>
      <c r="Y227" s="15"/>
      <c r="Z227" s="15"/>
      <c r="AA227" s="15"/>
      <c r="AB227" s="15"/>
      <c r="AC227" s="57">
        <v>0.99999999999999944</v>
      </c>
      <c r="AD227" s="56">
        <v>0.99999999999999867</v>
      </c>
      <c r="AE227" s="15"/>
      <c r="AF227" s="15"/>
      <c r="AG227" s="15"/>
      <c r="AH227" s="15"/>
      <c r="AI227" s="15"/>
      <c r="AJ227" s="15"/>
      <c r="AK227" s="15"/>
      <c r="AL227" s="57">
        <v>0.99999999999999944</v>
      </c>
      <c r="AM227" s="15"/>
      <c r="AN227" s="57">
        <v>0.96624999999999939</v>
      </c>
      <c r="AO227" s="57">
        <v>0.53249999999999997</v>
      </c>
      <c r="AP227" s="116">
        <v>0.99999999999999922</v>
      </c>
      <c r="AQ227" s="116"/>
    </row>
    <row r="228" spans="1:43">
      <c r="A228" s="117">
        <v>269000</v>
      </c>
      <c r="B228" s="15"/>
      <c r="C228" s="15"/>
      <c r="D228" s="15"/>
      <c r="E228" s="15"/>
      <c r="F228" s="15"/>
      <c r="G228" s="15"/>
      <c r="H228" s="56">
        <v>0</v>
      </c>
      <c r="I228" s="15"/>
      <c r="J228" s="15"/>
      <c r="K228" s="15"/>
      <c r="L228" s="15"/>
      <c r="M228" s="15"/>
      <c r="N228" s="15"/>
      <c r="O228" s="15"/>
      <c r="P228" s="57">
        <v>0</v>
      </c>
      <c r="Q228" s="15"/>
      <c r="R228" s="57">
        <v>2.5000000000000001E-3</v>
      </c>
      <c r="S228" s="57">
        <v>6.2500000000000003E-3</v>
      </c>
      <c r="T228" s="116">
        <v>0</v>
      </c>
      <c r="U228" s="116"/>
      <c r="W228" s="117">
        <v>269000</v>
      </c>
      <c r="X228" s="15"/>
      <c r="Y228" s="15"/>
      <c r="Z228" s="15"/>
      <c r="AA228" s="15"/>
      <c r="AB228" s="15"/>
      <c r="AC228" s="15"/>
      <c r="AD228" s="56">
        <v>0.99999999999999867</v>
      </c>
      <c r="AE228" s="15"/>
      <c r="AF228" s="15"/>
      <c r="AG228" s="15"/>
      <c r="AH228" s="15"/>
      <c r="AI228" s="15"/>
      <c r="AJ228" s="15"/>
      <c r="AK228" s="15"/>
      <c r="AL228" s="57">
        <v>0.99999999999999944</v>
      </c>
      <c r="AM228" s="15"/>
      <c r="AN228" s="57">
        <v>0.96874999999999933</v>
      </c>
      <c r="AO228" s="57">
        <v>0.53874999999999995</v>
      </c>
      <c r="AP228" s="116">
        <v>0.99999999999999922</v>
      </c>
      <c r="AQ228" s="116"/>
    </row>
    <row r="229" spans="1:43">
      <c r="A229" s="117">
        <v>270000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57">
        <v>1.25E-3</v>
      </c>
      <c r="S229" s="57">
        <v>3.7499999999999999E-3</v>
      </c>
      <c r="T229" s="86"/>
      <c r="U229" s="86"/>
      <c r="W229" s="117">
        <v>270000</v>
      </c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57">
        <v>0.96999999999999931</v>
      </c>
      <c r="AO229" s="57">
        <v>0.54249999999999998</v>
      </c>
      <c r="AP229" s="86"/>
      <c r="AQ229" s="86"/>
    </row>
    <row r="230" spans="1:43">
      <c r="A230" s="117">
        <v>271000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57">
        <v>0</v>
      </c>
      <c r="S230" s="57">
        <v>8.7500000000000008E-3</v>
      </c>
      <c r="T230" s="86"/>
      <c r="U230" s="86"/>
      <c r="W230" s="117">
        <v>271000</v>
      </c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57">
        <v>0.96999999999999931</v>
      </c>
      <c r="AO230" s="57">
        <v>0.55125000000000002</v>
      </c>
      <c r="AP230" s="86"/>
      <c r="AQ230" s="86"/>
    </row>
    <row r="231" spans="1:43">
      <c r="A231" s="117">
        <v>272000</v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57">
        <v>3.7499999999999999E-3</v>
      </c>
      <c r="S231" s="57">
        <v>3.7499999999999999E-3</v>
      </c>
      <c r="T231" s="86"/>
      <c r="U231" s="86"/>
      <c r="W231" s="117">
        <v>272000</v>
      </c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57">
        <v>0.97374999999999934</v>
      </c>
      <c r="AO231" s="57">
        <v>0.55500000000000005</v>
      </c>
      <c r="AP231" s="86"/>
      <c r="AQ231" s="86"/>
    </row>
    <row r="232" spans="1:43">
      <c r="A232" s="117">
        <v>273000</v>
      </c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57">
        <v>0</v>
      </c>
      <c r="S232" s="57">
        <v>1.4999999999999999E-2</v>
      </c>
      <c r="T232" s="86"/>
      <c r="U232" s="86"/>
      <c r="W232" s="117">
        <v>273000</v>
      </c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57">
        <v>0.97374999999999934</v>
      </c>
      <c r="AO232" s="57">
        <v>0.57000000000000006</v>
      </c>
      <c r="AP232" s="86"/>
      <c r="AQ232" s="86"/>
    </row>
    <row r="233" spans="1:43">
      <c r="A233" s="117">
        <v>274000</v>
      </c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57">
        <v>1.25E-3</v>
      </c>
      <c r="S233" s="57">
        <v>5.0000000000000001E-3</v>
      </c>
      <c r="T233" s="86"/>
      <c r="U233" s="86"/>
      <c r="W233" s="117">
        <v>274000</v>
      </c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57">
        <v>0.97499999999999931</v>
      </c>
      <c r="AO233" s="57">
        <v>0.57500000000000007</v>
      </c>
      <c r="AP233" s="86"/>
      <c r="AQ233" s="86"/>
    </row>
    <row r="234" spans="1:43">
      <c r="A234" s="117">
        <v>275000</v>
      </c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57">
        <v>1.25E-3</v>
      </c>
      <c r="S234" s="57">
        <v>6.2500000000000003E-3</v>
      </c>
      <c r="T234" s="86"/>
      <c r="U234" s="86"/>
      <c r="W234" s="117">
        <v>275000</v>
      </c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57">
        <v>0.97624999999999929</v>
      </c>
      <c r="AO234" s="57">
        <v>0.58125000000000004</v>
      </c>
      <c r="AP234" s="86"/>
      <c r="AQ234" s="86"/>
    </row>
    <row r="235" spans="1:43">
      <c r="A235" s="117">
        <v>276000</v>
      </c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57">
        <v>1.25E-3</v>
      </c>
      <c r="S235" s="57">
        <v>2.5000000000000001E-3</v>
      </c>
      <c r="T235" s="86"/>
      <c r="U235" s="86"/>
      <c r="W235" s="117">
        <v>276000</v>
      </c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57">
        <v>0.97749999999999926</v>
      </c>
      <c r="AO235" s="57">
        <v>0.58374999999999999</v>
      </c>
      <c r="AP235" s="86"/>
      <c r="AQ235" s="86"/>
    </row>
    <row r="236" spans="1:43">
      <c r="A236" s="117">
        <v>277000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57">
        <v>1.25E-3</v>
      </c>
      <c r="S236" s="57">
        <v>5.0000000000000001E-3</v>
      </c>
      <c r="T236" s="86"/>
      <c r="U236" s="86"/>
      <c r="W236" s="117">
        <v>277000</v>
      </c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57">
        <v>0.97874999999999923</v>
      </c>
      <c r="AO236" s="57">
        <v>0.58875</v>
      </c>
      <c r="AP236" s="86"/>
      <c r="AQ236" s="86"/>
    </row>
    <row r="237" spans="1:43">
      <c r="A237" s="117">
        <v>278000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57">
        <v>2.5000000000000001E-3</v>
      </c>
      <c r="S237" s="57">
        <v>8.7500000000000008E-3</v>
      </c>
      <c r="T237" s="86"/>
      <c r="U237" s="86"/>
      <c r="W237" s="117">
        <v>278000</v>
      </c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57">
        <v>0.98124999999999918</v>
      </c>
      <c r="AO237" s="57">
        <v>0.59750000000000003</v>
      </c>
      <c r="AP237" s="86"/>
      <c r="AQ237" s="86"/>
    </row>
    <row r="238" spans="1:43">
      <c r="A238" s="117">
        <v>279000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57">
        <v>2.5000000000000001E-3</v>
      </c>
      <c r="S238" s="57">
        <v>5.0000000000000001E-3</v>
      </c>
      <c r="T238" s="86"/>
      <c r="U238" s="86"/>
      <c r="W238" s="117">
        <v>279000</v>
      </c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57">
        <v>0.98374999999999913</v>
      </c>
      <c r="AO238" s="57">
        <v>0.60250000000000004</v>
      </c>
      <c r="AP238" s="86"/>
      <c r="AQ238" s="86"/>
    </row>
    <row r="239" spans="1:43">
      <c r="A239" s="117">
        <v>280000</v>
      </c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57">
        <v>0</v>
      </c>
      <c r="S239" s="57">
        <v>8.7500000000000008E-3</v>
      </c>
      <c r="T239" s="86"/>
      <c r="U239" s="86"/>
      <c r="W239" s="117">
        <v>280000</v>
      </c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57">
        <v>0.98374999999999913</v>
      </c>
      <c r="AO239" s="57">
        <v>0.61125000000000007</v>
      </c>
      <c r="AP239" s="86"/>
      <c r="AQ239" s="86"/>
    </row>
    <row r="240" spans="1:43">
      <c r="A240" s="117">
        <v>281000</v>
      </c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57">
        <v>1.25E-3</v>
      </c>
      <c r="S240" s="57">
        <v>3.7499999999999999E-3</v>
      </c>
      <c r="T240" s="86"/>
      <c r="U240" s="86"/>
      <c r="W240" s="117">
        <v>281000</v>
      </c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57">
        <v>0.9849999999999991</v>
      </c>
      <c r="AO240" s="57">
        <v>0.6150000000000001</v>
      </c>
      <c r="AP240" s="86"/>
      <c r="AQ240" s="86"/>
    </row>
    <row r="241" spans="1:43">
      <c r="A241" s="117">
        <v>282000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57">
        <v>0</v>
      </c>
      <c r="S241" s="57">
        <v>2.5000000000000001E-3</v>
      </c>
      <c r="T241" s="86"/>
      <c r="U241" s="86"/>
      <c r="W241" s="117">
        <v>282000</v>
      </c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57">
        <v>0.9849999999999991</v>
      </c>
      <c r="AO241" s="57">
        <v>0.61750000000000005</v>
      </c>
      <c r="AP241" s="86"/>
      <c r="AQ241" s="86"/>
    </row>
    <row r="242" spans="1:43">
      <c r="A242" s="117">
        <v>283000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57">
        <v>1.25E-3</v>
      </c>
      <c r="S242" s="57">
        <v>6.2500000000000003E-3</v>
      </c>
      <c r="T242" s="86"/>
      <c r="U242" s="86"/>
      <c r="W242" s="117">
        <v>283000</v>
      </c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57">
        <v>0.98624999999999907</v>
      </c>
      <c r="AO242" s="57">
        <v>0.62375000000000003</v>
      </c>
      <c r="AP242" s="86"/>
      <c r="AQ242" s="86"/>
    </row>
    <row r="243" spans="1:43">
      <c r="A243" s="117">
        <v>284000</v>
      </c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57">
        <v>1.25E-3</v>
      </c>
      <c r="S243" s="57">
        <v>2.5000000000000001E-3</v>
      </c>
      <c r="T243" s="86"/>
      <c r="U243" s="86"/>
      <c r="W243" s="117">
        <v>284000</v>
      </c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57">
        <v>0.98749999999999905</v>
      </c>
      <c r="AO243" s="57">
        <v>0.62624999999999997</v>
      </c>
      <c r="AP243" s="86"/>
      <c r="AQ243" s="86"/>
    </row>
    <row r="244" spans="1:43">
      <c r="A244" s="117">
        <v>285000</v>
      </c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57">
        <v>1.25E-3</v>
      </c>
      <c r="S244" s="57">
        <v>3.7499999999999999E-3</v>
      </c>
      <c r="T244" s="86"/>
      <c r="U244" s="86"/>
      <c r="W244" s="117">
        <v>285000</v>
      </c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57">
        <v>0.98874999999999902</v>
      </c>
      <c r="AO244" s="57">
        <v>0.63</v>
      </c>
      <c r="AP244" s="86"/>
      <c r="AQ244" s="86"/>
    </row>
    <row r="245" spans="1:43">
      <c r="A245" s="117">
        <v>286000</v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57">
        <v>1.25E-3</v>
      </c>
      <c r="S245" s="57">
        <v>3.7499999999999999E-3</v>
      </c>
      <c r="T245" s="86"/>
      <c r="U245" s="86"/>
      <c r="W245" s="117">
        <v>286000</v>
      </c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57">
        <v>0.98999999999999899</v>
      </c>
      <c r="AO245" s="57">
        <v>0.63375000000000004</v>
      </c>
      <c r="AP245" s="86"/>
      <c r="AQ245" s="86"/>
    </row>
    <row r="246" spans="1:43">
      <c r="A246" s="117">
        <v>287000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57">
        <v>0</v>
      </c>
      <c r="S246" s="57">
        <v>5.0000000000000001E-3</v>
      </c>
      <c r="T246" s="86"/>
      <c r="U246" s="86"/>
      <c r="W246" s="117">
        <v>287000</v>
      </c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57">
        <v>0.98999999999999899</v>
      </c>
      <c r="AO246" s="57">
        <v>0.63875000000000004</v>
      </c>
      <c r="AP246" s="86"/>
      <c r="AQ246" s="86"/>
    </row>
    <row r="247" spans="1:43">
      <c r="A247" s="117">
        <v>288000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57">
        <v>1.25E-3</v>
      </c>
      <c r="S247" s="57">
        <v>3.7499999999999999E-3</v>
      </c>
      <c r="T247" s="86"/>
      <c r="U247" s="86"/>
      <c r="W247" s="117">
        <v>288000</v>
      </c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57">
        <v>0.99124999999999897</v>
      </c>
      <c r="AO247" s="57">
        <v>0.64250000000000007</v>
      </c>
      <c r="AP247" s="86"/>
      <c r="AQ247" s="86"/>
    </row>
    <row r="248" spans="1:43">
      <c r="A248" s="117">
        <v>289000</v>
      </c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57">
        <v>1.25E-3</v>
      </c>
      <c r="S248" s="57">
        <v>5.0000000000000001E-3</v>
      </c>
      <c r="T248" s="86"/>
      <c r="U248" s="86"/>
      <c r="W248" s="117">
        <v>289000</v>
      </c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57">
        <v>0.99249999999999894</v>
      </c>
      <c r="AO248" s="57">
        <v>0.64750000000000008</v>
      </c>
      <c r="AP248" s="86"/>
      <c r="AQ248" s="86"/>
    </row>
    <row r="249" spans="1:43">
      <c r="A249" s="117">
        <v>290000</v>
      </c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57">
        <v>0</v>
      </c>
      <c r="S249" s="57">
        <v>2.5000000000000001E-3</v>
      </c>
      <c r="T249" s="86"/>
      <c r="U249" s="86"/>
      <c r="W249" s="117">
        <v>290000</v>
      </c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57">
        <v>0.99249999999999894</v>
      </c>
      <c r="AO249" s="57">
        <v>0.65</v>
      </c>
      <c r="AP249" s="86"/>
      <c r="AQ249" s="86"/>
    </row>
    <row r="250" spans="1:43">
      <c r="A250" s="117">
        <v>291000</v>
      </c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57">
        <v>1.25E-3</v>
      </c>
      <c r="S250" s="57">
        <v>6.2500000000000003E-3</v>
      </c>
      <c r="T250" s="86"/>
      <c r="U250" s="86"/>
      <c r="W250" s="117">
        <v>291000</v>
      </c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57">
        <v>0.99374999999999891</v>
      </c>
      <c r="AO250" s="57">
        <v>0.65625</v>
      </c>
      <c r="AP250" s="86"/>
      <c r="AQ250" s="86"/>
    </row>
    <row r="251" spans="1:43">
      <c r="A251" s="117">
        <v>292000</v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57">
        <v>0</v>
      </c>
      <c r="S251" s="57">
        <v>0.01</v>
      </c>
      <c r="T251" s="86"/>
      <c r="U251" s="86"/>
      <c r="W251" s="117">
        <v>292000</v>
      </c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57">
        <v>0.99374999999999891</v>
      </c>
      <c r="AO251" s="57">
        <v>0.66625000000000001</v>
      </c>
      <c r="AP251" s="86"/>
      <c r="AQ251" s="86"/>
    </row>
    <row r="252" spans="1:43">
      <c r="A252" s="117">
        <v>293000</v>
      </c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57">
        <v>0</v>
      </c>
      <c r="S252" s="57">
        <v>2.5000000000000001E-3</v>
      </c>
      <c r="T252" s="86"/>
      <c r="U252" s="86"/>
      <c r="W252" s="117">
        <v>293000</v>
      </c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57">
        <v>0.99374999999999891</v>
      </c>
      <c r="AO252" s="57">
        <v>0.66874999999999996</v>
      </c>
      <c r="AP252" s="86"/>
      <c r="AQ252" s="86"/>
    </row>
    <row r="253" spans="1:43">
      <c r="A253" s="117">
        <v>294000</v>
      </c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57">
        <v>0</v>
      </c>
      <c r="S253" s="57">
        <v>3.7499999999999999E-3</v>
      </c>
      <c r="T253" s="86"/>
      <c r="U253" s="86"/>
      <c r="W253" s="117">
        <v>294000</v>
      </c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57">
        <v>0.99374999999999891</v>
      </c>
      <c r="AO253" s="57">
        <v>0.67249999999999999</v>
      </c>
      <c r="AP253" s="86"/>
      <c r="AQ253" s="86"/>
    </row>
    <row r="254" spans="1:43">
      <c r="A254" s="117">
        <v>295000</v>
      </c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57">
        <v>0</v>
      </c>
      <c r="S254" s="57">
        <v>7.4999999999999997E-3</v>
      </c>
      <c r="T254" s="86"/>
      <c r="U254" s="86"/>
      <c r="W254" s="117">
        <v>295000</v>
      </c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57">
        <v>0.99374999999999891</v>
      </c>
      <c r="AO254" s="57">
        <v>0.67999999999999994</v>
      </c>
      <c r="AP254" s="86"/>
      <c r="AQ254" s="86"/>
    </row>
    <row r="255" spans="1:43">
      <c r="A255" s="117">
        <v>296000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57">
        <v>0</v>
      </c>
      <c r="S255" s="57">
        <v>6.2500000000000003E-3</v>
      </c>
      <c r="T255" s="86"/>
      <c r="U255" s="86"/>
      <c r="W255" s="117">
        <v>296000</v>
      </c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57">
        <v>0.99374999999999891</v>
      </c>
      <c r="AO255" s="57">
        <v>0.68624999999999992</v>
      </c>
      <c r="AP255" s="86"/>
      <c r="AQ255" s="86"/>
    </row>
    <row r="256" spans="1:43">
      <c r="A256" s="117">
        <v>297000</v>
      </c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57">
        <v>1.25E-3</v>
      </c>
      <c r="S256" s="57">
        <v>7.4999999999999997E-3</v>
      </c>
      <c r="T256" s="86"/>
      <c r="U256" s="86"/>
      <c r="W256" s="117">
        <v>297000</v>
      </c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57">
        <v>0.99499999999999889</v>
      </c>
      <c r="AO256" s="57">
        <v>0.69374999999999987</v>
      </c>
      <c r="AP256" s="86"/>
      <c r="AQ256" s="86"/>
    </row>
    <row r="257" spans="1:43">
      <c r="A257" s="117">
        <v>298000</v>
      </c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57">
        <v>0</v>
      </c>
      <c r="S257" s="57">
        <v>1.25E-3</v>
      </c>
      <c r="T257" s="86"/>
      <c r="U257" s="86"/>
      <c r="W257" s="117">
        <v>298000</v>
      </c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57">
        <v>0.99499999999999889</v>
      </c>
      <c r="AO257" s="57">
        <v>0.69499999999999984</v>
      </c>
      <c r="AP257" s="86"/>
      <c r="AQ257" s="86"/>
    </row>
    <row r="258" spans="1:43">
      <c r="A258" s="117">
        <v>299000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57">
        <v>0</v>
      </c>
      <c r="S258" s="57">
        <v>5.0000000000000001E-3</v>
      </c>
      <c r="T258" s="86"/>
      <c r="U258" s="86"/>
      <c r="W258" s="117">
        <v>299000</v>
      </c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57">
        <v>0.99499999999999889</v>
      </c>
      <c r="AO258" s="57">
        <v>0.69999999999999984</v>
      </c>
      <c r="AP258" s="86"/>
      <c r="AQ258" s="86"/>
    </row>
    <row r="259" spans="1:43">
      <c r="A259" s="117">
        <v>300000</v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57">
        <v>0</v>
      </c>
      <c r="S259" s="57">
        <v>7.4999999999999997E-3</v>
      </c>
      <c r="T259" s="86"/>
      <c r="U259" s="86"/>
      <c r="W259" s="117">
        <v>300000</v>
      </c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57">
        <v>0.99499999999999889</v>
      </c>
      <c r="AO259" s="57">
        <v>0.7074999999999998</v>
      </c>
      <c r="AP259" s="86"/>
      <c r="AQ259" s="86"/>
    </row>
    <row r="260" spans="1:43">
      <c r="A260" s="117">
        <v>301000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57">
        <v>0</v>
      </c>
      <c r="S260" s="57">
        <v>7.4999999999999997E-3</v>
      </c>
      <c r="T260" s="86"/>
      <c r="U260" s="86"/>
      <c r="W260" s="117">
        <v>301000</v>
      </c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57">
        <v>0.99499999999999889</v>
      </c>
      <c r="AO260" s="57">
        <v>0.71499999999999975</v>
      </c>
      <c r="AP260" s="86"/>
      <c r="AQ260" s="86"/>
    </row>
    <row r="261" spans="1:43">
      <c r="A261" s="117">
        <v>302000</v>
      </c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57">
        <v>0</v>
      </c>
      <c r="S261" s="57">
        <v>3.7499999999999999E-3</v>
      </c>
      <c r="T261" s="86"/>
      <c r="U261" s="86"/>
      <c r="W261" s="117">
        <v>302000</v>
      </c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57">
        <v>0.99499999999999889</v>
      </c>
      <c r="AO261" s="57">
        <v>0.71874999999999978</v>
      </c>
      <c r="AP261" s="86"/>
      <c r="AQ261" s="86"/>
    </row>
    <row r="262" spans="1:43">
      <c r="A262" s="117">
        <v>303000</v>
      </c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57">
        <v>1.25E-3</v>
      </c>
      <c r="S262" s="57">
        <v>6.2500000000000003E-3</v>
      </c>
      <c r="T262" s="86"/>
      <c r="U262" s="86"/>
      <c r="W262" s="117">
        <v>303000</v>
      </c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57">
        <v>0.99624999999999886</v>
      </c>
      <c r="AO262" s="57">
        <v>0.72499999999999976</v>
      </c>
      <c r="AP262" s="86"/>
      <c r="AQ262" s="86"/>
    </row>
    <row r="263" spans="1:43">
      <c r="A263" s="117">
        <v>304000</v>
      </c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57">
        <v>1.25E-3</v>
      </c>
      <c r="S263" s="57">
        <v>8.7500000000000008E-3</v>
      </c>
      <c r="T263" s="86"/>
      <c r="U263" s="86"/>
      <c r="W263" s="117">
        <v>304000</v>
      </c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57">
        <v>0.99749999999999883</v>
      </c>
      <c r="AO263" s="57">
        <v>0.73374999999999979</v>
      </c>
      <c r="AP263" s="86"/>
      <c r="AQ263" s="86"/>
    </row>
    <row r="264" spans="1:43">
      <c r="A264" s="117">
        <v>305000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57">
        <v>0</v>
      </c>
      <c r="S264" s="57">
        <v>3.7499999999999999E-3</v>
      </c>
      <c r="T264" s="86"/>
      <c r="U264" s="86"/>
      <c r="W264" s="117">
        <v>305000</v>
      </c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57">
        <v>0.99749999999999883</v>
      </c>
      <c r="AO264" s="57">
        <v>0.73749999999999982</v>
      </c>
      <c r="AP264" s="86"/>
      <c r="AQ264" s="86"/>
    </row>
    <row r="265" spans="1:43">
      <c r="A265" s="117">
        <v>306000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57">
        <v>0</v>
      </c>
      <c r="S265" s="57">
        <v>3.7499999999999999E-3</v>
      </c>
      <c r="T265" s="86"/>
      <c r="U265" s="86"/>
      <c r="W265" s="117">
        <v>306000</v>
      </c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57">
        <v>0.99749999999999883</v>
      </c>
      <c r="AO265" s="57">
        <v>0.74124999999999985</v>
      </c>
      <c r="AP265" s="86"/>
      <c r="AQ265" s="86"/>
    </row>
    <row r="266" spans="1:43">
      <c r="A266" s="117">
        <v>307000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57">
        <v>0</v>
      </c>
      <c r="S266" s="57">
        <v>5.0000000000000001E-3</v>
      </c>
      <c r="T266" s="86"/>
      <c r="U266" s="86"/>
      <c r="W266" s="117">
        <v>307000</v>
      </c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57">
        <v>0.99749999999999883</v>
      </c>
      <c r="AO266" s="57">
        <v>0.74624999999999986</v>
      </c>
      <c r="AP266" s="86"/>
      <c r="AQ266" s="86"/>
    </row>
    <row r="267" spans="1:43">
      <c r="A267" s="117">
        <v>308000</v>
      </c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57">
        <v>1.25E-3</v>
      </c>
      <c r="S267" s="57">
        <v>3.7499999999999999E-3</v>
      </c>
      <c r="T267" s="86"/>
      <c r="U267" s="86"/>
      <c r="W267" s="117">
        <v>308000</v>
      </c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57">
        <v>0.99874999999999881</v>
      </c>
      <c r="AO267" s="57">
        <v>0.74999999999999989</v>
      </c>
      <c r="AP267" s="86"/>
      <c r="AQ267" s="86"/>
    </row>
    <row r="268" spans="1:43">
      <c r="A268" s="117">
        <v>309000</v>
      </c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57">
        <v>0</v>
      </c>
      <c r="S268" s="57">
        <v>6.2500000000000003E-3</v>
      </c>
      <c r="T268" s="86"/>
      <c r="U268" s="86"/>
      <c r="W268" s="117">
        <v>309000</v>
      </c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57">
        <v>0.99874999999999881</v>
      </c>
      <c r="AO268" s="57">
        <v>0.75624999999999987</v>
      </c>
      <c r="AP268" s="86"/>
      <c r="AQ268" s="86"/>
    </row>
    <row r="269" spans="1:43">
      <c r="A269" s="117">
        <v>310000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57">
        <v>0</v>
      </c>
      <c r="S269" s="57">
        <v>3.7499999999999999E-3</v>
      </c>
      <c r="T269" s="86"/>
      <c r="U269" s="86"/>
      <c r="W269" s="117">
        <v>310000</v>
      </c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57">
        <v>0.99874999999999881</v>
      </c>
      <c r="AO269" s="57">
        <v>0.7599999999999999</v>
      </c>
      <c r="AP269" s="86"/>
      <c r="AQ269" s="86"/>
    </row>
    <row r="270" spans="1:43">
      <c r="A270" s="117">
        <v>311000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57">
        <v>0</v>
      </c>
      <c r="S270" s="57">
        <v>3.7499999999999999E-3</v>
      </c>
      <c r="T270" s="86"/>
      <c r="U270" s="86"/>
      <c r="W270" s="117">
        <v>311000</v>
      </c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57">
        <v>0.99874999999999881</v>
      </c>
      <c r="AO270" s="57">
        <v>0.76374999999999993</v>
      </c>
      <c r="AP270" s="86"/>
      <c r="AQ270" s="86"/>
    </row>
    <row r="271" spans="1:43">
      <c r="A271" s="117">
        <v>312000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57">
        <v>0</v>
      </c>
      <c r="S271" s="57">
        <v>6.2500000000000003E-3</v>
      </c>
      <c r="T271" s="86"/>
      <c r="U271" s="86"/>
      <c r="W271" s="117">
        <v>312000</v>
      </c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57">
        <v>0.99874999999999881</v>
      </c>
      <c r="AO271" s="57">
        <v>0.76999999999999991</v>
      </c>
      <c r="AP271" s="86"/>
      <c r="AQ271" s="86"/>
    </row>
    <row r="272" spans="1:43">
      <c r="A272" s="117">
        <v>313000</v>
      </c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57">
        <v>1.25E-3</v>
      </c>
      <c r="S272" s="57">
        <v>6.2500000000000003E-3</v>
      </c>
      <c r="T272" s="86"/>
      <c r="U272" s="86"/>
      <c r="W272" s="117">
        <v>313000</v>
      </c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57">
        <v>0.99999999999999878</v>
      </c>
      <c r="AO272" s="57">
        <v>0.77624999999999988</v>
      </c>
      <c r="AP272" s="86"/>
      <c r="AQ272" s="86"/>
    </row>
    <row r="273" spans="1:43">
      <c r="A273" s="117">
        <v>314000</v>
      </c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57">
        <v>6.2500000000000003E-3</v>
      </c>
      <c r="T273" s="86"/>
      <c r="U273" s="86"/>
      <c r="W273" s="117">
        <v>314000</v>
      </c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57">
        <v>0.78249999999999986</v>
      </c>
      <c r="AP273" s="86"/>
      <c r="AQ273" s="86"/>
    </row>
    <row r="274" spans="1:43">
      <c r="A274" s="117">
        <v>315000</v>
      </c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57">
        <v>3.7499999999999999E-3</v>
      </c>
      <c r="T274" s="86"/>
      <c r="U274" s="86"/>
      <c r="W274" s="117">
        <v>315000</v>
      </c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57">
        <v>0.78624999999999989</v>
      </c>
      <c r="AP274" s="86"/>
      <c r="AQ274" s="86"/>
    </row>
    <row r="275" spans="1:43">
      <c r="A275" s="117">
        <v>316000</v>
      </c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57">
        <v>2.5000000000000001E-3</v>
      </c>
      <c r="T275" s="86"/>
      <c r="U275" s="86"/>
      <c r="W275" s="117">
        <v>316000</v>
      </c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57">
        <v>0.78874999999999984</v>
      </c>
      <c r="AP275" s="86"/>
      <c r="AQ275" s="86"/>
    </row>
    <row r="276" spans="1:43" ht="13.8" thickBot="1">
      <c r="A276" s="117">
        <v>317000</v>
      </c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119">
        <v>3.7499999999999999E-3</v>
      </c>
      <c r="T276" s="120"/>
      <c r="U276" s="120"/>
      <c r="W276" s="117">
        <v>317000</v>
      </c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  <c r="AO276" s="119">
        <v>0.79249999999999987</v>
      </c>
      <c r="AP276" s="120"/>
      <c r="AQ276" s="12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Q117"/>
  <sheetViews>
    <sheetView topLeftCell="A25" zoomScaleNormal="100" workbookViewId="0">
      <selection activeCell="AT20" sqref="AT20"/>
    </sheetView>
  </sheetViews>
  <sheetFormatPr defaultRowHeight="13.2"/>
  <cols>
    <col min="1" max="1" width="12.109375" customWidth="1"/>
    <col min="11" max="12" width="12.21875" customWidth="1"/>
    <col min="13" max="13" width="14.6640625" customWidth="1"/>
    <col min="14" max="14" width="12.6640625" customWidth="1"/>
    <col min="15" max="15" width="13.6640625" customWidth="1"/>
    <col min="16" max="16" width="11.6640625" customWidth="1"/>
    <col min="17" max="17" width="14.6640625" customWidth="1"/>
    <col min="18" max="18" width="14.5546875" customWidth="1"/>
    <col min="19" max="19" width="14.6640625" customWidth="1"/>
    <col min="20" max="21" width="15.109375" customWidth="1"/>
    <col min="23" max="23" width="13.77734375" customWidth="1"/>
    <col min="33" max="42" width="15.5546875" customWidth="1"/>
    <col min="43" max="44" width="13.5546875" customWidth="1"/>
  </cols>
  <sheetData>
    <row r="2" spans="1:43" ht="13.8" thickBot="1">
      <c r="A2" s="1" t="s">
        <v>108</v>
      </c>
      <c r="W2" s="1" t="s">
        <v>111</v>
      </c>
    </row>
    <row r="3" spans="1:43" ht="66">
      <c r="A3" s="68" t="s">
        <v>145</v>
      </c>
      <c r="B3" s="28" t="s">
        <v>32</v>
      </c>
      <c r="C3" s="28" t="s">
        <v>33</v>
      </c>
      <c r="D3" s="28" t="s">
        <v>34</v>
      </c>
      <c r="E3" s="28" t="s">
        <v>6</v>
      </c>
      <c r="F3" s="28" t="s">
        <v>68</v>
      </c>
      <c r="G3" s="28" t="s">
        <v>66</v>
      </c>
      <c r="H3" s="28" t="s">
        <v>60</v>
      </c>
      <c r="I3" s="28" t="s">
        <v>61</v>
      </c>
      <c r="J3" s="28" t="s">
        <v>86</v>
      </c>
      <c r="K3" s="28" t="s">
        <v>89</v>
      </c>
      <c r="L3" s="28" t="s">
        <v>90</v>
      </c>
      <c r="M3" s="28" t="s">
        <v>79</v>
      </c>
      <c r="N3" s="28" t="s">
        <v>91</v>
      </c>
      <c r="O3" s="28" t="s">
        <v>92</v>
      </c>
      <c r="P3" s="28" t="s">
        <v>94</v>
      </c>
      <c r="Q3" s="28" t="s">
        <v>95</v>
      </c>
      <c r="R3" s="28" t="s">
        <v>96</v>
      </c>
      <c r="S3" s="28" t="s">
        <v>97</v>
      </c>
      <c r="T3" s="28" t="s">
        <v>98</v>
      </c>
      <c r="U3" s="114" t="s">
        <v>175</v>
      </c>
      <c r="V3" s="25"/>
      <c r="W3" s="68" t="s">
        <v>145</v>
      </c>
      <c r="X3" s="28" t="str">
        <f t="shared" ref="X3:AI3" si="0">B3</f>
        <v>Scenario 1B</v>
      </c>
      <c r="Y3" s="28" t="str">
        <f t="shared" si="0"/>
        <v>Scenario 2B</v>
      </c>
      <c r="Z3" s="28" t="str">
        <f t="shared" si="0"/>
        <v>Scenario 2C</v>
      </c>
      <c r="AA3" s="28" t="str">
        <f t="shared" si="0"/>
        <v>Scenario 3A</v>
      </c>
      <c r="AB3" s="28" t="str">
        <f t="shared" si="0"/>
        <v>Scenario 4A</v>
      </c>
      <c r="AC3" s="28" t="str">
        <f t="shared" si="0"/>
        <v>Scenario 4B</v>
      </c>
      <c r="AD3" s="28" t="str">
        <f t="shared" si="0"/>
        <v>Scenario 4C</v>
      </c>
      <c r="AE3" s="28" t="str">
        <f t="shared" si="0"/>
        <v>Scenario 4D</v>
      </c>
      <c r="AF3" s="28" t="str">
        <f t="shared" si="0"/>
        <v>Scenario 5B</v>
      </c>
      <c r="AG3" s="28" t="str">
        <f t="shared" si="0"/>
        <v>Sensitivity S1 - Scenario 1B_No Coal Retirement</v>
      </c>
      <c r="AH3" s="28" t="str">
        <f t="shared" si="0"/>
        <v>Senssitivity S2 - Scenario 1B_Low Gas Prices</v>
      </c>
      <c r="AI3" s="28" t="str">
        <f t="shared" si="0"/>
        <v>Sensitivity S2.1 - Scenario 2C_Low Gas Prices</v>
      </c>
      <c r="AJ3" s="28" t="s">
        <v>91</v>
      </c>
      <c r="AK3" s="28" t="str">
        <f t="shared" ref="AK3:AP3" si="1">O3</f>
        <v>Sensitivity S3.1 - Scenario 2C_NoDR</v>
      </c>
      <c r="AL3" s="28" t="str">
        <f t="shared" si="1"/>
        <v>Sensitivity S5 - Scenario 1B_RPS at 35%</v>
      </c>
      <c r="AM3" s="28" t="str">
        <f t="shared" si="1"/>
        <v>Sensitivity S6 - Scenario 2B_SCC at 95%</v>
      </c>
      <c r="AN3" s="28" t="str">
        <f t="shared" si="1"/>
        <v>Sensitivity S7 - Scenario 2B_No Coneservation</v>
      </c>
      <c r="AO3" s="28" t="str">
        <f t="shared" si="1"/>
        <v>Sensitivity S8 - Scenario 2B_SCC at 95% w/o Conservation</v>
      </c>
      <c r="AP3" s="28" t="str">
        <f t="shared" si="1"/>
        <v>Sensitivity S9 - Scenario 1B_No Transmission and Distribution Deferral Credit</v>
      </c>
      <c r="AQ3" s="114" t="s">
        <v>175</v>
      </c>
    </row>
    <row r="4" spans="1:43">
      <c r="A4" s="15">
        <v>500</v>
      </c>
      <c r="B4" s="56">
        <v>0</v>
      </c>
      <c r="C4" s="56">
        <v>0</v>
      </c>
      <c r="D4" s="56">
        <v>0</v>
      </c>
      <c r="E4" s="56">
        <v>0</v>
      </c>
      <c r="F4" s="56">
        <v>0</v>
      </c>
      <c r="G4" s="56">
        <v>0</v>
      </c>
      <c r="H4" s="56">
        <v>0</v>
      </c>
      <c r="I4" s="56">
        <v>0</v>
      </c>
      <c r="J4" s="56">
        <v>0</v>
      </c>
      <c r="K4" s="56">
        <v>0</v>
      </c>
      <c r="L4" s="56">
        <v>0</v>
      </c>
      <c r="M4" s="56">
        <v>0</v>
      </c>
      <c r="N4" s="56">
        <v>0</v>
      </c>
      <c r="O4" s="56">
        <v>0</v>
      </c>
      <c r="P4" s="56">
        <v>0</v>
      </c>
      <c r="Q4" s="56">
        <v>0</v>
      </c>
      <c r="R4" s="56">
        <v>0</v>
      </c>
      <c r="S4" s="56">
        <v>0</v>
      </c>
      <c r="T4" s="56">
        <v>0</v>
      </c>
      <c r="U4" s="57">
        <v>0</v>
      </c>
      <c r="V4" s="25"/>
      <c r="W4" s="15">
        <v>500</v>
      </c>
      <c r="X4" s="56">
        <v>0</v>
      </c>
      <c r="Y4" s="56">
        <v>0</v>
      </c>
      <c r="Z4" s="56">
        <v>0</v>
      </c>
      <c r="AA4" s="56">
        <v>0</v>
      </c>
      <c r="AB4" s="56">
        <v>0</v>
      </c>
      <c r="AC4" s="56">
        <v>0</v>
      </c>
      <c r="AD4" s="56">
        <v>0</v>
      </c>
      <c r="AE4" s="56">
        <v>0</v>
      </c>
      <c r="AF4" s="56">
        <v>0</v>
      </c>
      <c r="AG4" s="56">
        <v>0</v>
      </c>
      <c r="AH4" s="56">
        <v>0</v>
      </c>
      <c r="AI4" s="56">
        <v>0</v>
      </c>
      <c r="AJ4" s="56">
        <v>0</v>
      </c>
      <c r="AK4" s="56">
        <v>0</v>
      </c>
      <c r="AL4" s="56">
        <v>0</v>
      </c>
      <c r="AM4" s="56">
        <v>0</v>
      </c>
      <c r="AN4" s="56">
        <v>0</v>
      </c>
      <c r="AO4" s="56">
        <v>0</v>
      </c>
      <c r="AP4" s="56">
        <v>0</v>
      </c>
      <c r="AQ4" s="56">
        <v>0</v>
      </c>
    </row>
    <row r="5" spans="1:43">
      <c r="A5" s="15">
        <f t="shared" ref="A5:A27" si="2">A4+25</f>
        <v>525</v>
      </c>
      <c r="B5" s="56">
        <v>0</v>
      </c>
      <c r="C5" s="56">
        <v>0</v>
      </c>
      <c r="D5" s="56">
        <v>0</v>
      </c>
      <c r="E5" s="56">
        <v>0</v>
      </c>
      <c r="F5" s="56">
        <v>0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0</v>
      </c>
      <c r="Q5" s="56">
        <v>0</v>
      </c>
      <c r="R5" s="56">
        <v>0</v>
      </c>
      <c r="S5" s="56">
        <v>0</v>
      </c>
      <c r="T5" s="56">
        <v>0</v>
      </c>
      <c r="U5" s="57">
        <v>0</v>
      </c>
      <c r="V5" s="25"/>
      <c r="W5" s="15">
        <f t="shared" ref="W5:W27" si="3">W4+25</f>
        <v>525</v>
      </c>
      <c r="X5" s="56">
        <v>0</v>
      </c>
      <c r="Y5" s="56">
        <v>0</v>
      </c>
      <c r="Z5" s="56">
        <v>0</v>
      </c>
      <c r="AA5" s="56">
        <v>0</v>
      </c>
      <c r="AB5" s="56">
        <v>0</v>
      </c>
      <c r="AC5" s="56">
        <v>0</v>
      </c>
      <c r="AD5" s="56">
        <v>0</v>
      </c>
      <c r="AE5" s="56">
        <v>0</v>
      </c>
      <c r="AF5" s="56">
        <v>0</v>
      </c>
      <c r="AG5" s="56">
        <v>0</v>
      </c>
      <c r="AH5" s="56">
        <v>0</v>
      </c>
      <c r="AI5" s="56">
        <v>0</v>
      </c>
      <c r="AJ5" s="56">
        <v>0</v>
      </c>
      <c r="AK5" s="56">
        <v>0</v>
      </c>
      <c r="AL5" s="56">
        <v>0</v>
      </c>
      <c r="AM5" s="56">
        <v>0</v>
      </c>
      <c r="AN5" s="56">
        <v>0</v>
      </c>
      <c r="AO5" s="56">
        <v>0</v>
      </c>
      <c r="AP5" s="56">
        <v>0</v>
      </c>
      <c r="AQ5" s="56">
        <v>0</v>
      </c>
    </row>
    <row r="6" spans="1:43">
      <c r="A6" s="15">
        <f t="shared" si="2"/>
        <v>550</v>
      </c>
      <c r="B6" s="56">
        <v>0</v>
      </c>
      <c r="C6" s="56">
        <v>0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U6" s="57">
        <v>0.27124999999999999</v>
      </c>
      <c r="V6" s="25"/>
      <c r="W6" s="15">
        <f t="shared" si="3"/>
        <v>550</v>
      </c>
      <c r="X6" s="56">
        <v>0</v>
      </c>
      <c r="Y6" s="56">
        <v>0</v>
      </c>
      <c r="Z6" s="56">
        <v>0</v>
      </c>
      <c r="AA6" s="56">
        <v>0</v>
      </c>
      <c r="AB6" s="56">
        <v>0</v>
      </c>
      <c r="AC6" s="56">
        <v>0</v>
      </c>
      <c r="AD6" s="56">
        <v>0</v>
      </c>
      <c r="AE6" s="56">
        <v>0</v>
      </c>
      <c r="AF6" s="56">
        <v>0</v>
      </c>
      <c r="AG6" s="56">
        <v>0</v>
      </c>
      <c r="AH6" s="56">
        <v>0</v>
      </c>
      <c r="AI6" s="56">
        <v>0</v>
      </c>
      <c r="AJ6" s="56">
        <v>0</v>
      </c>
      <c r="AK6" s="56">
        <v>0</v>
      </c>
      <c r="AL6" s="56">
        <v>0</v>
      </c>
      <c r="AM6" s="56">
        <v>0</v>
      </c>
      <c r="AN6" s="56">
        <v>0</v>
      </c>
      <c r="AO6" s="56">
        <v>0</v>
      </c>
      <c r="AP6" s="56">
        <v>0</v>
      </c>
      <c r="AQ6" s="56">
        <v>0.27124999999999999</v>
      </c>
    </row>
    <row r="7" spans="1:43">
      <c r="A7" s="15">
        <f t="shared" si="2"/>
        <v>575</v>
      </c>
      <c r="B7" s="56">
        <v>0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7">
        <v>8.1250000000000003E-2</v>
      </c>
      <c r="V7" s="25"/>
      <c r="W7" s="15">
        <f t="shared" si="3"/>
        <v>575</v>
      </c>
      <c r="X7" s="56">
        <v>0</v>
      </c>
      <c r="Y7" s="56">
        <v>0</v>
      </c>
      <c r="Z7" s="56">
        <v>0</v>
      </c>
      <c r="AA7" s="56">
        <v>0</v>
      </c>
      <c r="AB7" s="56">
        <v>0</v>
      </c>
      <c r="AC7" s="56">
        <v>0</v>
      </c>
      <c r="AD7" s="56">
        <v>0</v>
      </c>
      <c r="AE7" s="56">
        <v>0</v>
      </c>
      <c r="AF7" s="56">
        <v>0</v>
      </c>
      <c r="AG7" s="56">
        <v>0</v>
      </c>
      <c r="AH7" s="56">
        <v>0</v>
      </c>
      <c r="AI7" s="56">
        <v>0</v>
      </c>
      <c r="AJ7" s="56">
        <v>0</v>
      </c>
      <c r="AK7" s="56">
        <v>0</v>
      </c>
      <c r="AL7" s="56">
        <v>0</v>
      </c>
      <c r="AM7" s="56">
        <v>0</v>
      </c>
      <c r="AN7" s="56">
        <v>0</v>
      </c>
      <c r="AO7" s="56">
        <v>0</v>
      </c>
      <c r="AP7" s="56">
        <v>0</v>
      </c>
      <c r="AQ7" s="56">
        <v>0.35249999999999998</v>
      </c>
    </row>
    <row r="8" spans="1:43">
      <c r="A8" s="15">
        <f t="shared" si="2"/>
        <v>600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  <c r="T8" s="56">
        <v>0</v>
      </c>
      <c r="U8" s="57">
        <v>3.2500000000000001E-2</v>
      </c>
      <c r="V8" s="25"/>
      <c r="W8" s="15">
        <f t="shared" si="3"/>
        <v>600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  <c r="AE8" s="56">
        <v>0</v>
      </c>
      <c r="AF8" s="56">
        <v>0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0</v>
      </c>
      <c r="AM8" s="56">
        <v>0</v>
      </c>
      <c r="AN8" s="56">
        <v>0</v>
      </c>
      <c r="AO8" s="56">
        <v>0</v>
      </c>
      <c r="AP8" s="56">
        <v>0</v>
      </c>
      <c r="AQ8" s="56">
        <v>0.38500000000000001</v>
      </c>
    </row>
    <row r="9" spans="1:43">
      <c r="A9" s="15">
        <f t="shared" si="2"/>
        <v>625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7">
        <v>3.2500000000000001E-2</v>
      </c>
      <c r="V9" s="25"/>
      <c r="W9" s="15">
        <f t="shared" si="3"/>
        <v>625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0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56">
        <v>0</v>
      </c>
      <c r="AN9" s="56">
        <v>0</v>
      </c>
      <c r="AO9" s="56">
        <v>0</v>
      </c>
      <c r="AP9" s="56">
        <v>0</v>
      </c>
      <c r="AQ9" s="56">
        <v>0.41749999999999998</v>
      </c>
    </row>
    <row r="10" spans="1:43">
      <c r="A10" s="15">
        <f t="shared" si="2"/>
        <v>650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7">
        <v>2.375E-2</v>
      </c>
      <c r="V10" s="25"/>
      <c r="W10" s="15">
        <f t="shared" si="3"/>
        <v>650</v>
      </c>
      <c r="X10" s="56">
        <v>0</v>
      </c>
      <c r="Y10" s="56">
        <v>0</v>
      </c>
      <c r="Z10" s="56">
        <v>0</v>
      </c>
      <c r="AA10" s="56">
        <v>0</v>
      </c>
      <c r="AB10" s="56">
        <v>0</v>
      </c>
      <c r="AC10" s="56">
        <v>0</v>
      </c>
      <c r="AD10" s="56">
        <v>0</v>
      </c>
      <c r="AE10" s="56">
        <v>0</v>
      </c>
      <c r="AF10" s="56">
        <v>0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0</v>
      </c>
      <c r="AM10" s="56">
        <v>0</v>
      </c>
      <c r="AN10" s="56">
        <v>0</v>
      </c>
      <c r="AO10" s="56">
        <v>0</v>
      </c>
      <c r="AP10" s="56">
        <v>0</v>
      </c>
      <c r="AQ10" s="56">
        <v>0.44124999999999998</v>
      </c>
    </row>
    <row r="11" spans="1:43">
      <c r="A11" s="15">
        <f t="shared" si="2"/>
        <v>675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7">
        <v>2.6249999999999999E-2</v>
      </c>
      <c r="V11" s="25"/>
      <c r="W11" s="15">
        <f t="shared" si="3"/>
        <v>675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E11" s="56">
        <v>0</v>
      </c>
      <c r="AF11" s="56">
        <v>0</v>
      </c>
      <c r="AG11" s="56">
        <v>0</v>
      </c>
      <c r="AH11" s="56">
        <v>0</v>
      </c>
      <c r="AI11" s="56">
        <v>0</v>
      </c>
      <c r="AJ11" s="56">
        <v>0</v>
      </c>
      <c r="AK11" s="56">
        <v>0</v>
      </c>
      <c r="AL11" s="56">
        <v>0</v>
      </c>
      <c r="AM11" s="56">
        <v>0</v>
      </c>
      <c r="AN11" s="56">
        <v>0</v>
      </c>
      <c r="AO11" s="56">
        <v>0</v>
      </c>
      <c r="AP11" s="56">
        <v>0</v>
      </c>
      <c r="AQ11" s="56">
        <v>0.46749999999999997</v>
      </c>
    </row>
    <row r="12" spans="1:43">
      <c r="A12" s="15">
        <f t="shared" si="2"/>
        <v>700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7">
        <v>0.02</v>
      </c>
      <c r="V12" s="25"/>
      <c r="W12" s="15">
        <f t="shared" si="3"/>
        <v>700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6">
        <v>0</v>
      </c>
      <c r="AN12" s="56">
        <v>0</v>
      </c>
      <c r="AO12" s="56">
        <v>0</v>
      </c>
      <c r="AP12" s="56">
        <v>0</v>
      </c>
      <c r="AQ12" s="56">
        <v>0.48749999999999999</v>
      </c>
    </row>
    <row r="13" spans="1:43">
      <c r="A13" s="15">
        <f t="shared" si="2"/>
        <v>725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7">
        <v>3.2500000000000001E-2</v>
      </c>
      <c r="V13" s="25"/>
      <c r="W13" s="15">
        <f t="shared" si="3"/>
        <v>725</v>
      </c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56">
        <v>0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56">
        <v>0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0.52</v>
      </c>
    </row>
    <row r="14" spans="1:43">
      <c r="A14" s="15">
        <f t="shared" si="2"/>
        <v>750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6">
        <v>0</v>
      </c>
      <c r="T14" s="56">
        <v>0</v>
      </c>
      <c r="U14" s="57">
        <v>1.8749999999999999E-2</v>
      </c>
      <c r="V14" s="25"/>
      <c r="W14" s="15">
        <f t="shared" si="3"/>
        <v>750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6">
        <v>0</v>
      </c>
      <c r="AI14" s="56">
        <v>0</v>
      </c>
      <c r="AJ14" s="56">
        <v>0</v>
      </c>
      <c r="AK14" s="56">
        <v>0</v>
      </c>
      <c r="AL14" s="56">
        <v>0</v>
      </c>
      <c r="AM14" s="56">
        <v>0</v>
      </c>
      <c r="AN14" s="56">
        <v>0</v>
      </c>
      <c r="AO14" s="56">
        <v>0</v>
      </c>
      <c r="AP14" s="56">
        <v>0</v>
      </c>
      <c r="AQ14" s="56">
        <v>0.53875000000000006</v>
      </c>
    </row>
    <row r="15" spans="1:43">
      <c r="A15" s="15">
        <f t="shared" si="2"/>
        <v>775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7">
        <v>2.75E-2</v>
      </c>
      <c r="V15" s="25"/>
      <c r="W15" s="15">
        <f t="shared" si="3"/>
        <v>775</v>
      </c>
      <c r="X15" s="56">
        <v>0</v>
      </c>
      <c r="Y15" s="56">
        <v>0</v>
      </c>
      <c r="Z15" s="56">
        <v>0</v>
      </c>
      <c r="AA15" s="56"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0</v>
      </c>
      <c r="AG15" s="56">
        <v>0</v>
      </c>
      <c r="AH15" s="56">
        <v>0</v>
      </c>
      <c r="AI15" s="56">
        <v>0</v>
      </c>
      <c r="AJ15" s="56">
        <v>0</v>
      </c>
      <c r="AK15" s="56">
        <v>0</v>
      </c>
      <c r="AL15" s="56">
        <v>0</v>
      </c>
      <c r="AM15" s="56">
        <v>0</v>
      </c>
      <c r="AN15" s="56">
        <v>0</v>
      </c>
      <c r="AO15" s="56">
        <v>0</v>
      </c>
      <c r="AP15" s="56">
        <v>0</v>
      </c>
      <c r="AQ15" s="56">
        <v>0.56625000000000003</v>
      </c>
    </row>
    <row r="16" spans="1:43">
      <c r="A16" s="15">
        <f t="shared" si="2"/>
        <v>800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7">
        <v>1.375E-2</v>
      </c>
      <c r="V16" s="25"/>
      <c r="W16" s="15">
        <f t="shared" si="3"/>
        <v>800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0</v>
      </c>
      <c r="AQ16" s="56">
        <v>0.58000000000000007</v>
      </c>
    </row>
    <row r="17" spans="1:43">
      <c r="A17" s="15">
        <f t="shared" si="2"/>
        <v>825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1.8749999999999999E-2</v>
      </c>
      <c r="V17" s="25"/>
      <c r="W17" s="15">
        <f t="shared" si="3"/>
        <v>825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6">
        <v>0</v>
      </c>
      <c r="AO17" s="56">
        <v>0</v>
      </c>
      <c r="AP17" s="56">
        <v>0</v>
      </c>
      <c r="AQ17" s="56">
        <v>0.59875000000000012</v>
      </c>
    </row>
    <row r="18" spans="1:43">
      <c r="A18" s="15">
        <f t="shared" si="2"/>
        <v>850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7">
        <v>2.375E-2</v>
      </c>
      <c r="V18" s="25"/>
      <c r="W18" s="15">
        <f t="shared" si="3"/>
        <v>850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  <c r="AO18" s="56">
        <v>0</v>
      </c>
      <c r="AP18" s="56">
        <v>0</v>
      </c>
      <c r="AQ18" s="56">
        <v>0.62250000000000016</v>
      </c>
    </row>
    <row r="19" spans="1:43">
      <c r="A19" s="15">
        <f t="shared" si="2"/>
        <v>875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7">
        <v>2.6249999999999999E-2</v>
      </c>
      <c r="V19" s="25"/>
      <c r="W19" s="15">
        <f t="shared" si="3"/>
        <v>875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0.64875000000000016</v>
      </c>
    </row>
    <row r="20" spans="1:43">
      <c r="A20" s="15">
        <f t="shared" si="2"/>
        <v>900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0.02</v>
      </c>
      <c r="V20" s="25"/>
      <c r="W20" s="15">
        <f t="shared" si="3"/>
        <v>900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0</v>
      </c>
      <c r="AM20" s="56">
        <v>0</v>
      </c>
      <c r="AN20" s="56">
        <v>0</v>
      </c>
      <c r="AO20" s="56">
        <v>0</v>
      </c>
      <c r="AP20" s="56">
        <v>0</v>
      </c>
      <c r="AQ20" s="56">
        <v>0.66875000000000018</v>
      </c>
    </row>
    <row r="21" spans="1:43">
      <c r="A21" s="15">
        <f t="shared" si="2"/>
        <v>925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7">
        <v>0.01</v>
      </c>
      <c r="V21" s="25"/>
      <c r="W21" s="15">
        <f t="shared" si="3"/>
        <v>925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6">
        <v>0</v>
      </c>
      <c r="AN21" s="56">
        <v>0</v>
      </c>
      <c r="AO21" s="56">
        <v>0</v>
      </c>
      <c r="AP21" s="56">
        <v>0</v>
      </c>
      <c r="AQ21" s="56">
        <v>0.67875000000000019</v>
      </c>
    </row>
    <row r="22" spans="1:43">
      <c r="A22" s="15">
        <f t="shared" si="2"/>
        <v>950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7">
        <v>2.2499999999999999E-2</v>
      </c>
      <c r="V22" s="25"/>
      <c r="W22" s="15">
        <f t="shared" si="3"/>
        <v>950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0.70125000000000015</v>
      </c>
    </row>
    <row r="23" spans="1:43">
      <c r="A23" s="15">
        <f t="shared" si="2"/>
        <v>975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7">
        <v>1.7500000000000002E-2</v>
      </c>
      <c r="V23" s="25"/>
      <c r="W23" s="15">
        <f t="shared" si="3"/>
        <v>975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  <c r="AN23" s="56">
        <v>0</v>
      </c>
      <c r="AO23" s="56">
        <v>0</v>
      </c>
      <c r="AP23" s="56">
        <v>0</v>
      </c>
      <c r="AQ23" s="56">
        <v>0.71875000000000011</v>
      </c>
    </row>
    <row r="24" spans="1:43">
      <c r="A24" s="15">
        <f t="shared" si="2"/>
        <v>1000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8.7500000000000008E-3</v>
      </c>
      <c r="V24" s="25"/>
      <c r="W24" s="15">
        <f t="shared" si="3"/>
        <v>1000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0</v>
      </c>
      <c r="AO24" s="56">
        <v>0</v>
      </c>
      <c r="AP24" s="56">
        <v>0</v>
      </c>
      <c r="AQ24" s="56">
        <v>0.72750000000000015</v>
      </c>
    </row>
    <row r="25" spans="1:43">
      <c r="A25" s="15">
        <f t="shared" si="2"/>
        <v>1025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7">
        <v>1.2500000000000001E-2</v>
      </c>
      <c r="V25" s="25"/>
      <c r="W25" s="15">
        <f t="shared" si="3"/>
        <v>1025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  <c r="AO25" s="56">
        <v>0</v>
      </c>
      <c r="AP25" s="56">
        <v>0</v>
      </c>
      <c r="AQ25" s="56">
        <v>0.7400000000000001</v>
      </c>
    </row>
    <row r="26" spans="1:43">
      <c r="A26" s="15">
        <f t="shared" si="2"/>
        <v>1050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7">
        <v>1.4999999999999999E-2</v>
      </c>
      <c r="V26" s="25"/>
      <c r="W26" s="15">
        <f t="shared" si="3"/>
        <v>1050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6">
        <v>0</v>
      </c>
      <c r="AN26" s="56">
        <v>0</v>
      </c>
      <c r="AO26" s="56">
        <v>0</v>
      </c>
      <c r="AP26" s="56">
        <v>0</v>
      </c>
      <c r="AQ26" s="56">
        <v>0.75500000000000012</v>
      </c>
    </row>
    <row r="27" spans="1:43">
      <c r="A27" s="15">
        <f t="shared" si="2"/>
        <v>1075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7">
        <v>2.1250000000000002E-2</v>
      </c>
      <c r="V27" s="25"/>
      <c r="W27" s="15">
        <f t="shared" si="3"/>
        <v>1075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56">
        <v>0</v>
      </c>
      <c r="AO27" s="56">
        <v>0</v>
      </c>
      <c r="AP27" s="56">
        <v>0</v>
      </c>
      <c r="AQ27" s="56">
        <v>0.77625000000000011</v>
      </c>
    </row>
    <row r="28" spans="1:43">
      <c r="A28" s="15">
        <v>1100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7">
        <v>0</v>
      </c>
      <c r="O28" s="57">
        <v>0</v>
      </c>
      <c r="P28" s="57">
        <v>2.5000000000000001E-3</v>
      </c>
      <c r="Q28" s="56">
        <v>0</v>
      </c>
      <c r="R28" s="56">
        <v>0</v>
      </c>
      <c r="S28" s="56">
        <v>0</v>
      </c>
      <c r="T28" s="57">
        <v>3.7499999999999999E-3</v>
      </c>
      <c r="U28" s="57">
        <v>1.6250000000000001E-2</v>
      </c>
      <c r="V28" s="47"/>
      <c r="W28" s="15">
        <v>1100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7">
        <v>0</v>
      </c>
      <c r="AK28" s="57">
        <f>SUM(O$28:O28)</f>
        <v>0</v>
      </c>
      <c r="AL28" s="57">
        <v>2.5000000000000001E-3</v>
      </c>
      <c r="AM28" s="56">
        <v>0</v>
      </c>
      <c r="AN28" s="56">
        <v>0</v>
      </c>
      <c r="AO28" s="56">
        <v>0</v>
      </c>
      <c r="AP28" s="57">
        <v>3.7499999999999999E-3</v>
      </c>
      <c r="AQ28" s="57">
        <v>0.79250000000000009</v>
      </c>
    </row>
    <row r="29" spans="1:43">
      <c r="A29" s="15">
        <v>1125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7">
        <v>5.0000000000000001E-3</v>
      </c>
      <c r="K29" s="57">
        <v>0</v>
      </c>
      <c r="L29" s="56">
        <v>0</v>
      </c>
      <c r="M29" s="57">
        <v>2.5000000000000001E-3</v>
      </c>
      <c r="N29" s="57">
        <v>0</v>
      </c>
      <c r="O29" s="57">
        <v>0</v>
      </c>
      <c r="P29" s="57">
        <v>1.25E-3</v>
      </c>
      <c r="Q29" s="56">
        <v>0</v>
      </c>
      <c r="R29" s="56">
        <v>0</v>
      </c>
      <c r="S29" s="56">
        <v>0</v>
      </c>
      <c r="T29" s="57">
        <v>3.7499999999999999E-3</v>
      </c>
      <c r="U29" s="57">
        <v>1.6250000000000001E-2</v>
      </c>
      <c r="V29" s="47"/>
      <c r="W29" s="15">
        <v>1125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7">
        <v>5.0000000000000001E-3</v>
      </c>
      <c r="AG29" s="57">
        <v>0</v>
      </c>
      <c r="AH29" s="56">
        <v>0</v>
      </c>
      <c r="AI29" s="57">
        <v>2.5000000000000001E-3</v>
      </c>
      <c r="AJ29" s="57">
        <v>0</v>
      </c>
      <c r="AK29" s="57">
        <v>0</v>
      </c>
      <c r="AL29" s="57">
        <v>3.7499999999999999E-3</v>
      </c>
      <c r="AM29" s="56">
        <v>0</v>
      </c>
      <c r="AN29" s="56">
        <v>0</v>
      </c>
      <c r="AO29" s="56">
        <v>0</v>
      </c>
      <c r="AP29" s="57">
        <v>7.4999999999999997E-3</v>
      </c>
      <c r="AQ29" s="57">
        <v>0.80875000000000008</v>
      </c>
    </row>
    <row r="30" spans="1:43">
      <c r="A30" s="15">
        <v>1150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7">
        <v>5.6250000000000001E-2</v>
      </c>
      <c r="K30" s="57">
        <v>1.25E-3</v>
      </c>
      <c r="L30" s="56">
        <v>2.5000000000000001E-3</v>
      </c>
      <c r="M30" s="57">
        <v>2.5000000000000001E-3</v>
      </c>
      <c r="N30" s="57">
        <v>0</v>
      </c>
      <c r="O30" s="57">
        <v>0</v>
      </c>
      <c r="P30" s="57">
        <v>4.4999999999999998E-2</v>
      </c>
      <c r="Q30" s="56">
        <v>0</v>
      </c>
      <c r="R30" s="56">
        <v>0</v>
      </c>
      <c r="S30" s="56">
        <v>0</v>
      </c>
      <c r="T30" s="57">
        <v>6.2500000000000003E-3</v>
      </c>
      <c r="U30" s="57">
        <v>1.8749999999999999E-2</v>
      </c>
      <c r="V30" s="47"/>
      <c r="W30" s="15">
        <v>1150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7">
        <v>6.1249999999999999E-2</v>
      </c>
      <c r="AG30" s="57">
        <v>1.25E-3</v>
      </c>
      <c r="AH30" s="56">
        <v>2.5000000000000001E-3</v>
      </c>
      <c r="AI30" s="57">
        <v>5.0000000000000001E-3</v>
      </c>
      <c r="AJ30" s="57">
        <v>0</v>
      </c>
      <c r="AK30" s="57">
        <v>0</v>
      </c>
      <c r="AL30" s="57">
        <v>4.8750000000000002E-2</v>
      </c>
      <c r="AM30" s="56">
        <v>0</v>
      </c>
      <c r="AN30" s="56">
        <v>0</v>
      </c>
      <c r="AO30" s="56">
        <v>0</v>
      </c>
      <c r="AP30" s="57">
        <v>1.375E-2</v>
      </c>
      <c r="AQ30" s="57">
        <v>0.82750000000000012</v>
      </c>
    </row>
    <row r="31" spans="1:43">
      <c r="A31" s="15">
        <v>1175</v>
      </c>
      <c r="B31" s="56">
        <v>2.5000000000000001E-3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7">
        <v>0.11125</v>
      </c>
      <c r="K31" s="57">
        <v>1.25E-3</v>
      </c>
      <c r="L31" s="56">
        <v>6.2500000000000003E-3</v>
      </c>
      <c r="M31" s="57">
        <v>8.7500000000000008E-3</v>
      </c>
      <c r="N31" s="57">
        <v>0</v>
      </c>
      <c r="O31" s="57">
        <v>0</v>
      </c>
      <c r="P31" s="57">
        <v>0.2</v>
      </c>
      <c r="Q31" s="56">
        <v>0</v>
      </c>
      <c r="R31" s="56">
        <v>0</v>
      </c>
      <c r="S31" s="56">
        <v>0</v>
      </c>
      <c r="T31" s="57">
        <v>5.0000000000000001E-3</v>
      </c>
      <c r="U31" s="57">
        <v>4.7500000000000001E-2</v>
      </c>
      <c r="V31" s="47"/>
      <c r="W31" s="15">
        <v>1175</v>
      </c>
      <c r="X31" s="56">
        <v>2.5000000000000001E-3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7">
        <v>0.17249999999999999</v>
      </c>
      <c r="AG31" s="57">
        <v>2.5000000000000001E-3</v>
      </c>
      <c r="AH31" s="56">
        <v>8.7500000000000008E-3</v>
      </c>
      <c r="AI31" s="57">
        <v>1.3750000000000002E-2</v>
      </c>
      <c r="AJ31" s="57">
        <v>0</v>
      </c>
      <c r="AK31" s="57">
        <v>0</v>
      </c>
      <c r="AL31" s="57">
        <v>0.24875000000000003</v>
      </c>
      <c r="AM31" s="56">
        <v>0</v>
      </c>
      <c r="AN31" s="56">
        <v>0</v>
      </c>
      <c r="AO31" s="56">
        <v>0</v>
      </c>
      <c r="AP31" s="57">
        <v>1.8749999999999999E-2</v>
      </c>
      <c r="AQ31" s="57">
        <v>0.87500000000000011</v>
      </c>
    </row>
    <row r="32" spans="1:43">
      <c r="A32" s="15">
        <v>1200</v>
      </c>
      <c r="B32" s="56">
        <v>1.25E-3</v>
      </c>
      <c r="C32" s="56">
        <v>0</v>
      </c>
      <c r="D32" s="56">
        <v>0</v>
      </c>
      <c r="E32" s="56">
        <v>0</v>
      </c>
      <c r="F32" s="57">
        <v>0</v>
      </c>
      <c r="G32" s="57">
        <v>0</v>
      </c>
      <c r="H32" s="56">
        <v>0</v>
      </c>
      <c r="I32" s="56">
        <v>0</v>
      </c>
      <c r="J32" s="57">
        <v>8.3750000000000005E-2</v>
      </c>
      <c r="K32" s="57">
        <v>2.5000000000000001E-3</v>
      </c>
      <c r="L32" s="56">
        <v>6.2500000000000003E-3</v>
      </c>
      <c r="M32" s="57">
        <v>1.125E-2</v>
      </c>
      <c r="N32" s="57">
        <v>0</v>
      </c>
      <c r="O32" s="57">
        <v>0</v>
      </c>
      <c r="P32" s="57">
        <v>0.18375</v>
      </c>
      <c r="Q32" s="56">
        <v>0</v>
      </c>
      <c r="R32" s="56">
        <v>0</v>
      </c>
      <c r="S32" s="56">
        <v>0</v>
      </c>
      <c r="T32" s="57">
        <v>1.375E-2</v>
      </c>
      <c r="U32" s="57">
        <v>7.3749999999999996E-2</v>
      </c>
      <c r="V32" s="47"/>
      <c r="W32" s="15">
        <v>1200</v>
      </c>
      <c r="X32" s="56">
        <v>3.7499999999999999E-3</v>
      </c>
      <c r="Y32" s="56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7">
        <v>0.25624999999999998</v>
      </c>
      <c r="AG32" s="57">
        <v>5.0000000000000001E-3</v>
      </c>
      <c r="AH32" s="56">
        <v>1.5000000000000001E-2</v>
      </c>
      <c r="AI32" s="57">
        <v>2.5000000000000001E-2</v>
      </c>
      <c r="AJ32" s="57">
        <v>0</v>
      </c>
      <c r="AK32" s="57">
        <v>0</v>
      </c>
      <c r="AL32" s="57">
        <v>0.4325</v>
      </c>
      <c r="AM32" s="56">
        <v>0</v>
      </c>
      <c r="AN32" s="56">
        <v>0</v>
      </c>
      <c r="AO32" s="56">
        <v>0</v>
      </c>
      <c r="AP32" s="57">
        <v>3.2500000000000001E-2</v>
      </c>
      <c r="AQ32" s="57">
        <v>0.94875000000000009</v>
      </c>
    </row>
    <row r="33" spans="1:43">
      <c r="A33" s="15">
        <v>1225</v>
      </c>
      <c r="B33" s="56">
        <v>1.125E-2</v>
      </c>
      <c r="C33" s="56">
        <v>0</v>
      </c>
      <c r="D33" s="56">
        <v>0</v>
      </c>
      <c r="E33" s="56">
        <v>0</v>
      </c>
      <c r="F33" s="57">
        <v>0</v>
      </c>
      <c r="G33" s="57">
        <v>0</v>
      </c>
      <c r="H33" s="56">
        <v>0</v>
      </c>
      <c r="I33" s="56">
        <v>0</v>
      </c>
      <c r="J33" s="57">
        <v>9.6250000000000002E-2</v>
      </c>
      <c r="K33" s="57">
        <v>1.4999999999999999E-2</v>
      </c>
      <c r="L33" s="56">
        <v>3.2500000000000001E-2</v>
      </c>
      <c r="M33" s="57">
        <v>4.3749999999999997E-2</v>
      </c>
      <c r="N33" s="57">
        <v>0</v>
      </c>
      <c r="O33" s="57">
        <v>0</v>
      </c>
      <c r="P33" s="57">
        <v>0.14374999999999999</v>
      </c>
      <c r="Q33" s="56">
        <v>0</v>
      </c>
      <c r="R33" s="56">
        <v>0</v>
      </c>
      <c r="S33" s="56">
        <v>0</v>
      </c>
      <c r="T33" s="57">
        <v>6.7500000000000004E-2</v>
      </c>
      <c r="U33" s="57">
        <v>3.7499999999999999E-2</v>
      </c>
      <c r="V33" s="47"/>
      <c r="W33" s="15">
        <v>1225</v>
      </c>
      <c r="X33" s="56">
        <v>1.4999999999999999E-2</v>
      </c>
      <c r="Y33" s="56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0</v>
      </c>
      <c r="AE33" s="56">
        <v>0</v>
      </c>
      <c r="AF33" s="57">
        <v>0.35249999999999998</v>
      </c>
      <c r="AG33" s="57">
        <v>0.02</v>
      </c>
      <c r="AH33" s="56">
        <v>4.7500000000000001E-2</v>
      </c>
      <c r="AI33" s="57">
        <v>6.8750000000000006E-2</v>
      </c>
      <c r="AJ33" s="57">
        <v>0</v>
      </c>
      <c r="AK33" s="57">
        <v>0</v>
      </c>
      <c r="AL33" s="57">
        <v>0.57624999999999993</v>
      </c>
      <c r="AM33" s="56">
        <v>0</v>
      </c>
      <c r="AN33" s="56">
        <v>0</v>
      </c>
      <c r="AO33" s="56">
        <v>0</v>
      </c>
      <c r="AP33" s="57">
        <v>0.1</v>
      </c>
      <c r="AQ33" s="57">
        <v>0.98625000000000007</v>
      </c>
    </row>
    <row r="34" spans="1:43">
      <c r="A34" s="15">
        <v>1250</v>
      </c>
      <c r="B34" s="56">
        <v>1.6250000000000001E-2</v>
      </c>
      <c r="C34" s="56">
        <v>0</v>
      </c>
      <c r="D34" s="56">
        <v>0</v>
      </c>
      <c r="E34" s="56">
        <v>0</v>
      </c>
      <c r="F34" s="57">
        <v>0</v>
      </c>
      <c r="G34" s="57">
        <v>0</v>
      </c>
      <c r="H34" s="56">
        <v>0</v>
      </c>
      <c r="I34" s="56">
        <v>0</v>
      </c>
      <c r="J34" s="57">
        <v>0.10375</v>
      </c>
      <c r="K34" s="57">
        <v>0.13</v>
      </c>
      <c r="L34" s="56">
        <v>0.17125000000000001</v>
      </c>
      <c r="M34" s="57">
        <v>0.16625000000000001</v>
      </c>
      <c r="N34" s="57">
        <v>0</v>
      </c>
      <c r="O34" s="57">
        <v>2.5000000000000001E-3</v>
      </c>
      <c r="P34" s="57">
        <v>0.115</v>
      </c>
      <c r="Q34" s="56">
        <v>0</v>
      </c>
      <c r="R34" s="56">
        <v>0</v>
      </c>
      <c r="S34" s="56">
        <v>0</v>
      </c>
      <c r="T34" s="57">
        <v>0.42875000000000002</v>
      </c>
      <c r="U34" s="57">
        <v>5.0000000000000001E-3</v>
      </c>
      <c r="V34" s="47"/>
      <c r="W34" s="15">
        <v>1250</v>
      </c>
      <c r="X34" s="56">
        <v>3.125E-2</v>
      </c>
      <c r="Y34" s="56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7">
        <v>0.45624999999999999</v>
      </c>
      <c r="AG34" s="57">
        <v>0.15</v>
      </c>
      <c r="AH34" s="56">
        <v>0.21875</v>
      </c>
      <c r="AI34" s="57">
        <v>0.23500000000000001</v>
      </c>
      <c r="AJ34" s="57">
        <v>0</v>
      </c>
      <c r="AK34" s="57">
        <v>2.5000000000000001E-3</v>
      </c>
      <c r="AL34" s="57">
        <v>0.69124999999999992</v>
      </c>
      <c r="AM34" s="56">
        <v>0</v>
      </c>
      <c r="AN34" s="56">
        <v>0</v>
      </c>
      <c r="AO34" s="56">
        <v>0</v>
      </c>
      <c r="AP34" s="57">
        <v>0.52875000000000005</v>
      </c>
      <c r="AQ34" s="57">
        <v>0.99125000000000008</v>
      </c>
    </row>
    <row r="35" spans="1:43">
      <c r="A35" s="15">
        <v>1275</v>
      </c>
      <c r="B35" s="56">
        <v>3.5000000000000003E-2</v>
      </c>
      <c r="C35" s="56">
        <v>0</v>
      </c>
      <c r="D35" s="56">
        <v>1.125E-2</v>
      </c>
      <c r="E35" s="56">
        <v>0</v>
      </c>
      <c r="F35" s="57">
        <v>0</v>
      </c>
      <c r="G35" s="57">
        <v>1.25E-3</v>
      </c>
      <c r="H35" s="56">
        <v>2.5000000000000001E-3</v>
      </c>
      <c r="I35" s="56">
        <v>5.0000000000000001E-3</v>
      </c>
      <c r="J35" s="57">
        <v>0.19375000000000001</v>
      </c>
      <c r="K35" s="57">
        <v>0.34250000000000003</v>
      </c>
      <c r="L35" s="56">
        <v>0.38750000000000001</v>
      </c>
      <c r="M35" s="57">
        <v>0.36625000000000002</v>
      </c>
      <c r="N35" s="57">
        <v>0</v>
      </c>
      <c r="O35" s="57">
        <v>5.0000000000000001E-3</v>
      </c>
      <c r="P35" s="57">
        <v>0.11</v>
      </c>
      <c r="Q35" s="56">
        <v>0</v>
      </c>
      <c r="R35" s="56">
        <v>0</v>
      </c>
      <c r="S35" s="56">
        <v>0</v>
      </c>
      <c r="T35" s="57">
        <v>0.2475</v>
      </c>
      <c r="U35" s="57">
        <v>5.0000000000000001E-3</v>
      </c>
      <c r="V35" s="47"/>
      <c r="W35" s="15">
        <v>1275</v>
      </c>
      <c r="X35" s="56">
        <v>6.6250000000000003E-2</v>
      </c>
      <c r="Y35" s="56">
        <v>0</v>
      </c>
      <c r="Z35" s="56">
        <v>1.125E-2</v>
      </c>
      <c r="AA35" s="56">
        <v>0</v>
      </c>
      <c r="AB35" s="57">
        <v>0</v>
      </c>
      <c r="AC35" s="57">
        <v>1.25E-3</v>
      </c>
      <c r="AD35" s="56">
        <v>2.5000000000000001E-3</v>
      </c>
      <c r="AE35" s="56">
        <v>5.0000000000000001E-3</v>
      </c>
      <c r="AF35" s="57">
        <v>0.65</v>
      </c>
      <c r="AG35" s="57">
        <v>0.49250000000000005</v>
      </c>
      <c r="AH35" s="56">
        <v>0.60624999999999996</v>
      </c>
      <c r="AI35" s="57">
        <v>0.60125000000000006</v>
      </c>
      <c r="AJ35" s="57">
        <v>2.5000000000000001E-3</v>
      </c>
      <c r="AK35" s="57">
        <v>7.4999999999999997E-3</v>
      </c>
      <c r="AL35" s="57">
        <v>0.80124999999999991</v>
      </c>
      <c r="AM35" s="56">
        <v>0</v>
      </c>
      <c r="AN35" s="56">
        <v>0</v>
      </c>
      <c r="AO35" s="56">
        <v>0</v>
      </c>
      <c r="AP35" s="57">
        <v>0.77625000000000011</v>
      </c>
      <c r="AQ35" s="57">
        <v>0.99625000000000008</v>
      </c>
    </row>
    <row r="36" spans="1:43">
      <c r="A36" s="15">
        <v>1300</v>
      </c>
      <c r="B36" s="56">
        <v>0.22875000000000001</v>
      </c>
      <c r="C36" s="56">
        <v>0</v>
      </c>
      <c r="D36" s="56">
        <v>3.3750000000000002E-2</v>
      </c>
      <c r="E36" s="56">
        <v>2.5000000000000001E-3</v>
      </c>
      <c r="F36" s="57">
        <v>0</v>
      </c>
      <c r="G36" s="57">
        <v>2.5000000000000001E-3</v>
      </c>
      <c r="H36" s="56">
        <v>0.01</v>
      </c>
      <c r="I36" s="56">
        <v>1.8749999999999999E-2</v>
      </c>
      <c r="J36" s="57">
        <v>0.23499999999999999</v>
      </c>
      <c r="K36" s="57">
        <v>0.2475</v>
      </c>
      <c r="L36" s="56">
        <v>0.23874999999999999</v>
      </c>
      <c r="M36" s="57">
        <v>0.21625</v>
      </c>
      <c r="N36" s="57">
        <v>2.5000000000000001E-3</v>
      </c>
      <c r="O36" s="57">
        <v>8.7500000000000008E-3</v>
      </c>
      <c r="P36" s="57">
        <v>0.13</v>
      </c>
      <c r="Q36" s="56">
        <v>0</v>
      </c>
      <c r="R36" s="56">
        <v>0</v>
      </c>
      <c r="S36" s="56">
        <v>0</v>
      </c>
      <c r="T36" s="57">
        <v>0.11125</v>
      </c>
      <c r="U36" s="57">
        <v>1.25E-3</v>
      </c>
      <c r="V36" s="47"/>
      <c r="W36" s="15">
        <v>1300</v>
      </c>
      <c r="X36" s="56">
        <v>0.29500000000000004</v>
      </c>
      <c r="Y36" s="56">
        <v>0</v>
      </c>
      <c r="Z36" s="56">
        <v>4.4999999999999998E-2</v>
      </c>
      <c r="AA36" s="56">
        <v>2.5000000000000001E-3</v>
      </c>
      <c r="AB36" s="57">
        <v>0</v>
      </c>
      <c r="AC36" s="57">
        <v>3.7499999999999999E-3</v>
      </c>
      <c r="AD36" s="56">
        <v>1.2500000000000001E-2</v>
      </c>
      <c r="AE36" s="56">
        <v>2.375E-2</v>
      </c>
      <c r="AF36" s="57">
        <v>0.88500000000000001</v>
      </c>
      <c r="AG36" s="57">
        <v>0.74</v>
      </c>
      <c r="AH36" s="56">
        <v>0.84499999999999997</v>
      </c>
      <c r="AI36" s="57">
        <v>0.81750000000000012</v>
      </c>
      <c r="AJ36" s="57">
        <v>2.5000000000000001E-3</v>
      </c>
      <c r="AK36" s="57">
        <v>1.6250000000000001E-2</v>
      </c>
      <c r="AL36" s="57">
        <v>0.93124999999999991</v>
      </c>
      <c r="AM36" s="56">
        <v>0</v>
      </c>
      <c r="AN36" s="56">
        <v>0</v>
      </c>
      <c r="AO36" s="56">
        <v>0</v>
      </c>
      <c r="AP36" s="57">
        <v>0.88750000000000007</v>
      </c>
      <c r="AQ36" s="57">
        <v>0.99750000000000005</v>
      </c>
    </row>
    <row r="37" spans="1:43">
      <c r="A37" s="15">
        <v>1325</v>
      </c>
      <c r="B37" s="56">
        <v>0.44374999999999998</v>
      </c>
      <c r="C37" s="56">
        <v>0</v>
      </c>
      <c r="D37" s="56">
        <v>0.04</v>
      </c>
      <c r="E37" s="56">
        <v>0</v>
      </c>
      <c r="F37" s="57">
        <v>0</v>
      </c>
      <c r="G37" s="57">
        <v>5.0000000000000001E-3</v>
      </c>
      <c r="H37" s="56">
        <v>1.2500000000000001E-2</v>
      </c>
      <c r="I37" s="56">
        <v>1.7500000000000002E-2</v>
      </c>
      <c r="J37" s="57">
        <v>8.6249999999999993E-2</v>
      </c>
      <c r="K37" s="57">
        <v>0.13875000000000001</v>
      </c>
      <c r="L37" s="56">
        <v>9.7500000000000003E-2</v>
      </c>
      <c r="M37" s="57">
        <v>8.7499999999999994E-2</v>
      </c>
      <c r="N37" s="57">
        <v>0</v>
      </c>
      <c r="O37" s="57">
        <v>3.6249999999999998E-2</v>
      </c>
      <c r="P37" s="57">
        <v>5.3749999999999999E-2</v>
      </c>
      <c r="Q37" s="56">
        <v>2.5000000000000001E-3</v>
      </c>
      <c r="R37" s="56">
        <v>0</v>
      </c>
      <c r="S37" s="56">
        <v>0</v>
      </c>
      <c r="T37" s="57">
        <v>0.04</v>
      </c>
      <c r="U37" s="57">
        <v>1.25E-3</v>
      </c>
      <c r="V37" s="47"/>
      <c r="W37" s="15">
        <v>1325</v>
      </c>
      <c r="X37" s="56">
        <v>0.73875000000000002</v>
      </c>
      <c r="Y37" s="56">
        <v>0</v>
      </c>
      <c r="Z37" s="56">
        <v>8.4999999999999992E-2</v>
      </c>
      <c r="AA37" s="56">
        <v>2.5000000000000001E-3</v>
      </c>
      <c r="AB37" s="57">
        <v>0</v>
      </c>
      <c r="AC37" s="57">
        <v>8.7500000000000008E-3</v>
      </c>
      <c r="AD37" s="56">
        <v>2.5000000000000001E-2</v>
      </c>
      <c r="AE37" s="56">
        <v>4.1250000000000002E-2</v>
      </c>
      <c r="AF37" s="57">
        <v>0.97124999999999995</v>
      </c>
      <c r="AG37" s="57">
        <v>0.87875000000000003</v>
      </c>
      <c r="AH37" s="56">
        <v>0.9425</v>
      </c>
      <c r="AI37" s="57">
        <v>0.90500000000000014</v>
      </c>
      <c r="AJ37" s="57">
        <v>1.2500000000000001E-2</v>
      </c>
      <c r="AK37" s="57">
        <v>5.2499999999999998E-2</v>
      </c>
      <c r="AL37" s="57">
        <v>0.98499999999999988</v>
      </c>
      <c r="AM37" s="56">
        <v>2.5000000000000001E-3</v>
      </c>
      <c r="AN37" s="56">
        <v>0</v>
      </c>
      <c r="AO37" s="56">
        <v>0</v>
      </c>
      <c r="AP37" s="57">
        <v>0.9275000000000001</v>
      </c>
      <c r="AQ37" s="57">
        <v>0.99875000000000003</v>
      </c>
    </row>
    <row r="38" spans="1:43">
      <c r="A38" s="15">
        <v>1350</v>
      </c>
      <c r="B38" s="56">
        <v>0.17</v>
      </c>
      <c r="C38" s="56">
        <v>2.5000000000000001E-3</v>
      </c>
      <c r="D38" s="56">
        <v>6.5000000000000002E-2</v>
      </c>
      <c r="E38" s="56">
        <v>2.5000000000000001E-3</v>
      </c>
      <c r="F38" s="57">
        <v>0</v>
      </c>
      <c r="G38" s="57">
        <v>1.125E-2</v>
      </c>
      <c r="H38" s="56">
        <v>0.01</v>
      </c>
      <c r="I38" s="56">
        <v>0.05</v>
      </c>
      <c r="J38" s="57">
        <v>1.8749999999999999E-2</v>
      </c>
      <c r="K38" s="57">
        <v>5.5E-2</v>
      </c>
      <c r="L38" s="56">
        <v>3.6249999999999998E-2</v>
      </c>
      <c r="M38" s="57">
        <v>4.8750000000000002E-2</v>
      </c>
      <c r="N38" s="57">
        <v>0.01</v>
      </c>
      <c r="O38" s="57">
        <v>0.10125000000000001</v>
      </c>
      <c r="P38" s="57">
        <v>0.01</v>
      </c>
      <c r="Q38" s="56">
        <v>3.7499999999999999E-3</v>
      </c>
      <c r="R38" s="56">
        <v>0</v>
      </c>
      <c r="S38" s="56">
        <v>0</v>
      </c>
      <c r="T38" s="57">
        <v>3.125E-2</v>
      </c>
      <c r="U38" s="57">
        <v>0</v>
      </c>
      <c r="V38" s="47"/>
      <c r="W38" s="15">
        <v>1350</v>
      </c>
      <c r="X38" s="56">
        <v>0.90875000000000006</v>
      </c>
      <c r="Y38" s="56">
        <v>2.5000000000000001E-3</v>
      </c>
      <c r="Z38" s="56">
        <v>0.15</v>
      </c>
      <c r="AA38" s="56">
        <v>5.0000000000000001E-3</v>
      </c>
      <c r="AB38" s="57">
        <v>0</v>
      </c>
      <c r="AC38" s="57">
        <v>0.02</v>
      </c>
      <c r="AD38" s="56">
        <v>3.5000000000000003E-2</v>
      </c>
      <c r="AE38" s="56">
        <v>9.1249999999999998E-2</v>
      </c>
      <c r="AF38" s="57">
        <v>0.99</v>
      </c>
      <c r="AG38" s="57">
        <v>0.93375000000000008</v>
      </c>
      <c r="AH38" s="56">
        <v>0.97875000000000001</v>
      </c>
      <c r="AI38" s="57">
        <v>0.9537500000000001</v>
      </c>
      <c r="AJ38" s="57">
        <v>4.1250000000000002E-2</v>
      </c>
      <c r="AK38" s="57">
        <v>0.15375</v>
      </c>
      <c r="AL38" s="57">
        <v>0.99499999999999988</v>
      </c>
      <c r="AM38" s="56">
        <v>6.2500000000000003E-3</v>
      </c>
      <c r="AN38" s="56">
        <v>0</v>
      </c>
      <c r="AO38" s="56">
        <v>0</v>
      </c>
      <c r="AP38" s="57">
        <v>0.9587500000000001</v>
      </c>
      <c r="AQ38" s="57">
        <v>0.99875000000000003</v>
      </c>
    </row>
    <row r="39" spans="1:43">
      <c r="A39" s="15">
        <v>1375</v>
      </c>
      <c r="B39" s="56">
        <v>4.7500000000000001E-2</v>
      </c>
      <c r="C39" s="56">
        <v>6.2500000000000003E-3</v>
      </c>
      <c r="D39" s="56">
        <v>0.10375</v>
      </c>
      <c r="E39" s="56">
        <v>5.6250000000000001E-2</v>
      </c>
      <c r="F39" s="57">
        <v>5.0000000000000001E-3</v>
      </c>
      <c r="G39" s="57">
        <v>3.875E-2</v>
      </c>
      <c r="H39" s="56">
        <v>0.05</v>
      </c>
      <c r="I39" s="56">
        <v>6.25E-2</v>
      </c>
      <c r="J39" s="57">
        <v>5.0000000000000001E-3</v>
      </c>
      <c r="K39" s="57">
        <v>3.6249999999999998E-2</v>
      </c>
      <c r="L39" s="56">
        <v>7.4999999999999997E-3</v>
      </c>
      <c r="M39" s="57">
        <v>1.8749999999999999E-2</v>
      </c>
      <c r="N39" s="57">
        <v>2.8750000000000001E-2</v>
      </c>
      <c r="O39" s="57">
        <v>0.28499999999999998</v>
      </c>
      <c r="P39" s="57">
        <v>3.7499999999999999E-3</v>
      </c>
      <c r="Q39" s="56">
        <v>1.2500000000000001E-2</v>
      </c>
      <c r="R39" s="56">
        <v>0</v>
      </c>
      <c r="S39" s="56">
        <v>0</v>
      </c>
      <c r="T39" s="57">
        <v>2.6249999999999999E-2</v>
      </c>
      <c r="U39" s="57">
        <v>0</v>
      </c>
      <c r="V39" s="47"/>
      <c r="W39" s="15">
        <v>1375</v>
      </c>
      <c r="X39" s="56">
        <v>0.95625000000000004</v>
      </c>
      <c r="Y39" s="56">
        <v>8.7500000000000008E-3</v>
      </c>
      <c r="Z39" s="56">
        <v>0.25374999999999998</v>
      </c>
      <c r="AA39" s="56">
        <v>6.1249999999999999E-2</v>
      </c>
      <c r="AB39" s="57">
        <v>5.0000000000000001E-3</v>
      </c>
      <c r="AC39" s="57">
        <v>5.8749999999999997E-2</v>
      </c>
      <c r="AD39" s="56">
        <v>8.5000000000000006E-2</v>
      </c>
      <c r="AE39" s="56">
        <v>0.15375</v>
      </c>
      <c r="AF39" s="57">
        <v>0.995</v>
      </c>
      <c r="AG39" s="57">
        <v>0.97000000000000008</v>
      </c>
      <c r="AH39" s="56">
        <v>0.98624999999999996</v>
      </c>
      <c r="AI39" s="57">
        <v>0.97250000000000014</v>
      </c>
      <c r="AJ39" s="57">
        <v>0.23</v>
      </c>
      <c r="AK39" s="57">
        <v>0.43874999999999997</v>
      </c>
      <c r="AL39" s="57">
        <v>0.99874999999999992</v>
      </c>
      <c r="AM39" s="56">
        <v>1.8750000000000003E-2</v>
      </c>
      <c r="AN39" s="56">
        <v>0</v>
      </c>
      <c r="AO39" s="56">
        <v>0</v>
      </c>
      <c r="AP39" s="57">
        <v>0.9850000000000001</v>
      </c>
      <c r="AQ39" s="57">
        <v>0.99875000000000003</v>
      </c>
    </row>
    <row r="40" spans="1:43">
      <c r="A40" s="15">
        <v>1400</v>
      </c>
      <c r="B40" s="56">
        <v>2.375E-2</v>
      </c>
      <c r="C40" s="56">
        <v>0.13125000000000001</v>
      </c>
      <c r="D40" s="56">
        <v>0.21</v>
      </c>
      <c r="E40" s="56">
        <v>0.24625</v>
      </c>
      <c r="F40" s="57">
        <v>8.2500000000000004E-2</v>
      </c>
      <c r="G40" s="57">
        <v>0.20624999999999999</v>
      </c>
      <c r="H40" s="56">
        <v>0.1925</v>
      </c>
      <c r="I40" s="56">
        <v>0.19500000000000001</v>
      </c>
      <c r="J40" s="57">
        <v>3.7499999999999999E-3</v>
      </c>
      <c r="K40" s="57">
        <v>1.7500000000000002E-2</v>
      </c>
      <c r="L40" s="56">
        <v>7.4999999999999997E-3</v>
      </c>
      <c r="M40" s="57">
        <v>0.02</v>
      </c>
      <c r="N40" s="57">
        <v>0.18875</v>
      </c>
      <c r="O40" s="57">
        <v>0.30875000000000002</v>
      </c>
      <c r="P40" s="57">
        <v>0</v>
      </c>
      <c r="Q40" s="56">
        <v>7.0000000000000007E-2</v>
      </c>
      <c r="R40" s="56">
        <v>0</v>
      </c>
      <c r="S40" s="56">
        <v>0</v>
      </c>
      <c r="T40" s="57">
        <v>0.01</v>
      </c>
      <c r="U40" s="57">
        <v>1.25E-3</v>
      </c>
      <c r="V40" s="47"/>
      <c r="W40" s="15">
        <v>1400</v>
      </c>
      <c r="X40" s="56">
        <v>0.98000000000000009</v>
      </c>
      <c r="Y40" s="56">
        <v>0.14000000000000001</v>
      </c>
      <c r="Z40" s="56">
        <v>0.46375</v>
      </c>
      <c r="AA40" s="56">
        <v>0.3075</v>
      </c>
      <c r="AB40" s="57">
        <v>8.7500000000000008E-2</v>
      </c>
      <c r="AC40" s="57">
        <v>0.26500000000000001</v>
      </c>
      <c r="AD40" s="56">
        <v>0.27750000000000002</v>
      </c>
      <c r="AE40" s="56">
        <v>0.34875</v>
      </c>
      <c r="AF40" s="57">
        <v>0.99875000000000003</v>
      </c>
      <c r="AG40" s="57">
        <v>0.98750000000000004</v>
      </c>
      <c r="AH40" s="56">
        <v>0.99374999999999991</v>
      </c>
      <c r="AI40" s="57">
        <v>0.99250000000000016</v>
      </c>
      <c r="AJ40" s="57">
        <v>0.67625000000000002</v>
      </c>
      <c r="AK40" s="57">
        <v>0.74750000000000005</v>
      </c>
      <c r="AL40" s="57">
        <v>0.99874999999999992</v>
      </c>
      <c r="AM40" s="56">
        <v>8.8750000000000009E-2</v>
      </c>
      <c r="AN40" s="56">
        <v>0</v>
      </c>
      <c r="AO40" s="56">
        <v>0</v>
      </c>
      <c r="AP40" s="57">
        <v>0.99500000000000011</v>
      </c>
      <c r="AQ40" s="57">
        <v>1</v>
      </c>
    </row>
    <row r="41" spans="1:43">
      <c r="A41" s="15">
        <v>1425</v>
      </c>
      <c r="B41" s="56">
        <v>0.01</v>
      </c>
      <c r="C41" s="56">
        <v>0.34875</v>
      </c>
      <c r="D41" s="56">
        <v>0.33250000000000002</v>
      </c>
      <c r="E41" s="56">
        <v>0.38874999999999998</v>
      </c>
      <c r="F41" s="57">
        <v>0.29749999999999999</v>
      </c>
      <c r="G41" s="57">
        <v>0.40375</v>
      </c>
      <c r="H41" s="56">
        <v>0.39750000000000002</v>
      </c>
      <c r="I41" s="56">
        <v>0.39874999999999999</v>
      </c>
      <c r="J41" s="57">
        <v>0</v>
      </c>
      <c r="K41" s="57">
        <v>8.7500000000000008E-3</v>
      </c>
      <c r="L41" s="56">
        <v>3.7499999999999999E-3</v>
      </c>
      <c r="M41" s="57">
        <v>5.0000000000000001E-3</v>
      </c>
      <c r="N41" s="57">
        <v>0.44624999999999998</v>
      </c>
      <c r="O41" s="57">
        <v>0.2</v>
      </c>
      <c r="P41" s="57">
        <v>0</v>
      </c>
      <c r="Q41" s="56">
        <v>0.33750000000000002</v>
      </c>
      <c r="R41" s="56">
        <v>0</v>
      </c>
      <c r="S41" s="56">
        <v>0</v>
      </c>
      <c r="T41" s="57">
        <v>3.7499999999999999E-3</v>
      </c>
      <c r="U41" s="57">
        <v>0</v>
      </c>
      <c r="V41" s="47"/>
      <c r="W41" s="15">
        <v>1425</v>
      </c>
      <c r="X41" s="56">
        <v>0.9900000000000001</v>
      </c>
      <c r="Y41" s="56">
        <v>0.48875000000000002</v>
      </c>
      <c r="Z41" s="56">
        <v>0.79625000000000001</v>
      </c>
      <c r="AA41" s="56">
        <v>0.69625000000000004</v>
      </c>
      <c r="AB41" s="57">
        <v>0.38500000000000001</v>
      </c>
      <c r="AC41" s="57">
        <v>0.66874999999999996</v>
      </c>
      <c r="AD41" s="56">
        <v>0.67500000000000004</v>
      </c>
      <c r="AE41" s="56">
        <v>0.74750000000000005</v>
      </c>
      <c r="AF41" s="57">
        <v>0.99875000000000003</v>
      </c>
      <c r="AG41" s="57">
        <v>0.99625000000000008</v>
      </c>
      <c r="AH41" s="56">
        <v>0.99749999999999994</v>
      </c>
      <c r="AI41" s="57">
        <v>0.99750000000000016</v>
      </c>
      <c r="AJ41" s="57">
        <v>0.92249999999999999</v>
      </c>
      <c r="AK41" s="57">
        <v>0.94750000000000001</v>
      </c>
      <c r="AL41" s="57">
        <v>0.99874999999999992</v>
      </c>
      <c r="AM41" s="56">
        <v>0.42625000000000002</v>
      </c>
      <c r="AN41" s="56">
        <v>0</v>
      </c>
      <c r="AO41" s="56">
        <v>0</v>
      </c>
      <c r="AP41" s="57">
        <v>0.99875000000000014</v>
      </c>
      <c r="AQ41" s="57">
        <v>1.0000000000000002</v>
      </c>
    </row>
    <row r="42" spans="1:43">
      <c r="A42" s="15">
        <v>1450</v>
      </c>
      <c r="B42" s="56">
        <v>7.4999999999999997E-3</v>
      </c>
      <c r="C42" s="56">
        <v>0.33124999999999999</v>
      </c>
      <c r="D42" s="56">
        <v>0.16875000000000001</v>
      </c>
      <c r="E42" s="56">
        <v>0.23125000000000001</v>
      </c>
      <c r="F42" s="57">
        <v>0.37874999999999998</v>
      </c>
      <c r="G42" s="57">
        <v>0.24124999999999999</v>
      </c>
      <c r="H42" s="56">
        <v>0.255</v>
      </c>
      <c r="I42" s="56">
        <v>0.20499999999999999</v>
      </c>
      <c r="J42" s="57">
        <v>1.25E-3</v>
      </c>
      <c r="K42" s="57">
        <v>3.7499999999999999E-3</v>
      </c>
      <c r="L42" s="56">
        <v>2.5000000000000001E-3</v>
      </c>
      <c r="M42" s="57">
        <v>2.5000000000000001E-3</v>
      </c>
      <c r="N42" s="57">
        <v>0.24625</v>
      </c>
      <c r="O42" s="57">
        <v>4.6249999999999999E-2</v>
      </c>
      <c r="P42" s="57">
        <v>1.25E-3</v>
      </c>
      <c r="Q42" s="56">
        <v>0.32750000000000001</v>
      </c>
      <c r="R42" s="56">
        <v>0</v>
      </c>
      <c r="S42" s="56">
        <v>0</v>
      </c>
      <c r="T42" s="57">
        <v>1.25E-3</v>
      </c>
      <c r="U42" s="57">
        <v>0</v>
      </c>
      <c r="V42" s="47"/>
      <c r="W42" s="15">
        <v>1450</v>
      </c>
      <c r="X42" s="56">
        <v>0.99750000000000005</v>
      </c>
      <c r="Y42" s="56">
        <v>0.82000000000000006</v>
      </c>
      <c r="Z42" s="56">
        <v>0.96500000000000008</v>
      </c>
      <c r="AA42" s="56">
        <v>0.92749999999999999</v>
      </c>
      <c r="AB42" s="57">
        <v>0.76374999999999993</v>
      </c>
      <c r="AC42" s="57">
        <v>0.90999999999999992</v>
      </c>
      <c r="AD42" s="56">
        <v>0.93</v>
      </c>
      <c r="AE42" s="56">
        <v>0.95250000000000001</v>
      </c>
      <c r="AF42" s="57">
        <v>1</v>
      </c>
      <c r="AG42" s="57">
        <v>1</v>
      </c>
      <c r="AH42" s="56">
        <v>0.99999999999999989</v>
      </c>
      <c r="AI42" s="57">
        <v>1.0000000000000002</v>
      </c>
      <c r="AJ42" s="57">
        <v>0.98624999999999996</v>
      </c>
      <c r="AK42" s="57">
        <v>0.99375000000000002</v>
      </c>
      <c r="AL42" s="57">
        <v>0.99999999999999989</v>
      </c>
      <c r="AM42" s="56">
        <v>0.75375000000000003</v>
      </c>
      <c r="AN42" s="56">
        <v>0</v>
      </c>
      <c r="AO42" s="56">
        <v>0</v>
      </c>
      <c r="AP42" s="57">
        <v>1.0000000000000002</v>
      </c>
      <c r="AQ42" s="57">
        <v>1.0000000000000002</v>
      </c>
    </row>
    <row r="43" spans="1:43">
      <c r="A43" s="15">
        <v>1475</v>
      </c>
      <c r="B43" s="56">
        <v>2.5000000000000001E-3</v>
      </c>
      <c r="C43" s="56">
        <v>0.1525</v>
      </c>
      <c r="D43" s="56">
        <v>0.03</v>
      </c>
      <c r="E43" s="56">
        <v>6.6250000000000003E-2</v>
      </c>
      <c r="F43" s="57">
        <v>0.20499999999999999</v>
      </c>
      <c r="G43" s="57">
        <v>7.4999999999999997E-2</v>
      </c>
      <c r="H43" s="56">
        <v>6.1249999999999999E-2</v>
      </c>
      <c r="I43" s="56">
        <v>4.1250000000000002E-2</v>
      </c>
      <c r="J43" s="57">
        <v>0</v>
      </c>
      <c r="K43" s="57">
        <v>0</v>
      </c>
      <c r="L43" s="57">
        <v>0</v>
      </c>
      <c r="M43" s="57">
        <v>0</v>
      </c>
      <c r="N43" s="57">
        <v>6.3750000000000001E-2</v>
      </c>
      <c r="O43" s="57">
        <v>6.2500000000000003E-3</v>
      </c>
      <c r="P43" s="57">
        <v>0</v>
      </c>
      <c r="Q43" s="56">
        <v>0.19500000000000001</v>
      </c>
      <c r="R43" s="56">
        <v>0</v>
      </c>
      <c r="S43" s="56">
        <v>0</v>
      </c>
      <c r="T43" s="57">
        <v>0</v>
      </c>
      <c r="U43" s="57">
        <v>0</v>
      </c>
      <c r="V43" s="47"/>
      <c r="W43" s="15">
        <v>1475</v>
      </c>
      <c r="X43" s="56">
        <v>1</v>
      </c>
      <c r="Y43" s="56">
        <v>0.97250000000000003</v>
      </c>
      <c r="Z43" s="56">
        <v>0.99500000000000011</v>
      </c>
      <c r="AA43" s="56">
        <v>0.99375000000000002</v>
      </c>
      <c r="AB43" s="57">
        <v>0.96874999999999989</v>
      </c>
      <c r="AC43" s="57">
        <v>0.98499999999999988</v>
      </c>
      <c r="AD43" s="56">
        <v>0.99125000000000008</v>
      </c>
      <c r="AE43" s="56">
        <v>0.99375000000000002</v>
      </c>
      <c r="AF43" s="57">
        <v>1</v>
      </c>
      <c r="AG43" s="57">
        <v>1</v>
      </c>
      <c r="AH43" s="57">
        <v>1</v>
      </c>
      <c r="AI43" s="57">
        <v>1.0000000000000002</v>
      </c>
      <c r="AJ43" s="57">
        <v>1</v>
      </c>
      <c r="AK43" s="57">
        <v>1</v>
      </c>
      <c r="AL43" s="57">
        <v>0.99999999999999989</v>
      </c>
      <c r="AM43" s="56">
        <v>0.94874999999999998</v>
      </c>
      <c r="AN43" s="56">
        <v>0</v>
      </c>
      <c r="AO43" s="56">
        <v>0</v>
      </c>
      <c r="AP43" s="57">
        <v>1.0000000000000002</v>
      </c>
      <c r="AQ43" s="57">
        <v>1.0000000000000002</v>
      </c>
    </row>
    <row r="44" spans="1:43">
      <c r="A44" s="15">
        <v>1500</v>
      </c>
      <c r="B44" s="56">
        <v>0</v>
      </c>
      <c r="C44" s="56">
        <v>2.75E-2</v>
      </c>
      <c r="D44" s="56">
        <v>5.0000000000000001E-3</v>
      </c>
      <c r="E44" s="56">
        <v>6.2500000000000003E-3</v>
      </c>
      <c r="F44" s="57">
        <v>3.125E-2</v>
      </c>
      <c r="G44" s="57">
        <v>1.4999999999999999E-2</v>
      </c>
      <c r="H44" s="56">
        <v>8.7500000000000008E-3</v>
      </c>
      <c r="I44" s="56">
        <v>6.2500000000000003E-3</v>
      </c>
      <c r="J44" s="57">
        <v>0</v>
      </c>
      <c r="K44" s="57">
        <v>0</v>
      </c>
      <c r="L44" s="57">
        <v>0</v>
      </c>
      <c r="M44" s="57">
        <v>0</v>
      </c>
      <c r="N44" s="57">
        <v>1.375E-2</v>
      </c>
      <c r="O44" s="57">
        <v>0</v>
      </c>
      <c r="P44" s="57">
        <v>0</v>
      </c>
      <c r="Q44" s="56">
        <v>4.4999999999999998E-2</v>
      </c>
      <c r="R44" s="56">
        <v>0</v>
      </c>
      <c r="S44" s="56">
        <v>0</v>
      </c>
      <c r="T44" s="57">
        <v>0</v>
      </c>
      <c r="U44" s="57">
        <v>0</v>
      </c>
      <c r="V44" s="47"/>
      <c r="W44" s="15">
        <v>1500</v>
      </c>
      <c r="X44" s="56">
        <v>1</v>
      </c>
      <c r="Y44" s="56">
        <v>1</v>
      </c>
      <c r="Z44" s="56">
        <v>1</v>
      </c>
      <c r="AA44" s="56">
        <v>1</v>
      </c>
      <c r="AB44" s="57">
        <v>0.99999999999999989</v>
      </c>
      <c r="AC44" s="57">
        <v>0.99999999999999989</v>
      </c>
      <c r="AD44" s="56">
        <v>1</v>
      </c>
      <c r="AE44" s="56">
        <v>1</v>
      </c>
      <c r="AF44" s="57">
        <v>1</v>
      </c>
      <c r="AG44" s="57">
        <v>1</v>
      </c>
      <c r="AH44" s="57">
        <v>1</v>
      </c>
      <c r="AI44" s="57">
        <v>1</v>
      </c>
      <c r="AJ44" s="57">
        <v>1</v>
      </c>
      <c r="AK44" s="57">
        <v>1</v>
      </c>
      <c r="AL44" s="57">
        <v>0.99999999999999989</v>
      </c>
      <c r="AM44" s="56">
        <v>0.99375000000000002</v>
      </c>
      <c r="AN44" s="56">
        <v>0</v>
      </c>
      <c r="AO44" s="56">
        <v>0</v>
      </c>
      <c r="AP44" s="57">
        <v>1.0000000000000002</v>
      </c>
      <c r="AQ44" s="57">
        <v>1.0000000000000002</v>
      </c>
    </row>
    <row r="45" spans="1:43">
      <c r="A45" s="15">
        <v>1525</v>
      </c>
      <c r="B45" s="56">
        <v>0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6">
        <v>6.2500000000000003E-3</v>
      </c>
      <c r="R45" s="56">
        <v>0</v>
      </c>
      <c r="S45" s="56">
        <v>0</v>
      </c>
      <c r="T45" s="56">
        <v>0</v>
      </c>
      <c r="U45" s="57">
        <v>0</v>
      </c>
      <c r="V45" s="47"/>
      <c r="W45" s="15">
        <v>1525</v>
      </c>
      <c r="X45" s="56">
        <v>1</v>
      </c>
      <c r="Y45" s="56">
        <v>1</v>
      </c>
      <c r="Z45" s="56">
        <v>1</v>
      </c>
      <c r="AA45" s="56">
        <v>1</v>
      </c>
      <c r="AB45" s="56">
        <v>1</v>
      </c>
      <c r="AC45" s="56">
        <v>1</v>
      </c>
      <c r="AD45" s="56">
        <v>1</v>
      </c>
      <c r="AE45" s="56">
        <v>1</v>
      </c>
      <c r="AF45" s="57">
        <v>1</v>
      </c>
      <c r="AG45" s="57">
        <v>1</v>
      </c>
      <c r="AH45" s="57">
        <v>1</v>
      </c>
      <c r="AI45" s="57">
        <v>1</v>
      </c>
      <c r="AJ45" s="57">
        <v>1</v>
      </c>
      <c r="AK45" s="57">
        <v>1</v>
      </c>
      <c r="AL45" s="57">
        <v>0.99999999999999989</v>
      </c>
      <c r="AM45" s="56">
        <v>1</v>
      </c>
      <c r="AN45" s="56">
        <v>0</v>
      </c>
      <c r="AO45" s="56">
        <v>0</v>
      </c>
      <c r="AP45" s="56">
        <v>1.0000000000000002</v>
      </c>
      <c r="AQ45" s="57">
        <v>1.0000000000000002</v>
      </c>
    </row>
    <row r="46" spans="1:43">
      <c r="A46" s="15">
        <v>1550</v>
      </c>
      <c r="B46" s="56">
        <v>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47"/>
      <c r="W46" s="15">
        <v>1550</v>
      </c>
      <c r="X46" s="56">
        <v>1</v>
      </c>
      <c r="Y46" s="56">
        <v>1</v>
      </c>
      <c r="Z46" s="56">
        <v>1</v>
      </c>
      <c r="AA46" s="56">
        <v>1</v>
      </c>
      <c r="AB46" s="56">
        <v>1</v>
      </c>
      <c r="AC46" s="56">
        <v>1</v>
      </c>
      <c r="AD46" s="56">
        <v>1</v>
      </c>
      <c r="AE46" s="56">
        <v>1</v>
      </c>
      <c r="AF46" s="57">
        <v>1</v>
      </c>
      <c r="AG46" s="57">
        <v>1</v>
      </c>
      <c r="AH46" s="57">
        <v>1</v>
      </c>
      <c r="AI46" s="57">
        <v>1</v>
      </c>
      <c r="AJ46" s="57">
        <v>1</v>
      </c>
      <c r="AK46" s="57">
        <v>1</v>
      </c>
      <c r="AL46" s="57">
        <v>0.99999999999999989</v>
      </c>
      <c r="AM46" s="56">
        <v>1</v>
      </c>
      <c r="AN46" s="56">
        <v>0</v>
      </c>
      <c r="AO46" s="56">
        <v>0</v>
      </c>
      <c r="AP46" s="56">
        <v>1.0000000000000002</v>
      </c>
      <c r="AQ46" s="57">
        <v>1.0000000000000002</v>
      </c>
    </row>
    <row r="47" spans="1:43">
      <c r="A47" s="15">
        <v>1575</v>
      </c>
      <c r="B47" s="56">
        <v>0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57">
        <v>0</v>
      </c>
      <c r="T47" s="57">
        <v>0</v>
      </c>
      <c r="U47" s="57">
        <v>0</v>
      </c>
      <c r="V47" s="47"/>
      <c r="W47" s="15">
        <v>1575</v>
      </c>
      <c r="X47" s="56">
        <v>1</v>
      </c>
      <c r="Y47" s="56">
        <v>1</v>
      </c>
      <c r="Z47" s="56">
        <v>1</v>
      </c>
      <c r="AA47" s="56">
        <v>1</v>
      </c>
      <c r="AB47" s="56">
        <v>1</v>
      </c>
      <c r="AC47" s="56">
        <v>1</v>
      </c>
      <c r="AD47" s="56">
        <v>1</v>
      </c>
      <c r="AE47" s="56">
        <v>1</v>
      </c>
      <c r="AF47" s="57">
        <v>1</v>
      </c>
      <c r="AG47" s="57">
        <v>1</v>
      </c>
      <c r="AH47" s="57">
        <v>1</v>
      </c>
      <c r="AI47" s="57">
        <v>1</v>
      </c>
      <c r="AJ47" s="57">
        <v>1</v>
      </c>
      <c r="AK47" s="57">
        <v>1</v>
      </c>
      <c r="AL47" s="57">
        <v>0.99999999999999989</v>
      </c>
      <c r="AM47" s="57">
        <v>1</v>
      </c>
      <c r="AN47" s="57">
        <v>0</v>
      </c>
      <c r="AO47" s="57">
        <v>0</v>
      </c>
      <c r="AP47" s="57">
        <v>1.0000000000000002</v>
      </c>
      <c r="AQ47" s="57">
        <v>1.0000000000000002</v>
      </c>
    </row>
    <row r="48" spans="1:43">
      <c r="A48" s="15">
        <v>1600</v>
      </c>
      <c r="B48" s="56">
        <v>0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57">
        <v>0</v>
      </c>
      <c r="U48" s="57">
        <v>0</v>
      </c>
      <c r="V48" s="47"/>
      <c r="W48" s="15">
        <v>1600</v>
      </c>
      <c r="X48" s="56">
        <v>1</v>
      </c>
      <c r="Y48" s="56">
        <v>1</v>
      </c>
      <c r="Z48" s="56">
        <v>1</v>
      </c>
      <c r="AA48" s="56">
        <v>1</v>
      </c>
      <c r="AB48" s="56">
        <v>1</v>
      </c>
      <c r="AC48" s="56">
        <v>1</v>
      </c>
      <c r="AD48" s="56">
        <v>1</v>
      </c>
      <c r="AE48" s="56">
        <v>1</v>
      </c>
      <c r="AF48" s="57">
        <v>1</v>
      </c>
      <c r="AG48" s="57">
        <v>1</v>
      </c>
      <c r="AH48" s="57">
        <v>1</v>
      </c>
      <c r="AI48" s="57">
        <v>1</v>
      </c>
      <c r="AJ48" s="57">
        <v>1</v>
      </c>
      <c r="AK48" s="57">
        <v>1</v>
      </c>
      <c r="AL48" s="57">
        <v>0.99999999999999989</v>
      </c>
      <c r="AM48" s="57">
        <v>1</v>
      </c>
      <c r="AN48" s="57">
        <v>0</v>
      </c>
      <c r="AO48" s="57">
        <v>0</v>
      </c>
      <c r="AP48" s="57">
        <v>1.0000000000000002</v>
      </c>
      <c r="AQ48" s="57">
        <v>1.0000000000000002</v>
      </c>
    </row>
    <row r="51" spans="1:43" ht="13.8" thickBot="1">
      <c r="A51" s="1" t="s">
        <v>109</v>
      </c>
      <c r="W51" s="1" t="s">
        <v>112</v>
      </c>
    </row>
    <row r="52" spans="1:43" ht="66">
      <c r="A52" s="68" t="s">
        <v>145</v>
      </c>
      <c r="B52" s="28" t="s">
        <v>32</v>
      </c>
      <c r="C52" s="28" t="s">
        <v>33</v>
      </c>
      <c r="D52" s="28" t="s">
        <v>34</v>
      </c>
      <c r="E52" s="28" t="s">
        <v>6</v>
      </c>
      <c r="F52" s="28" t="s">
        <v>68</v>
      </c>
      <c r="G52" s="28" t="s">
        <v>66</v>
      </c>
      <c r="H52" s="28" t="s">
        <v>60</v>
      </c>
      <c r="I52" s="28" t="s">
        <v>61</v>
      </c>
      <c r="J52" s="28" t="s">
        <v>86</v>
      </c>
      <c r="K52" s="28" t="s">
        <v>89</v>
      </c>
      <c r="L52" s="28" t="s">
        <v>90</v>
      </c>
      <c r="M52" s="28" t="s">
        <v>79</v>
      </c>
      <c r="N52" s="28" t="s">
        <v>91</v>
      </c>
      <c r="O52" s="28" t="s">
        <v>92</v>
      </c>
      <c r="P52" s="28" t="s">
        <v>94</v>
      </c>
      <c r="Q52" s="28" t="s">
        <v>95</v>
      </c>
      <c r="R52" s="28" t="s">
        <v>96</v>
      </c>
      <c r="S52" s="28" t="s">
        <v>97</v>
      </c>
      <c r="T52" s="28" t="s">
        <v>98</v>
      </c>
      <c r="U52" s="114" t="s">
        <v>175</v>
      </c>
      <c r="V52" s="25"/>
      <c r="W52" s="68" t="s">
        <v>145</v>
      </c>
      <c r="X52" s="28" t="str">
        <f t="shared" ref="X52:AI52" si="4">B52</f>
        <v>Scenario 1B</v>
      </c>
      <c r="Y52" s="28" t="str">
        <f t="shared" si="4"/>
        <v>Scenario 2B</v>
      </c>
      <c r="Z52" s="28" t="str">
        <f t="shared" si="4"/>
        <v>Scenario 2C</v>
      </c>
      <c r="AA52" s="28" t="str">
        <f t="shared" si="4"/>
        <v>Scenario 3A</v>
      </c>
      <c r="AB52" s="28" t="str">
        <f t="shared" si="4"/>
        <v>Scenario 4A</v>
      </c>
      <c r="AC52" s="28" t="str">
        <f t="shared" si="4"/>
        <v>Scenario 4B</v>
      </c>
      <c r="AD52" s="28" t="str">
        <f t="shared" si="4"/>
        <v>Scenario 4C</v>
      </c>
      <c r="AE52" s="28" t="str">
        <f t="shared" si="4"/>
        <v>Scenario 4D</v>
      </c>
      <c r="AF52" s="28" t="str">
        <f t="shared" si="4"/>
        <v>Scenario 5B</v>
      </c>
      <c r="AG52" s="28" t="str">
        <f t="shared" si="4"/>
        <v>Sensitivity S1 - Scenario 1B_No Coal Retirement</v>
      </c>
      <c r="AH52" s="28" t="str">
        <f t="shared" si="4"/>
        <v>Senssitivity S2 - Scenario 1B_Low Gas Prices</v>
      </c>
      <c r="AI52" s="28" t="str">
        <f t="shared" si="4"/>
        <v>Sensitivity S2.1 - Scenario 2C_Low Gas Prices</v>
      </c>
      <c r="AJ52" s="28" t="s">
        <v>91</v>
      </c>
      <c r="AK52" s="28" t="str">
        <f t="shared" ref="AK52:AP52" si="5">O52</f>
        <v>Sensitivity S3.1 - Scenario 2C_NoDR</v>
      </c>
      <c r="AL52" s="28" t="str">
        <f t="shared" si="5"/>
        <v>Sensitivity S5 - Scenario 1B_RPS at 35%</v>
      </c>
      <c r="AM52" s="28" t="str">
        <f t="shared" si="5"/>
        <v>Sensitivity S6 - Scenario 2B_SCC at 95%</v>
      </c>
      <c r="AN52" s="28" t="str">
        <f t="shared" si="5"/>
        <v>Sensitivity S7 - Scenario 2B_No Coneservation</v>
      </c>
      <c r="AO52" s="28" t="str">
        <f t="shared" si="5"/>
        <v>Sensitivity S8 - Scenario 2B_SCC at 95% w/o Conservation</v>
      </c>
      <c r="AP52" s="28" t="str">
        <f t="shared" si="5"/>
        <v>Sensitivity S9 - Scenario 1B_No Transmission and Distribution Deferral Credit</v>
      </c>
      <c r="AQ52" s="114" t="s">
        <v>175</v>
      </c>
    </row>
    <row r="53" spans="1:43">
      <c r="A53" s="15">
        <v>1200</v>
      </c>
      <c r="B53" s="56">
        <v>0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25"/>
      <c r="W53" s="15">
        <v>1200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56">
        <v>0</v>
      </c>
      <c r="AM53" s="56">
        <v>0</v>
      </c>
      <c r="AN53" s="56">
        <v>0</v>
      </c>
      <c r="AO53" s="56">
        <v>0</v>
      </c>
      <c r="AP53" s="56">
        <v>0</v>
      </c>
      <c r="AQ53" s="56">
        <v>0</v>
      </c>
    </row>
    <row r="54" spans="1:43">
      <c r="A54" s="15">
        <v>1300</v>
      </c>
      <c r="B54" s="56">
        <v>0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9.1249999999999998E-2</v>
      </c>
      <c r="V54" s="25"/>
      <c r="W54" s="15">
        <v>1300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0</v>
      </c>
      <c r="AM54" s="56">
        <v>0</v>
      </c>
      <c r="AN54" s="56">
        <v>0</v>
      </c>
      <c r="AO54" s="56">
        <v>0</v>
      </c>
      <c r="AP54" s="56">
        <v>0</v>
      </c>
      <c r="AQ54" s="56">
        <v>9.1249999999999998E-2</v>
      </c>
    </row>
    <row r="55" spans="1:43">
      <c r="A55" s="15">
        <v>1400</v>
      </c>
      <c r="B55" s="56">
        <v>0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0.17499999999999999</v>
      </c>
      <c r="V55" s="25"/>
      <c r="W55" s="15">
        <v>1400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0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0</v>
      </c>
      <c r="AM55" s="56">
        <v>0</v>
      </c>
      <c r="AN55" s="56">
        <v>0</v>
      </c>
      <c r="AO55" s="56">
        <v>0</v>
      </c>
      <c r="AP55" s="56">
        <v>0</v>
      </c>
      <c r="AQ55" s="56">
        <v>0.26624999999999999</v>
      </c>
    </row>
    <row r="56" spans="1:43">
      <c r="A56" s="15">
        <v>1500</v>
      </c>
      <c r="B56" s="56">
        <v>0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6">
        <v>0</v>
      </c>
      <c r="T56" s="56">
        <v>0</v>
      </c>
      <c r="U56" s="56">
        <v>5.8749999999999997E-2</v>
      </c>
      <c r="V56" s="25"/>
      <c r="W56" s="15">
        <v>1500</v>
      </c>
      <c r="X56" s="56">
        <v>0</v>
      </c>
      <c r="Y56" s="56">
        <v>0</v>
      </c>
      <c r="Z56" s="56">
        <v>0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6">
        <v>0</v>
      </c>
      <c r="AM56" s="56">
        <v>0</v>
      </c>
      <c r="AN56" s="56">
        <v>0</v>
      </c>
      <c r="AO56" s="56">
        <v>0</v>
      </c>
      <c r="AP56" s="56">
        <v>0</v>
      </c>
      <c r="AQ56" s="56">
        <v>0.32499999999999996</v>
      </c>
    </row>
    <row r="57" spans="1:43">
      <c r="A57" s="15">
        <v>1600</v>
      </c>
      <c r="B57" s="56">
        <v>0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6">
        <v>0</v>
      </c>
      <c r="U57" s="56">
        <v>7.1249999999999994E-2</v>
      </c>
      <c r="V57" s="25"/>
      <c r="W57" s="15">
        <v>1600</v>
      </c>
      <c r="X57" s="56">
        <v>0</v>
      </c>
      <c r="Y57" s="56">
        <v>0</v>
      </c>
      <c r="Z57" s="56">
        <v>0</v>
      </c>
      <c r="AA57" s="56">
        <v>0</v>
      </c>
      <c r="AB57" s="56">
        <v>0</v>
      </c>
      <c r="AC57" s="56">
        <v>0</v>
      </c>
      <c r="AD57" s="56">
        <v>0</v>
      </c>
      <c r="AE57" s="56">
        <v>0</v>
      </c>
      <c r="AF57" s="56">
        <v>0</v>
      </c>
      <c r="AG57" s="56">
        <v>0</v>
      </c>
      <c r="AH57" s="56">
        <v>0</v>
      </c>
      <c r="AI57" s="56">
        <v>0</v>
      </c>
      <c r="AJ57" s="56">
        <v>0</v>
      </c>
      <c r="AK57" s="56">
        <v>0</v>
      </c>
      <c r="AL57" s="56">
        <v>0</v>
      </c>
      <c r="AM57" s="56">
        <v>0</v>
      </c>
      <c r="AN57" s="56">
        <v>0</v>
      </c>
      <c r="AO57" s="56">
        <v>0</v>
      </c>
      <c r="AP57" s="56">
        <v>0</v>
      </c>
      <c r="AQ57" s="56">
        <v>0.39624999999999994</v>
      </c>
    </row>
    <row r="58" spans="1:43">
      <c r="A58" s="15">
        <v>1700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4.3749999999999997E-2</v>
      </c>
      <c r="V58" s="25"/>
      <c r="W58" s="15">
        <v>1700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56">
        <v>0</v>
      </c>
      <c r="AM58" s="56">
        <v>0</v>
      </c>
      <c r="AN58" s="56">
        <v>0</v>
      </c>
      <c r="AO58" s="56">
        <v>0</v>
      </c>
      <c r="AP58" s="56">
        <v>0</v>
      </c>
      <c r="AQ58" s="56">
        <v>0.43999999999999995</v>
      </c>
    </row>
    <row r="59" spans="1:43">
      <c r="A59" s="15">
        <v>1800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6.1249999999999999E-2</v>
      </c>
      <c r="V59" s="25"/>
      <c r="W59" s="15">
        <v>1800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0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56">
        <v>0</v>
      </c>
      <c r="AM59" s="56">
        <v>0</v>
      </c>
      <c r="AN59" s="56">
        <v>0</v>
      </c>
      <c r="AO59" s="56">
        <v>0</v>
      </c>
      <c r="AP59" s="56">
        <v>0</v>
      </c>
      <c r="AQ59" s="56">
        <v>0.50124999999999997</v>
      </c>
    </row>
    <row r="60" spans="1:43">
      <c r="A60" s="15">
        <v>1900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0</v>
      </c>
      <c r="S60" s="56">
        <v>0</v>
      </c>
      <c r="T60" s="56">
        <v>0</v>
      </c>
      <c r="U60" s="56">
        <v>5.7500000000000002E-2</v>
      </c>
      <c r="V60" s="25"/>
      <c r="W60" s="15">
        <v>1900</v>
      </c>
      <c r="X60" s="56">
        <v>0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6">
        <v>0</v>
      </c>
      <c r="AE60" s="56">
        <v>0</v>
      </c>
      <c r="AF60" s="56">
        <v>0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0</v>
      </c>
      <c r="AM60" s="56">
        <v>0</v>
      </c>
      <c r="AN60" s="56">
        <v>0</v>
      </c>
      <c r="AO60" s="56">
        <v>0</v>
      </c>
      <c r="AP60" s="56">
        <v>0</v>
      </c>
      <c r="AQ60" s="56">
        <v>0.55874999999999997</v>
      </c>
    </row>
    <row r="61" spans="1:43">
      <c r="A61" s="15">
        <v>2000</v>
      </c>
      <c r="B61" s="56">
        <v>0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0</v>
      </c>
      <c r="S61" s="56">
        <v>0</v>
      </c>
      <c r="T61" s="56">
        <v>0</v>
      </c>
      <c r="U61" s="56">
        <v>0.04</v>
      </c>
      <c r="V61" s="25"/>
      <c r="W61" s="15">
        <v>2000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  <c r="AJ61" s="56">
        <v>0</v>
      </c>
      <c r="AK61" s="56">
        <v>0</v>
      </c>
      <c r="AL61" s="56">
        <v>0</v>
      </c>
      <c r="AM61" s="56">
        <v>0</v>
      </c>
      <c r="AN61" s="56">
        <v>0</v>
      </c>
      <c r="AO61" s="56">
        <v>0</v>
      </c>
      <c r="AP61" s="56">
        <v>0</v>
      </c>
      <c r="AQ61" s="56">
        <v>0.59875</v>
      </c>
    </row>
    <row r="62" spans="1:43">
      <c r="A62" s="15">
        <v>2100</v>
      </c>
      <c r="B62" s="56">
        <v>0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6">
        <v>0</v>
      </c>
      <c r="T62" s="56">
        <v>0</v>
      </c>
      <c r="U62" s="56">
        <v>4.2500000000000003E-2</v>
      </c>
      <c r="V62" s="25"/>
      <c r="W62" s="15">
        <v>2100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  <c r="AJ62" s="56">
        <v>0</v>
      </c>
      <c r="AK62" s="56">
        <v>0</v>
      </c>
      <c r="AL62" s="56">
        <v>0</v>
      </c>
      <c r="AM62" s="56">
        <v>0</v>
      </c>
      <c r="AN62" s="56">
        <v>0</v>
      </c>
      <c r="AO62" s="56">
        <v>0</v>
      </c>
      <c r="AP62" s="56">
        <v>0</v>
      </c>
      <c r="AQ62" s="56">
        <v>0.64124999999999999</v>
      </c>
    </row>
    <row r="63" spans="1:43">
      <c r="A63" s="15">
        <v>2200</v>
      </c>
      <c r="B63" s="56">
        <v>0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0</v>
      </c>
      <c r="U63" s="56">
        <v>3.2500000000000001E-2</v>
      </c>
      <c r="V63" s="25"/>
      <c r="W63" s="15">
        <v>2200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  <c r="AJ63" s="56">
        <v>0</v>
      </c>
      <c r="AK63" s="56">
        <v>0</v>
      </c>
      <c r="AL63" s="56">
        <v>0</v>
      </c>
      <c r="AM63" s="56">
        <v>0</v>
      </c>
      <c r="AN63" s="56">
        <v>0</v>
      </c>
      <c r="AO63" s="56">
        <v>0</v>
      </c>
      <c r="AP63" s="56">
        <v>0</v>
      </c>
      <c r="AQ63" s="56">
        <v>0.67374999999999996</v>
      </c>
    </row>
    <row r="64" spans="1:43">
      <c r="A64" s="15">
        <v>2300</v>
      </c>
      <c r="B64" s="56">
        <v>0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6">
        <v>0</v>
      </c>
      <c r="T64" s="56">
        <v>0</v>
      </c>
      <c r="U64" s="56">
        <v>3.875E-2</v>
      </c>
      <c r="V64" s="25"/>
      <c r="W64" s="15">
        <v>2300</v>
      </c>
      <c r="X64" s="56">
        <v>0</v>
      </c>
      <c r="Y64" s="56">
        <v>0</v>
      </c>
      <c r="Z64" s="56">
        <v>0</v>
      </c>
      <c r="AA64" s="56">
        <v>0</v>
      </c>
      <c r="AB64" s="56">
        <v>0</v>
      </c>
      <c r="AC64" s="56">
        <v>0</v>
      </c>
      <c r="AD64" s="56">
        <v>0</v>
      </c>
      <c r="AE64" s="56">
        <v>0</v>
      </c>
      <c r="AF64" s="56">
        <v>0</v>
      </c>
      <c r="AG64" s="56">
        <v>0</v>
      </c>
      <c r="AH64" s="56">
        <v>0</v>
      </c>
      <c r="AI64" s="56">
        <v>0</v>
      </c>
      <c r="AJ64" s="56">
        <v>0</v>
      </c>
      <c r="AK64" s="56">
        <v>0</v>
      </c>
      <c r="AL64" s="56">
        <v>0</v>
      </c>
      <c r="AM64" s="56">
        <v>0</v>
      </c>
      <c r="AN64" s="56">
        <v>0</v>
      </c>
      <c r="AO64" s="56">
        <v>0</v>
      </c>
      <c r="AP64" s="56">
        <v>0</v>
      </c>
      <c r="AQ64" s="56">
        <v>0.71249999999999991</v>
      </c>
    </row>
    <row r="65" spans="1:43">
      <c r="A65" s="15">
        <v>2400</v>
      </c>
      <c r="B65" s="56">
        <v>0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v>0</v>
      </c>
      <c r="U65" s="56">
        <v>2.75E-2</v>
      </c>
      <c r="V65" s="25"/>
      <c r="W65" s="15">
        <v>2400</v>
      </c>
      <c r="X65" s="56">
        <v>0</v>
      </c>
      <c r="Y65" s="56">
        <v>0</v>
      </c>
      <c r="Z65" s="56">
        <v>0</v>
      </c>
      <c r="AA65" s="56">
        <v>0</v>
      </c>
      <c r="AB65" s="56">
        <v>0</v>
      </c>
      <c r="AC65" s="56">
        <v>0</v>
      </c>
      <c r="AD65" s="56">
        <v>0</v>
      </c>
      <c r="AE65" s="56">
        <v>0</v>
      </c>
      <c r="AF65" s="56">
        <v>0</v>
      </c>
      <c r="AG65" s="56">
        <v>0</v>
      </c>
      <c r="AH65" s="56">
        <v>0</v>
      </c>
      <c r="AI65" s="56">
        <v>0</v>
      </c>
      <c r="AJ65" s="56">
        <v>0</v>
      </c>
      <c r="AK65" s="56">
        <v>0</v>
      </c>
      <c r="AL65" s="56">
        <v>0</v>
      </c>
      <c r="AM65" s="56">
        <v>0</v>
      </c>
      <c r="AN65" s="56">
        <v>0</v>
      </c>
      <c r="AO65" s="56">
        <v>0</v>
      </c>
      <c r="AP65" s="56">
        <v>0</v>
      </c>
      <c r="AQ65" s="56">
        <v>0.73999999999999988</v>
      </c>
    </row>
    <row r="66" spans="1:43">
      <c r="A66" s="15">
        <v>2500</v>
      </c>
      <c r="B66" s="56">
        <v>0</v>
      </c>
      <c r="C66" s="56">
        <v>0</v>
      </c>
      <c r="D66" s="56">
        <v>0</v>
      </c>
      <c r="E66" s="56">
        <v>0</v>
      </c>
      <c r="F66" s="57">
        <v>0</v>
      </c>
      <c r="G66" s="57">
        <v>0</v>
      </c>
      <c r="H66" s="56">
        <v>0</v>
      </c>
      <c r="I66" s="56">
        <v>0</v>
      </c>
      <c r="J66" s="57">
        <v>0</v>
      </c>
      <c r="K66" s="57">
        <v>0</v>
      </c>
      <c r="L66" s="56">
        <v>0</v>
      </c>
      <c r="M66" s="57">
        <v>2.5000000000000001E-3</v>
      </c>
      <c r="N66" s="57">
        <v>0</v>
      </c>
      <c r="O66" s="57">
        <v>0</v>
      </c>
      <c r="P66" s="57">
        <v>0</v>
      </c>
      <c r="Q66" s="56">
        <v>0</v>
      </c>
      <c r="R66" s="56">
        <v>0</v>
      </c>
      <c r="S66" s="56">
        <v>0</v>
      </c>
      <c r="T66" s="57">
        <v>6.2500000000000003E-3</v>
      </c>
      <c r="U66" s="57">
        <v>0.04</v>
      </c>
      <c r="V66" s="47"/>
      <c r="W66" s="15">
        <v>2500</v>
      </c>
      <c r="X66" s="56">
        <v>0</v>
      </c>
      <c r="Y66" s="56">
        <v>0</v>
      </c>
      <c r="Z66" s="56">
        <v>0</v>
      </c>
      <c r="AA66" s="56">
        <v>0</v>
      </c>
      <c r="AB66" s="57">
        <v>0</v>
      </c>
      <c r="AC66" s="57">
        <v>0</v>
      </c>
      <c r="AD66" s="56">
        <v>0</v>
      </c>
      <c r="AE66" s="56">
        <v>0</v>
      </c>
      <c r="AF66" s="57">
        <v>0</v>
      </c>
      <c r="AG66" s="57">
        <v>0</v>
      </c>
      <c r="AH66" s="56">
        <v>0</v>
      </c>
      <c r="AI66" s="57">
        <v>2.5000000000000001E-3</v>
      </c>
      <c r="AJ66" s="57">
        <v>0</v>
      </c>
      <c r="AK66" s="57">
        <v>0</v>
      </c>
      <c r="AL66" s="57">
        <v>0</v>
      </c>
      <c r="AM66" s="56">
        <v>0</v>
      </c>
      <c r="AN66" s="56">
        <v>0</v>
      </c>
      <c r="AO66" s="56">
        <v>0</v>
      </c>
      <c r="AP66" s="57">
        <v>6.2500000000000003E-3</v>
      </c>
      <c r="AQ66" s="57">
        <v>0.77999999999999992</v>
      </c>
    </row>
    <row r="67" spans="1:43">
      <c r="A67" s="15">
        <v>2600</v>
      </c>
      <c r="B67" s="56">
        <v>0</v>
      </c>
      <c r="C67" s="56">
        <v>0</v>
      </c>
      <c r="D67" s="56">
        <v>0</v>
      </c>
      <c r="E67" s="56">
        <v>0</v>
      </c>
      <c r="F67" s="57">
        <v>0</v>
      </c>
      <c r="G67" s="57">
        <v>0</v>
      </c>
      <c r="H67" s="56">
        <v>0</v>
      </c>
      <c r="I67" s="56">
        <v>0</v>
      </c>
      <c r="J67" s="57">
        <v>4.1250000000000002E-2</v>
      </c>
      <c r="K67" s="57">
        <v>0</v>
      </c>
      <c r="L67" s="56">
        <v>2.5000000000000001E-3</v>
      </c>
      <c r="M67" s="57">
        <v>0</v>
      </c>
      <c r="N67" s="57">
        <v>0</v>
      </c>
      <c r="O67" s="57">
        <v>0</v>
      </c>
      <c r="P67" s="57">
        <v>4.4999999999999998E-2</v>
      </c>
      <c r="Q67" s="56">
        <v>0</v>
      </c>
      <c r="R67" s="56">
        <v>0</v>
      </c>
      <c r="S67" s="56">
        <v>0</v>
      </c>
      <c r="T67" s="57">
        <v>1.4999999999999999E-2</v>
      </c>
      <c r="U67" s="57">
        <v>3.5000000000000003E-2</v>
      </c>
      <c r="V67" s="47"/>
      <c r="W67" s="15">
        <v>2600</v>
      </c>
      <c r="X67" s="56">
        <v>0</v>
      </c>
      <c r="Y67" s="56">
        <v>0</v>
      </c>
      <c r="Z67" s="56">
        <v>0</v>
      </c>
      <c r="AA67" s="56">
        <v>0</v>
      </c>
      <c r="AB67" s="57">
        <v>0</v>
      </c>
      <c r="AC67" s="57">
        <v>0</v>
      </c>
      <c r="AD67" s="56">
        <v>0</v>
      </c>
      <c r="AE67" s="56">
        <v>0</v>
      </c>
      <c r="AF67" s="57">
        <v>4.1250000000000002E-2</v>
      </c>
      <c r="AG67" s="57">
        <v>0</v>
      </c>
      <c r="AH67" s="56">
        <v>2.5000000000000001E-3</v>
      </c>
      <c r="AI67" s="57">
        <v>2.5000000000000001E-3</v>
      </c>
      <c r="AJ67" s="57">
        <v>0</v>
      </c>
      <c r="AK67" s="57">
        <v>0</v>
      </c>
      <c r="AL67" s="57">
        <v>4.4999999999999998E-2</v>
      </c>
      <c r="AM67" s="56">
        <v>0</v>
      </c>
      <c r="AN67" s="56">
        <v>0</v>
      </c>
      <c r="AO67" s="56">
        <v>0</v>
      </c>
      <c r="AP67" s="57">
        <v>2.1249999999999998E-2</v>
      </c>
      <c r="AQ67" s="57">
        <v>0.81499999999999995</v>
      </c>
    </row>
    <row r="68" spans="1:43">
      <c r="A68" s="15">
        <v>2700</v>
      </c>
      <c r="B68" s="56">
        <v>7.4999999999999997E-3</v>
      </c>
      <c r="C68" s="56">
        <v>0</v>
      </c>
      <c r="D68" s="56">
        <v>0</v>
      </c>
      <c r="E68" s="56">
        <v>0</v>
      </c>
      <c r="F68" s="57">
        <v>0</v>
      </c>
      <c r="G68" s="57">
        <v>0</v>
      </c>
      <c r="H68" s="56">
        <v>0</v>
      </c>
      <c r="I68" s="56">
        <v>0</v>
      </c>
      <c r="J68" s="57">
        <v>0.13</v>
      </c>
      <c r="K68" s="57">
        <v>5.0000000000000001E-3</v>
      </c>
      <c r="L68" s="56">
        <v>0.02</v>
      </c>
      <c r="M68" s="57">
        <v>1.6250000000000001E-2</v>
      </c>
      <c r="N68" s="57">
        <v>0</v>
      </c>
      <c r="O68" s="57">
        <v>0</v>
      </c>
      <c r="P68" s="57">
        <v>0.2225</v>
      </c>
      <c r="Q68" s="56">
        <v>0</v>
      </c>
      <c r="R68" s="56">
        <v>0</v>
      </c>
      <c r="S68" s="56">
        <v>0</v>
      </c>
      <c r="T68" s="57">
        <v>6.7500000000000004E-2</v>
      </c>
      <c r="U68" s="57">
        <v>6.7500000000000004E-2</v>
      </c>
      <c r="V68" s="47"/>
      <c r="W68" s="15">
        <v>2700</v>
      </c>
      <c r="X68" s="56">
        <v>7.4999999999999997E-3</v>
      </c>
      <c r="Y68" s="56">
        <v>0</v>
      </c>
      <c r="Z68" s="56">
        <v>0</v>
      </c>
      <c r="AA68" s="56">
        <v>0</v>
      </c>
      <c r="AB68" s="57">
        <v>0</v>
      </c>
      <c r="AC68" s="57">
        <v>0</v>
      </c>
      <c r="AD68" s="56">
        <v>0</v>
      </c>
      <c r="AE68" s="56">
        <v>0</v>
      </c>
      <c r="AF68" s="57">
        <v>0.17125000000000001</v>
      </c>
      <c r="AG68" s="57">
        <v>5.0000000000000001E-3</v>
      </c>
      <c r="AH68" s="56">
        <v>2.2499999999999999E-2</v>
      </c>
      <c r="AI68" s="57">
        <v>1.8749999999999999E-2</v>
      </c>
      <c r="AJ68" s="57">
        <v>0</v>
      </c>
      <c r="AK68" s="57">
        <v>0</v>
      </c>
      <c r="AL68" s="57">
        <v>0.26750000000000002</v>
      </c>
      <c r="AM68" s="56">
        <v>0</v>
      </c>
      <c r="AN68" s="56">
        <v>0</v>
      </c>
      <c r="AO68" s="56">
        <v>0</v>
      </c>
      <c r="AP68" s="57">
        <v>8.8749999999999996E-2</v>
      </c>
      <c r="AQ68" s="57">
        <v>0.88249999999999995</v>
      </c>
    </row>
    <row r="69" spans="1:43">
      <c r="A69" s="15">
        <v>2800</v>
      </c>
      <c r="B69" s="56">
        <v>2.8750000000000001E-2</v>
      </c>
      <c r="C69" s="56">
        <v>0</v>
      </c>
      <c r="D69" s="56">
        <v>2.5000000000000001E-3</v>
      </c>
      <c r="E69" s="56">
        <v>0</v>
      </c>
      <c r="F69" s="57">
        <v>0</v>
      </c>
      <c r="G69" s="57">
        <v>0</v>
      </c>
      <c r="H69" s="56">
        <v>0</v>
      </c>
      <c r="I69" s="56">
        <v>2.5000000000000001E-3</v>
      </c>
      <c r="J69" s="57">
        <v>0.2175</v>
      </c>
      <c r="K69" s="57">
        <v>0.10249999999999999</v>
      </c>
      <c r="L69" s="56">
        <v>0.17249999999999999</v>
      </c>
      <c r="M69" s="57">
        <v>9.6250000000000002E-2</v>
      </c>
      <c r="N69" s="57">
        <v>0</v>
      </c>
      <c r="O69" s="57">
        <v>0</v>
      </c>
      <c r="P69" s="57">
        <v>0.3175</v>
      </c>
      <c r="Q69" s="56">
        <v>0</v>
      </c>
      <c r="R69" s="56">
        <v>0</v>
      </c>
      <c r="S69" s="56">
        <v>0</v>
      </c>
      <c r="T69" s="57">
        <v>0.47249999999999998</v>
      </c>
      <c r="U69" s="57">
        <v>0.08</v>
      </c>
      <c r="V69" s="47"/>
      <c r="W69" s="15">
        <v>2800</v>
      </c>
      <c r="X69" s="56">
        <v>3.6250000000000004E-2</v>
      </c>
      <c r="Y69" s="56">
        <v>0</v>
      </c>
      <c r="Z69" s="56">
        <v>2.5000000000000001E-3</v>
      </c>
      <c r="AA69" s="56">
        <v>0</v>
      </c>
      <c r="AB69" s="57">
        <v>0</v>
      </c>
      <c r="AC69" s="57">
        <v>0</v>
      </c>
      <c r="AD69" s="56">
        <v>0</v>
      </c>
      <c r="AE69" s="56">
        <v>2.5000000000000001E-3</v>
      </c>
      <c r="AF69" s="57">
        <v>0.38875000000000004</v>
      </c>
      <c r="AG69" s="57">
        <v>0.1075</v>
      </c>
      <c r="AH69" s="56">
        <v>0.19499999999999998</v>
      </c>
      <c r="AI69" s="57">
        <v>0.115</v>
      </c>
      <c r="AJ69" s="57">
        <v>0</v>
      </c>
      <c r="AK69" s="57">
        <v>0</v>
      </c>
      <c r="AL69" s="57">
        <v>0.58499999999999996</v>
      </c>
      <c r="AM69" s="56">
        <v>0</v>
      </c>
      <c r="AN69" s="56">
        <v>0</v>
      </c>
      <c r="AO69" s="56">
        <v>0</v>
      </c>
      <c r="AP69" s="57">
        <v>0.56125000000000003</v>
      </c>
      <c r="AQ69" s="57">
        <v>0.96249999999999991</v>
      </c>
    </row>
    <row r="70" spans="1:43">
      <c r="A70" s="15">
        <v>2900</v>
      </c>
      <c r="B70" s="56">
        <v>0.22125</v>
      </c>
      <c r="C70" s="56">
        <v>0</v>
      </c>
      <c r="D70" s="56">
        <v>2.2499999999999999E-2</v>
      </c>
      <c r="E70" s="56">
        <v>8.7500000000000008E-3</v>
      </c>
      <c r="F70" s="57">
        <v>0</v>
      </c>
      <c r="G70" s="57">
        <v>1.25E-3</v>
      </c>
      <c r="H70" s="56">
        <v>5.0000000000000001E-3</v>
      </c>
      <c r="I70" s="56">
        <v>0.02</v>
      </c>
      <c r="J70" s="57">
        <v>0.27374999999999999</v>
      </c>
      <c r="K70" s="57">
        <v>0.42749999999999999</v>
      </c>
      <c r="L70" s="56">
        <v>0.51500000000000001</v>
      </c>
      <c r="M70" s="57">
        <v>0.35249999999999998</v>
      </c>
      <c r="N70" s="57">
        <v>0</v>
      </c>
      <c r="O70" s="57">
        <v>1.375E-2</v>
      </c>
      <c r="P70" s="57">
        <v>0.24374999999999999</v>
      </c>
      <c r="Q70" s="56">
        <v>0</v>
      </c>
      <c r="R70" s="56">
        <v>0</v>
      </c>
      <c r="S70" s="56">
        <v>0</v>
      </c>
      <c r="T70" s="57">
        <v>0.30875000000000002</v>
      </c>
      <c r="U70" s="57">
        <v>3.3750000000000002E-2</v>
      </c>
      <c r="V70" s="47"/>
      <c r="W70" s="15">
        <v>2900</v>
      </c>
      <c r="X70" s="56">
        <v>0.25750000000000001</v>
      </c>
      <c r="Y70" s="56">
        <v>0</v>
      </c>
      <c r="Z70" s="56">
        <v>2.4999999999999998E-2</v>
      </c>
      <c r="AA70" s="56">
        <v>8.7500000000000008E-3</v>
      </c>
      <c r="AB70" s="57">
        <v>0</v>
      </c>
      <c r="AC70" s="57">
        <v>1.25E-3</v>
      </c>
      <c r="AD70" s="56">
        <v>5.0000000000000001E-3</v>
      </c>
      <c r="AE70" s="56">
        <v>2.2499999999999999E-2</v>
      </c>
      <c r="AF70" s="57">
        <v>0.66250000000000009</v>
      </c>
      <c r="AG70" s="57">
        <v>0.53500000000000003</v>
      </c>
      <c r="AH70" s="56">
        <v>0.71</v>
      </c>
      <c r="AI70" s="57">
        <v>0.46749999999999997</v>
      </c>
      <c r="AJ70" s="57">
        <v>0</v>
      </c>
      <c r="AK70" s="57">
        <v>1.375E-2</v>
      </c>
      <c r="AL70" s="57">
        <v>0.82874999999999999</v>
      </c>
      <c r="AM70" s="56">
        <v>0</v>
      </c>
      <c r="AN70" s="56">
        <v>0</v>
      </c>
      <c r="AO70" s="56">
        <v>0</v>
      </c>
      <c r="AP70" s="57">
        <v>0.87000000000000011</v>
      </c>
      <c r="AQ70" s="57">
        <v>0.99624999999999986</v>
      </c>
    </row>
    <row r="71" spans="1:43">
      <c r="A71" s="15">
        <v>3000</v>
      </c>
      <c r="B71" s="56">
        <v>0.55125000000000002</v>
      </c>
      <c r="C71" s="56">
        <v>1.6250000000000001E-2</v>
      </c>
      <c r="D71" s="56">
        <v>7.7499999999999999E-2</v>
      </c>
      <c r="E71" s="56">
        <v>0.105</v>
      </c>
      <c r="F71" s="57">
        <v>7.4999999999999997E-3</v>
      </c>
      <c r="G71" s="57">
        <v>0.04</v>
      </c>
      <c r="H71" s="56">
        <v>0.03</v>
      </c>
      <c r="I71" s="56">
        <v>7.1249999999999994E-2</v>
      </c>
      <c r="J71" s="57">
        <v>0.26250000000000001</v>
      </c>
      <c r="K71" s="57">
        <v>0.315</v>
      </c>
      <c r="L71" s="56">
        <v>0.21875</v>
      </c>
      <c r="M71" s="57">
        <v>0.32624999999999998</v>
      </c>
      <c r="N71" s="57">
        <v>0.04</v>
      </c>
      <c r="O71" s="57">
        <v>0.1275</v>
      </c>
      <c r="P71" s="57">
        <v>0.13125000000000001</v>
      </c>
      <c r="Q71" s="56">
        <v>6.2500000000000003E-3</v>
      </c>
      <c r="R71" s="56">
        <v>0</v>
      </c>
      <c r="S71" s="56">
        <v>0</v>
      </c>
      <c r="T71" s="57">
        <v>8.1250000000000003E-2</v>
      </c>
      <c r="U71" s="57">
        <v>3.7499999999999999E-3</v>
      </c>
      <c r="V71" s="47"/>
      <c r="W71" s="15">
        <v>3000</v>
      </c>
      <c r="X71" s="56">
        <v>0.80875000000000008</v>
      </c>
      <c r="Y71" s="56">
        <v>1.6250000000000001E-2</v>
      </c>
      <c r="Z71" s="56">
        <v>0.10249999999999999</v>
      </c>
      <c r="AA71" s="56">
        <v>0.11374999999999999</v>
      </c>
      <c r="AB71" s="57">
        <v>7.4999999999999997E-3</v>
      </c>
      <c r="AC71" s="57">
        <v>4.1250000000000002E-2</v>
      </c>
      <c r="AD71" s="56">
        <v>3.4999999999999996E-2</v>
      </c>
      <c r="AE71" s="56">
        <v>9.375E-2</v>
      </c>
      <c r="AF71" s="57">
        <v>0.92500000000000004</v>
      </c>
      <c r="AG71" s="57">
        <v>0.85000000000000009</v>
      </c>
      <c r="AH71" s="56">
        <v>0.92874999999999996</v>
      </c>
      <c r="AI71" s="57">
        <v>0.79374999999999996</v>
      </c>
      <c r="AJ71" s="57">
        <v>0.04</v>
      </c>
      <c r="AK71" s="57">
        <v>0.14125000000000001</v>
      </c>
      <c r="AL71" s="57">
        <v>0.96</v>
      </c>
      <c r="AM71" s="56">
        <v>6.2500000000000003E-3</v>
      </c>
      <c r="AN71" s="56">
        <v>0</v>
      </c>
      <c r="AO71" s="56">
        <v>0</v>
      </c>
      <c r="AP71" s="57">
        <v>0.95125000000000015</v>
      </c>
      <c r="AQ71" s="57">
        <v>0.99999999999999989</v>
      </c>
    </row>
    <row r="72" spans="1:43">
      <c r="A72" s="15">
        <v>3100</v>
      </c>
      <c r="B72" s="56">
        <v>0.155</v>
      </c>
      <c r="C72" s="56">
        <v>0.28999999999999998</v>
      </c>
      <c r="D72" s="56">
        <v>0.41249999999999998</v>
      </c>
      <c r="E72" s="56">
        <v>0.4375</v>
      </c>
      <c r="F72" s="57">
        <v>0.22500000000000001</v>
      </c>
      <c r="G72" s="57">
        <v>0.39</v>
      </c>
      <c r="H72" s="56">
        <v>0.30625000000000002</v>
      </c>
      <c r="I72" s="56">
        <v>0.43</v>
      </c>
      <c r="J72" s="57">
        <v>6.5000000000000002E-2</v>
      </c>
      <c r="K72" s="57">
        <v>0.115</v>
      </c>
      <c r="L72" s="56">
        <v>5.8749999999999997E-2</v>
      </c>
      <c r="M72" s="57">
        <v>0.15</v>
      </c>
      <c r="N72" s="57">
        <v>0.39874999999999999</v>
      </c>
      <c r="O72" s="57">
        <v>0.46375</v>
      </c>
      <c r="P72" s="57">
        <v>3.6249999999999998E-2</v>
      </c>
      <c r="Q72" s="56">
        <v>0.13125000000000001</v>
      </c>
      <c r="R72" s="56">
        <v>0</v>
      </c>
      <c r="S72" s="56">
        <v>0</v>
      </c>
      <c r="T72" s="57">
        <v>3.7499999999999999E-2</v>
      </c>
      <c r="U72" s="57">
        <v>0</v>
      </c>
      <c r="V72" s="47"/>
      <c r="W72" s="15">
        <v>3100</v>
      </c>
      <c r="X72" s="56">
        <v>0.96375000000000011</v>
      </c>
      <c r="Y72" s="56">
        <v>0.30624999999999997</v>
      </c>
      <c r="Z72" s="56">
        <v>0.51500000000000001</v>
      </c>
      <c r="AA72" s="56">
        <v>0.55125000000000002</v>
      </c>
      <c r="AB72" s="57">
        <v>0.23250000000000001</v>
      </c>
      <c r="AC72" s="57">
        <v>0.43125000000000002</v>
      </c>
      <c r="AD72" s="56">
        <v>0.34125</v>
      </c>
      <c r="AE72" s="56">
        <v>0.52374999999999994</v>
      </c>
      <c r="AF72" s="57">
        <v>0.99</v>
      </c>
      <c r="AG72" s="57">
        <v>0.96500000000000008</v>
      </c>
      <c r="AH72" s="56">
        <v>0.98749999999999993</v>
      </c>
      <c r="AI72" s="57">
        <v>0.94374999999999998</v>
      </c>
      <c r="AJ72" s="57">
        <v>0.43874999999999997</v>
      </c>
      <c r="AK72" s="57">
        <v>0.60499999999999998</v>
      </c>
      <c r="AL72" s="57">
        <v>0.99624999999999997</v>
      </c>
      <c r="AM72" s="56">
        <v>0.13750000000000001</v>
      </c>
      <c r="AN72" s="56">
        <v>0</v>
      </c>
      <c r="AO72" s="56">
        <v>0</v>
      </c>
      <c r="AP72" s="57">
        <v>0.98875000000000013</v>
      </c>
      <c r="AQ72" s="57">
        <v>0.99999999999999989</v>
      </c>
    </row>
    <row r="73" spans="1:43">
      <c r="A73" s="15">
        <v>3200</v>
      </c>
      <c r="B73" s="56">
        <v>3.2500000000000001E-2</v>
      </c>
      <c r="C73" s="56">
        <v>0.52749999999999997</v>
      </c>
      <c r="D73" s="56">
        <v>0.4</v>
      </c>
      <c r="E73" s="56">
        <v>0.39124999999999999</v>
      </c>
      <c r="F73" s="57">
        <v>0.56000000000000005</v>
      </c>
      <c r="G73" s="57">
        <v>0.47125</v>
      </c>
      <c r="H73" s="56">
        <v>0.51624999999999999</v>
      </c>
      <c r="I73" s="56">
        <v>0.40625</v>
      </c>
      <c r="J73" s="57">
        <v>8.7500000000000008E-3</v>
      </c>
      <c r="K73" s="57">
        <v>3.125E-2</v>
      </c>
      <c r="L73" s="56">
        <v>1.125E-2</v>
      </c>
      <c r="M73" s="57">
        <v>0.05</v>
      </c>
      <c r="N73" s="57">
        <v>0.46500000000000002</v>
      </c>
      <c r="O73" s="57">
        <v>0.32374999999999998</v>
      </c>
      <c r="P73" s="57">
        <v>3.7499999999999999E-3</v>
      </c>
      <c r="Q73" s="56">
        <v>0.52249999999999996</v>
      </c>
      <c r="R73" s="56">
        <v>0</v>
      </c>
      <c r="S73" s="56">
        <v>0</v>
      </c>
      <c r="T73" s="57">
        <v>1.125E-2</v>
      </c>
      <c r="U73" s="57">
        <v>0</v>
      </c>
      <c r="V73" s="47"/>
      <c r="W73" s="15">
        <v>3200</v>
      </c>
      <c r="X73" s="56">
        <v>0.99625000000000008</v>
      </c>
      <c r="Y73" s="56">
        <v>0.83374999999999999</v>
      </c>
      <c r="Z73" s="56">
        <v>0.91500000000000004</v>
      </c>
      <c r="AA73" s="56">
        <v>0.9425</v>
      </c>
      <c r="AB73" s="57">
        <v>0.79250000000000009</v>
      </c>
      <c r="AC73" s="57">
        <v>0.90250000000000008</v>
      </c>
      <c r="AD73" s="56">
        <v>0.85749999999999993</v>
      </c>
      <c r="AE73" s="56">
        <v>0.92999999999999994</v>
      </c>
      <c r="AF73" s="57">
        <v>0.99875000000000003</v>
      </c>
      <c r="AG73" s="57">
        <v>0.99625000000000008</v>
      </c>
      <c r="AH73" s="56">
        <v>0.99874999999999992</v>
      </c>
      <c r="AI73" s="57">
        <v>0.99375000000000002</v>
      </c>
      <c r="AJ73" s="57">
        <v>0.90375000000000005</v>
      </c>
      <c r="AK73" s="57">
        <v>0.92874999999999996</v>
      </c>
      <c r="AL73" s="57">
        <v>1</v>
      </c>
      <c r="AM73" s="56">
        <v>0.65999999999999992</v>
      </c>
      <c r="AN73" s="56">
        <v>0</v>
      </c>
      <c r="AO73" s="56">
        <v>0</v>
      </c>
      <c r="AP73" s="57">
        <v>1.0000000000000002</v>
      </c>
      <c r="AQ73" s="57">
        <v>0.99999999999999989</v>
      </c>
    </row>
    <row r="74" spans="1:43">
      <c r="A74" s="15">
        <v>3300</v>
      </c>
      <c r="B74" s="56">
        <v>3.7499999999999999E-3</v>
      </c>
      <c r="C74" s="56">
        <v>0.155</v>
      </c>
      <c r="D74" s="56">
        <v>8.2500000000000004E-2</v>
      </c>
      <c r="E74" s="56">
        <v>5.6250000000000001E-2</v>
      </c>
      <c r="F74" s="57">
        <v>0.19500000000000001</v>
      </c>
      <c r="G74" s="57">
        <v>9.2499999999999999E-2</v>
      </c>
      <c r="H74" s="56">
        <v>0.13500000000000001</v>
      </c>
      <c r="I74" s="56">
        <v>6.7500000000000004E-2</v>
      </c>
      <c r="J74" s="57">
        <v>1.25E-3</v>
      </c>
      <c r="K74" s="57">
        <v>3.7499999999999999E-3</v>
      </c>
      <c r="L74" s="56">
        <v>1.25E-3</v>
      </c>
      <c r="M74" s="57">
        <v>6.2500000000000003E-3</v>
      </c>
      <c r="N74" s="57">
        <v>9.1249999999999998E-2</v>
      </c>
      <c r="O74" s="57">
        <v>7.0000000000000007E-2</v>
      </c>
      <c r="P74" s="57">
        <v>0</v>
      </c>
      <c r="Q74" s="56">
        <v>0.3075</v>
      </c>
      <c r="R74" s="56">
        <v>0</v>
      </c>
      <c r="S74" s="56">
        <v>0</v>
      </c>
      <c r="T74" s="57">
        <v>0</v>
      </c>
      <c r="U74" s="57">
        <v>0</v>
      </c>
      <c r="V74" s="47"/>
      <c r="W74" s="15">
        <v>3300</v>
      </c>
      <c r="X74" s="56">
        <v>1</v>
      </c>
      <c r="Y74" s="56">
        <v>0.98875000000000002</v>
      </c>
      <c r="Z74" s="56">
        <v>0.99750000000000005</v>
      </c>
      <c r="AA74" s="56">
        <v>0.99875000000000003</v>
      </c>
      <c r="AB74" s="57">
        <v>0.98750000000000004</v>
      </c>
      <c r="AC74" s="57">
        <v>0.99500000000000011</v>
      </c>
      <c r="AD74" s="56">
        <v>0.99249999999999994</v>
      </c>
      <c r="AE74" s="56">
        <v>0.99749999999999994</v>
      </c>
      <c r="AF74" s="57">
        <v>1</v>
      </c>
      <c r="AG74" s="57">
        <v>1</v>
      </c>
      <c r="AH74" s="56">
        <v>0.99999999999999989</v>
      </c>
      <c r="AI74" s="57">
        <v>1</v>
      </c>
      <c r="AJ74" s="57">
        <v>0.99500000000000011</v>
      </c>
      <c r="AK74" s="57">
        <v>0.99875000000000003</v>
      </c>
      <c r="AL74" s="57">
        <v>1</v>
      </c>
      <c r="AM74" s="56">
        <v>0.96749999999999992</v>
      </c>
      <c r="AN74" s="56">
        <v>0</v>
      </c>
      <c r="AO74" s="56">
        <v>0</v>
      </c>
      <c r="AP74" s="57">
        <v>1.0000000000000002</v>
      </c>
      <c r="AQ74" s="57">
        <v>0.99999999999999989</v>
      </c>
    </row>
    <row r="75" spans="1:43">
      <c r="A75" s="15">
        <v>3400</v>
      </c>
      <c r="B75" s="56">
        <v>0</v>
      </c>
      <c r="C75" s="56">
        <v>1.125E-2</v>
      </c>
      <c r="D75" s="56">
        <v>2.5000000000000001E-3</v>
      </c>
      <c r="E75" s="56">
        <v>1.25E-3</v>
      </c>
      <c r="F75" s="57">
        <v>1.2500000000000001E-2</v>
      </c>
      <c r="G75" s="57">
        <v>5.0000000000000001E-3</v>
      </c>
      <c r="H75" s="56">
        <v>7.4999999999999997E-3</v>
      </c>
      <c r="I75" s="56">
        <v>2.5000000000000001E-3</v>
      </c>
      <c r="J75" s="57">
        <v>0</v>
      </c>
      <c r="K75" s="57">
        <v>0</v>
      </c>
      <c r="L75" s="56">
        <v>0</v>
      </c>
      <c r="M75" s="57">
        <v>0</v>
      </c>
      <c r="N75" s="57">
        <v>5.0000000000000001E-3</v>
      </c>
      <c r="O75" s="57">
        <v>1.25E-3</v>
      </c>
      <c r="P75" s="57">
        <v>0</v>
      </c>
      <c r="Q75" s="56">
        <v>3.125E-2</v>
      </c>
      <c r="R75" s="56">
        <v>0</v>
      </c>
      <c r="S75" s="56">
        <v>0</v>
      </c>
      <c r="T75" s="57">
        <v>0</v>
      </c>
      <c r="U75" s="57">
        <v>0</v>
      </c>
      <c r="V75" s="47"/>
      <c r="W75" s="15">
        <v>3400</v>
      </c>
      <c r="X75" s="56">
        <v>1</v>
      </c>
      <c r="Y75" s="56">
        <v>1</v>
      </c>
      <c r="Z75" s="56">
        <v>1</v>
      </c>
      <c r="AA75" s="56">
        <v>1</v>
      </c>
      <c r="AB75" s="57">
        <v>1</v>
      </c>
      <c r="AC75" s="57">
        <v>1</v>
      </c>
      <c r="AD75" s="56">
        <v>0.99999999999999989</v>
      </c>
      <c r="AE75" s="56">
        <v>0.99999999999999989</v>
      </c>
      <c r="AF75" s="57">
        <v>1</v>
      </c>
      <c r="AG75" s="57">
        <v>1</v>
      </c>
      <c r="AH75" s="56">
        <v>0.99999999999999989</v>
      </c>
      <c r="AI75" s="57">
        <v>1</v>
      </c>
      <c r="AJ75" s="57">
        <v>1</v>
      </c>
      <c r="AK75" s="57">
        <v>1</v>
      </c>
      <c r="AL75" s="57">
        <v>1</v>
      </c>
      <c r="AM75" s="56">
        <v>0.99874999999999992</v>
      </c>
      <c r="AN75" s="56">
        <v>0</v>
      </c>
      <c r="AO75" s="56">
        <v>0</v>
      </c>
      <c r="AP75" s="57">
        <v>1.0000000000000002</v>
      </c>
      <c r="AQ75" s="57">
        <v>0.99999999999999989</v>
      </c>
    </row>
    <row r="76" spans="1:43">
      <c r="A76" s="15">
        <v>3500</v>
      </c>
      <c r="B76" s="56">
        <v>0</v>
      </c>
      <c r="C76" s="56">
        <v>0</v>
      </c>
      <c r="D76" s="56">
        <v>0</v>
      </c>
      <c r="E76" s="56">
        <v>0</v>
      </c>
      <c r="F76" s="57">
        <v>0</v>
      </c>
      <c r="G76" s="57">
        <v>0</v>
      </c>
      <c r="H76" s="56">
        <v>0</v>
      </c>
      <c r="I76" s="56">
        <v>0</v>
      </c>
      <c r="J76" s="57">
        <v>0</v>
      </c>
      <c r="K76" s="57">
        <v>0</v>
      </c>
      <c r="L76" s="56">
        <v>0</v>
      </c>
      <c r="M76" s="57">
        <v>0</v>
      </c>
      <c r="N76" s="57">
        <v>0</v>
      </c>
      <c r="O76" s="57">
        <v>0</v>
      </c>
      <c r="P76" s="56"/>
      <c r="Q76" s="56">
        <v>1.25E-3</v>
      </c>
      <c r="R76" s="56">
        <v>0</v>
      </c>
      <c r="S76" s="56">
        <v>0</v>
      </c>
      <c r="T76" s="57">
        <v>0</v>
      </c>
      <c r="U76" s="57">
        <v>0</v>
      </c>
      <c r="V76" s="47"/>
      <c r="W76" s="15">
        <v>3500</v>
      </c>
      <c r="X76" s="56">
        <v>1</v>
      </c>
      <c r="Y76" s="56">
        <v>1</v>
      </c>
      <c r="Z76" s="56">
        <v>1</v>
      </c>
      <c r="AA76" s="56">
        <v>1</v>
      </c>
      <c r="AB76" s="57">
        <v>1</v>
      </c>
      <c r="AC76" s="57">
        <v>1</v>
      </c>
      <c r="AD76" s="56">
        <v>0.99999999999999989</v>
      </c>
      <c r="AE76" s="56">
        <v>0.99999999999999989</v>
      </c>
      <c r="AF76" s="57">
        <v>1</v>
      </c>
      <c r="AG76" s="57">
        <v>1</v>
      </c>
      <c r="AH76" s="56">
        <v>0.99999999999999989</v>
      </c>
      <c r="AI76" s="57">
        <v>1</v>
      </c>
      <c r="AJ76" s="57">
        <v>1</v>
      </c>
      <c r="AK76" s="57">
        <v>1</v>
      </c>
      <c r="AL76" s="56">
        <v>1</v>
      </c>
      <c r="AM76" s="56">
        <v>0.99999999999999989</v>
      </c>
      <c r="AN76" s="56">
        <v>0</v>
      </c>
      <c r="AO76" s="56">
        <v>0</v>
      </c>
      <c r="AP76" s="57">
        <v>1.0000000000000002</v>
      </c>
      <c r="AQ76" s="57">
        <v>0.99999999999999989</v>
      </c>
    </row>
    <row r="79" spans="1:43" ht="13.8" thickBot="1">
      <c r="A79" s="1" t="s">
        <v>110</v>
      </c>
      <c r="W79" s="1" t="s">
        <v>113</v>
      </c>
    </row>
    <row r="80" spans="1:43" ht="66">
      <c r="A80" s="68" t="s">
        <v>145</v>
      </c>
      <c r="B80" s="28" t="s">
        <v>32</v>
      </c>
      <c r="C80" s="28" t="s">
        <v>33</v>
      </c>
      <c r="D80" s="28" t="s">
        <v>34</v>
      </c>
      <c r="E80" s="28" t="s">
        <v>6</v>
      </c>
      <c r="F80" s="28" t="s">
        <v>68</v>
      </c>
      <c r="G80" s="28" t="s">
        <v>66</v>
      </c>
      <c r="H80" s="28" t="s">
        <v>60</v>
      </c>
      <c r="I80" s="28" t="s">
        <v>61</v>
      </c>
      <c r="J80" s="28" t="s">
        <v>86</v>
      </c>
      <c r="K80" s="28" t="s">
        <v>89</v>
      </c>
      <c r="L80" s="28" t="s">
        <v>90</v>
      </c>
      <c r="M80" s="28" t="s">
        <v>79</v>
      </c>
      <c r="N80" s="28" t="s">
        <v>91</v>
      </c>
      <c r="O80" s="28" t="s">
        <v>92</v>
      </c>
      <c r="P80" s="28" t="s">
        <v>94</v>
      </c>
      <c r="Q80" s="28" t="s">
        <v>95</v>
      </c>
      <c r="R80" s="28" t="s">
        <v>96</v>
      </c>
      <c r="S80" s="28" t="s">
        <v>97</v>
      </c>
      <c r="T80" s="28" t="s">
        <v>98</v>
      </c>
      <c r="U80" s="114" t="s">
        <v>175</v>
      </c>
      <c r="V80" s="25"/>
      <c r="W80" s="68" t="s">
        <v>145</v>
      </c>
      <c r="X80" s="28" t="str">
        <f t="shared" ref="X80:AP80" si="6">B80</f>
        <v>Scenario 1B</v>
      </c>
      <c r="Y80" s="28" t="str">
        <f t="shared" si="6"/>
        <v>Scenario 2B</v>
      </c>
      <c r="Z80" s="28" t="str">
        <f t="shared" si="6"/>
        <v>Scenario 2C</v>
      </c>
      <c r="AA80" s="28" t="str">
        <f t="shared" si="6"/>
        <v>Scenario 3A</v>
      </c>
      <c r="AB80" s="28" t="str">
        <f t="shared" si="6"/>
        <v>Scenario 4A</v>
      </c>
      <c r="AC80" s="28" t="str">
        <f t="shared" si="6"/>
        <v>Scenario 4B</v>
      </c>
      <c r="AD80" s="28" t="str">
        <f t="shared" si="6"/>
        <v>Scenario 4C</v>
      </c>
      <c r="AE80" s="28" t="str">
        <f t="shared" si="6"/>
        <v>Scenario 4D</v>
      </c>
      <c r="AF80" s="28" t="str">
        <f t="shared" si="6"/>
        <v>Scenario 5B</v>
      </c>
      <c r="AG80" s="28" t="str">
        <f t="shared" si="6"/>
        <v>Sensitivity S1 - Scenario 1B_No Coal Retirement</v>
      </c>
      <c r="AH80" s="28" t="str">
        <f t="shared" si="6"/>
        <v>Senssitivity S2 - Scenario 1B_Low Gas Prices</v>
      </c>
      <c r="AI80" s="28" t="str">
        <f t="shared" si="6"/>
        <v>Sensitivity S2.1 - Scenario 2C_Low Gas Prices</v>
      </c>
      <c r="AJ80" s="28" t="str">
        <f t="shared" si="6"/>
        <v>Sensitivity S3 -  Scenario 1B_No DR</v>
      </c>
      <c r="AK80" s="28" t="str">
        <f t="shared" si="6"/>
        <v>Sensitivity S3.1 - Scenario 2C_NoDR</v>
      </c>
      <c r="AL80" s="28" t="str">
        <f t="shared" si="6"/>
        <v>Sensitivity S5 - Scenario 1B_RPS at 35%</v>
      </c>
      <c r="AM80" s="28" t="str">
        <f t="shared" si="6"/>
        <v>Sensitivity S6 - Scenario 2B_SCC at 95%</v>
      </c>
      <c r="AN80" s="28" t="str">
        <f t="shared" si="6"/>
        <v>Sensitivity S7 - Scenario 2B_No Coneservation</v>
      </c>
      <c r="AO80" s="28" t="str">
        <f t="shared" si="6"/>
        <v>Sensitivity S8 - Scenario 2B_SCC at 95% w/o Conservation</v>
      </c>
      <c r="AP80" s="28" t="str">
        <f t="shared" si="6"/>
        <v>Sensitivity S9 - Scenario 1B_No Transmission and Distribution Deferral Credit</v>
      </c>
      <c r="AQ80" s="114" t="s">
        <v>175</v>
      </c>
    </row>
    <row r="81" spans="1:43">
      <c r="A81" s="28">
        <v>1600</v>
      </c>
      <c r="B81" s="56">
        <v>0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6">
        <v>0</v>
      </c>
      <c r="S81" s="56">
        <v>0</v>
      </c>
      <c r="T81" s="56">
        <v>0</v>
      </c>
      <c r="U81" s="57">
        <v>0</v>
      </c>
      <c r="V81" s="25"/>
      <c r="W81" s="28">
        <v>1600</v>
      </c>
      <c r="X81" s="56">
        <v>0</v>
      </c>
      <c r="Y81" s="56">
        <v>0</v>
      </c>
      <c r="Z81" s="56">
        <v>0</v>
      </c>
      <c r="AA81" s="56">
        <v>0</v>
      </c>
      <c r="AB81" s="56">
        <v>0</v>
      </c>
      <c r="AC81" s="56">
        <v>0</v>
      </c>
      <c r="AD81" s="56">
        <v>0</v>
      </c>
      <c r="AE81" s="56">
        <v>0</v>
      </c>
      <c r="AF81" s="56">
        <v>0</v>
      </c>
      <c r="AG81" s="56">
        <v>0</v>
      </c>
      <c r="AH81" s="56">
        <v>0</v>
      </c>
      <c r="AI81" s="56">
        <v>0</v>
      </c>
      <c r="AJ81" s="56">
        <v>0</v>
      </c>
      <c r="AK81" s="56">
        <v>0</v>
      </c>
      <c r="AL81" s="56">
        <v>0</v>
      </c>
      <c r="AM81" s="56">
        <v>0</v>
      </c>
      <c r="AN81" s="56">
        <v>0</v>
      </c>
      <c r="AO81" s="56">
        <v>0</v>
      </c>
      <c r="AP81" s="56">
        <v>0</v>
      </c>
      <c r="AQ81" s="56">
        <v>0</v>
      </c>
    </row>
    <row r="82" spans="1:43">
      <c r="A82" s="28">
        <f>A81+100</f>
        <v>1700</v>
      </c>
      <c r="B82" s="56">
        <v>0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6">
        <v>0</v>
      </c>
      <c r="S82" s="56">
        <v>0</v>
      </c>
      <c r="T82" s="56">
        <v>0</v>
      </c>
      <c r="U82" s="57">
        <v>1.4999999999999999E-2</v>
      </c>
      <c r="V82" s="25"/>
      <c r="W82" s="28">
        <f>W81+100</f>
        <v>1700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0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56">
        <v>0</v>
      </c>
      <c r="AM82" s="56">
        <v>0</v>
      </c>
      <c r="AN82" s="56">
        <v>0</v>
      </c>
      <c r="AO82" s="56">
        <v>0</v>
      </c>
      <c r="AP82" s="56">
        <v>0</v>
      </c>
      <c r="AQ82" s="56">
        <v>1.4999999999999999E-2</v>
      </c>
    </row>
    <row r="83" spans="1:43">
      <c r="A83" s="28">
        <f t="shared" ref="A83:A98" si="7">A82+100</f>
        <v>1800</v>
      </c>
      <c r="B83" s="56">
        <v>0</v>
      </c>
      <c r="C83" s="56">
        <v>0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56">
        <v>0</v>
      </c>
      <c r="S83" s="56">
        <v>0</v>
      </c>
      <c r="T83" s="56">
        <v>0</v>
      </c>
      <c r="U83" s="57">
        <v>5.7500000000000002E-2</v>
      </c>
      <c r="V83" s="25"/>
      <c r="W83" s="28">
        <f t="shared" ref="W83:W98" si="8">W82+100</f>
        <v>1800</v>
      </c>
      <c r="X83" s="56">
        <v>0</v>
      </c>
      <c r="Y83" s="56">
        <v>0</v>
      </c>
      <c r="Z83" s="56">
        <v>0</v>
      </c>
      <c r="AA83" s="56">
        <v>0</v>
      </c>
      <c r="AB83" s="56">
        <v>0</v>
      </c>
      <c r="AC83" s="56">
        <v>0</v>
      </c>
      <c r="AD83" s="56">
        <v>0</v>
      </c>
      <c r="AE83" s="56">
        <v>0</v>
      </c>
      <c r="AF83" s="56">
        <v>0</v>
      </c>
      <c r="AG83" s="56">
        <v>0</v>
      </c>
      <c r="AH83" s="56">
        <v>0</v>
      </c>
      <c r="AI83" s="56">
        <v>0</v>
      </c>
      <c r="AJ83" s="56">
        <v>0</v>
      </c>
      <c r="AK83" s="56">
        <v>0</v>
      </c>
      <c r="AL83" s="56">
        <v>0</v>
      </c>
      <c r="AM83" s="56">
        <v>0</v>
      </c>
      <c r="AN83" s="56">
        <v>0</v>
      </c>
      <c r="AO83" s="56">
        <v>0</v>
      </c>
      <c r="AP83" s="56">
        <v>0</v>
      </c>
      <c r="AQ83" s="56">
        <v>7.2500000000000009E-2</v>
      </c>
    </row>
    <row r="84" spans="1:43">
      <c r="A84" s="28">
        <f t="shared" si="7"/>
        <v>1900</v>
      </c>
      <c r="B84" s="56">
        <v>0</v>
      </c>
      <c r="C84" s="56">
        <v>0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6">
        <v>0</v>
      </c>
      <c r="T84" s="56">
        <v>0</v>
      </c>
      <c r="U84" s="57">
        <v>3.125E-2</v>
      </c>
      <c r="V84" s="25"/>
      <c r="W84" s="28">
        <f t="shared" si="8"/>
        <v>1900</v>
      </c>
      <c r="X84" s="56">
        <v>0</v>
      </c>
      <c r="Y84" s="56">
        <v>0</v>
      </c>
      <c r="Z84" s="56">
        <v>0</v>
      </c>
      <c r="AA84" s="56">
        <v>0</v>
      </c>
      <c r="AB84" s="56">
        <v>0</v>
      </c>
      <c r="AC84" s="56">
        <v>0</v>
      </c>
      <c r="AD84" s="56">
        <v>0</v>
      </c>
      <c r="AE84" s="56">
        <v>0</v>
      </c>
      <c r="AF84" s="56">
        <v>0</v>
      </c>
      <c r="AG84" s="56">
        <v>0</v>
      </c>
      <c r="AH84" s="56">
        <v>0</v>
      </c>
      <c r="AI84" s="56">
        <v>0</v>
      </c>
      <c r="AJ84" s="56">
        <v>0</v>
      </c>
      <c r="AK84" s="56">
        <v>0</v>
      </c>
      <c r="AL84" s="56">
        <v>0</v>
      </c>
      <c r="AM84" s="56">
        <v>0</v>
      </c>
      <c r="AN84" s="56">
        <v>0</v>
      </c>
      <c r="AO84" s="56">
        <v>0</v>
      </c>
      <c r="AP84" s="56">
        <v>0</v>
      </c>
      <c r="AQ84" s="56">
        <v>0.10375000000000001</v>
      </c>
    </row>
    <row r="85" spans="1:43">
      <c r="A85" s="28">
        <f t="shared" si="7"/>
        <v>2000</v>
      </c>
      <c r="B85" s="56">
        <v>0</v>
      </c>
      <c r="C85" s="56">
        <v>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0</v>
      </c>
      <c r="S85" s="56">
        <v>0</v>
      </c>
      <c r="T85" s="56">
        <v>0</v>
      </c>
      <c r="U85" s="57">
        <v>2.6249999999999999E-2</v>
      </c>
      <c r="V85" s="25"/>
      <c r="W85" s="28">
        <f t="shared" si="8"/>
        <v>2000</v>
      </c>
      <c r="X85" s="56">
        <v>0</v>
      </c>
      <c r="Y85" s="56">
        <v>0</v>
      </c>
      <c r="Z85" s="56">
        <v>0</v>
      </c>
      <c r="AA85" s="56">
        <v>0</v>
      </c>
      <c r="AB85" s="56">
        <v>0</v>
      </c>
      <c r="AC85" s="56">
        <v>0</v>
      </c>
      <c r="AD85" s="56">
        <v>0</v>
      </c>
      <c r="AE85" s="56">
        <v>0</v>
      </c>
      <c r="AF85" s="56">
        <v>0</v>
      </c>
      <c r="AG85" s="56">
        <v>0</v>
      </c>
      <c r="AH85" s="56">
        <v>0</v>
      </c>
      <c r="AI85" s="56">
        <v>0</v>
      </c>
      <c r="AJ85" s="56">
        <v>0</v>
      </c>
      <c r="AK85" s="56">
        <v>0</v>
      </c>
      <c r="AL85" s="56">
        <v>0</v>
      </c>
      <c r="AM85" s="56">
        <v>0</v>
      </c>
      <c r="AN85" s="56">
        <v>0</v>
      </c>
      <c r="AO85" s="56">
        <v>0</v>
      </c>
      <c r="AP85" s="56">
        <v>0</v>
      </c>
      <c r="AQ85" s="56">
        <v>0.13</v>
      </c>
    </row>
    <row r="86" spans="1:43">
      <c r="A86" s="28">
        <f t="shared" si="7"/>
        <v>2100</v>
      </c>
      <c r="B86" s="56">
        <v>0</v>
      </c>
      <c r="C86" s="56">
        <v>0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6">
        <v>0</v>
      </c>
      <c r="T86" s="56">
        <v>0</v>
      </c>
      <c r="U86" s="57">
        <v>2.6249999999999999E-2</v>
      </c>
      <c r="V86" s="25"/>
      <c r="W86" s="28">
        <f t="shared" si="8"/>
        <v>2100</v>
      </c>
      <c r="X86" s="56">
        <v>0</v>
      </c>
      <c r="Y86" s="56">
        <v>0</v>
      </c>
      <c r="Z86" s="56">
        <v>0</v>
      </c>
      <c r="AA86" s="56">
        <v>0</v>
      </c>
      <c r="AB86" s="56">
        <v>0</v>
      </c>
      <c r="AC86" s="56">
        <v>0</v>
      </c>
      <c r="AD86" s="56">
        <v>0</v>
      </c>
      <c r="AE86" s="56">
        <v>0</v>
      </c>
      <c r="AF86" s="56">
        <v>0</v>
      </c>
      <c r="AG86" s="56">
        <v>0</v>
      </c>
      <c r="AH86" s="56">
        <v>0</v>
      </c>
      <c r="AI86" s="56">
        <v>0</v>
      </c>
      <c r="AJ86" s="56">
        <v>0</v>
      </c>
      <c r="AK86" s="56">
        <v>0</v>
      </c>
      <c r="AL86" s="56">
        <v>0</v>
      </c>
      <c r="AM86" s="56">
        <v>0</v>
      </c>
      <c r="AN86" s="56">
        <v>0</v>
      </c>
      <c r="AO86" s="56">
        <v>0</v>
      </c>
      <c r="AP86" s="56">
        <v>0</v>
      </c>
      <c r="AQ86" s="56">
        <v>0.15625</v>
      </c>
    </row>
    <row r="87" spans="1:43">
      <c r="A87" s="28">
        <f t="shared" si="7"/>
        <v>2200</v>
      </c>
      <c r="B87" s="56">
        <v>0</v>
      </c>
      <c r="C87" s="56">
        <v>0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56">
        <v>0</v>
      </c>
      <c r="R87" s="56">
        <v>0</v>
      </c>
      <c r="S87" s="56">
        <v>0</v>
      </c>
      <c r="T87" s="56">
        <v>0</v>
      </c>
      <c r="U87" s="57">
        <v>1.2500000000000001E-2</v>
      </c>
      <c r="V87" s="25"/>
      <c r="W87" s="28">
        <f t="shared" si="8"/>
        <v>2200</v>
      </c>
      <c r="X87" s="56">
        <v>0</v>
      </c>
      <c r="Y87" s="56">
        <v>0</v>
      </c>
      <c r="Z87" s="56">
        <v>0</v>
      </c>
      <c r="AA87" s="56">
        <v>0</v>
      </c>
      <c r="AB87" s="56">
        <v>0</v>
      </c>
      <c r="AC87" s="56">
        <v>0</v>
      </c>
      <c r="AD87" s="56">
        <v>0</v>
      </c>
      <c r="AE87" s="56">
        <v>0</v>
      </c>
      <c r="AF87" s="56">
        <v>0</v>
      </c>
      <c r="AG87" s="56">
        <v>0</v>
      </c>
      <c r="AH87" s="56">
        <v>0</v>
      </c>
      <c r="AI87" s="56">
        <v>0</v>
      </c>
      <c r="AJ87" s="56">
        <v>0</v>
      </c>
      <c r="AK87" s="56">
        <v>0</v>
      </c>
      <c r="AL87" s="56">
        <v>0</v>
      </c>
      <c r="AM87" s="56">
        <v>0</v>
      </c>
      <c r="AN87" s="56">
        <v>0</v>
      </c>
      <c r="AO87" s="56">
        <v>0</v>
      </c>
      <c r="AP87" s="56">
        <v>0</v>
      </c>
      <c r="AQ87" s="56">
        <v>0.16875000000000001</v>
      </c>
    </row>
    <row r="88" spans="1:43">
      <c r="A88" s="28">
        <f t="shared" si="7"/>
        <v>2300</v>
      </c>
      <c r="B88" s="56">
        <v>0</v>
      </c>
      <c r="C88" s="56">
        <v>0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56">
        <v>0</v>
      </c>
      <c r="R88" s="56">
        <v>0</v>
      </c>
      <c r="S88" s="56">
        <v>0</v>
      </c>
      <c r="T88" s="56">
        <v>0</v>
      </c>
      <c r="U88" s="57">
        <v>0.02</v>
      </c>
      <c r="V88" s="25"/>
      <c r="W88" s="28">
        <f t="shared" si="8"/>
        <v>2300</v>
      </c>
      <c r="X88" s="56">
        <v>0</v>
      </c>
      <c r="Y88" s="56">
        <v>0</v>
      </c>
      <c r="Z88" s="56">
        <v>0</v>
      </c>
      <c r="AA88" s="56">
        <v>0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6">
        <v>0</v>
      </c>
      <c r="AH88" s="56">
        <v>0</v>
      </c>
      <c r="AI88" s="56">
        <v>0</v>
      </c>
      <c r="AJ88" s="56">
        <v>0</v>
      </c>
      <c r="AK88" s="56">
        <v>0</v>
      </c>
      <c r="AL88" s="56">
        <v>0</v>
      </c>
      <c r="AM88" s="56">
        <v>0</v>
      </c>
      <c r="AN88" s="56">
        <v>0</v>
      </c>
      <c r="AO88" s="56">
        <v>0</v>
      </c>
      <c r="AP88" s="56">
        <v>0</v>
      </c>
      <c r="AQ88" s="56">
        <v>0.18875</v>
      </c>
    </row>
    <row r="89" spans="1:43">
      <c r="A89" s="28">
        <f t="shared" si="7"/>
        <v>2400</v>
      </c>
      <c r="B89" s="56">
        <v>0</v>
      </c>
      <c r="C89" s="56">
        <v>0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56">
        <v>0</v>
      </c>
      <c r="S89" s="56">
        <v>0</v>
      </c>
      <c r="T89" s="56">
        <v>0</v>
      </c>
      <c r="U89" s="57">
        <v>3.125E-2</v>
      </c>
      <c r="V89" s="25"/>
      <c r="W89" s="28">
        <f t="shared" si="8"/>
        <v>2400</v>
      </c>
      <c r="X89" s="56">
        <v>0</v>
      </c>
      <c r="Y89" s="56">
        <v>0</v>
      </c>
      <c r="Z89" s="56">
        <v>0</v>
      </c>
      <c r="AA89" s="56">
        <v>0</v>
      </c>
      <c r="AB89" s="56">
        <v>0</v>
      </c>
      <c r="AC89" s="56">
        <v>0</v>
      </c>
      <c r="AD89" s="56">
        <v>0</v>
      </c>
      <c r="AE89" s="56">
        <v>0</v>
      </c>
      <c r="AF89" s="56">
        <v>0</v>
      </c>
      <c r="AG89" s="56">
        <v>0</v>
      </c>
      <c r="AH89" s="56">
        <v>0</v>
      </c>
      <c r="AI89" s="56">
        <v>0</v>
      </c>
      <c r="AJ89" s="56">
        <v>0</v>
      </c>
      <c r="AK89" s="56">
        <v>0</v>
      </c>
      <c r="AL89" s="56">
        <v>0</v>
      </c>
      <c r="AM89" s="56">
        <v>0</v>
      </c>
      <c r="AN89" s="56">
        <v>0</v>
      </c>
      <c r="AO89" s="56">
        <v>0</v>
      </c>
      <c r="AP89" s="56">
        <v>0</v>
      </c>
      <c r="AQ89" s="56">
        <v>0.22</v>
      </c>
    </row>
    <row r="90" spans="1:43">
      <c r="A90" s="28">
        <f t="shared" si="7"/>
        <v>2500</v>
      </c>
      <c r="B90" s="56">
        <v>0</v>
      </c>
      <c r="C90" s="56">
        <v>0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6">
        <v>0</v>
      </c>
      <c r="T90" s="56">
        <v>0</v>
      </c>
      <c r="U90" s="57">
        <v>0.02</v>
      </c>
      <c r="V90" s="25"/>
      <c r="W90" s="28">
        <f t="shared" si="8"/>
        <v>2500</v>
      </c>
      <c r="X90" s="56">
        <v>0</v>
      </c>
      <c r="Y90" s="56">
        <v>0</v>
      </c>
      <c r="Z90" s="56">
        <v>0</v>
      </c>
      <c r="AA90" s="56">
        <v>0</v>
      </c>
      <c r="AB90" s="56">
        <v>0</v>
      </c>
      <c r="AC90" s="56">
        <v>0</v>
      </c>
      <c r="AD90" s="56">
        <v>0</v>
      </c>
      <c r="AE90" s="56">
        <v>0</v>
      </c>
      <c r="AF90" s="56">
        <v>0</v>
      </c>
      <c r="AG90" s="56">
        <v>0</v>
      </c>
      <c r="AH90" s="56">
        <v>0</v>
      </c>
      <c r="AI90" s="56">
        <v>0</v>
      </c>
      <c r="AJ90" s="56">
        <v>0</v>
      </c>
      <c r="AK90" s="56">
        <v>0</v>
      </c>
      <c r="AL90" s="56">
        <v>0</v>
      </c>
      <c r="AM90" s="56">
        <v>0</v>
      </c>
      <c r="AN90" s="56">
        <v>0</v>
      </c>
      <c r="AO90" s="56">
        <v>0</v>
      </c>
      <c r="AP90" s="56">
        <v>0</v>
      </c>
      <c r="AQ90" s="56">
        <v>0.24</v>
      </c>
    </row>
    <row r="91" spans="1:43">
      <c r="A91" s="28">
        <f t="shared" si="7"/>
        <v>2600</v>
      </c>
      <c r="B91" s="56">
        <v>0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7">
        <v>2.375E-2</v>
      </c>
      <c r="V91" s="25"/>
      <c r="W91" s="28">
        <f t="shared" si="8"/>
        <v>2600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>
        <v>0</v>
      </c>
      <c r="AN91" s="56">
        <v>0</v>
      </c>
      <c r="AO91" s="56">
        <v>0</v>
      </c>
      <c r="AP91" s="56">
        <v>0</v>
      </c>
      <c r="AQ91" s="56">
        <v>0.26374999999999998</v>
      </c>
    </row>
    <row r="92" spans="1:43">
      <c r="A92" s="28">
        <f t="shared" si="7"/>
        <v>2700</v>
      </c>
      <c r="B92" s="56">
        <v>0</v>
      </c>
      <c r="C92" s="56">
        <v>0</v>
      </c>
      <c r="D92" s="56">
        <v>0</v>
      </c>
      <c r="E92" s="56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6">
        <v>0</v>
      </c>
      <c r="T92" s="56">
        <v>0</v>
      </c>
      <c r="U92" s="57">
        <v>2.1250000000000002E-2</v>
      </c>
      <c r="V92" s="25"/>
      <c r="W92" s="28">
        <f t="shared" si="8"/>
        <v>2700</v>
      </c>
      <c r="X92" s="56">
        <v>0</v>
      </c>
      <c r="Y92" s="56">
        <v>0</v>
      </c>
      <c r="Z92" s="56">
        <v>0</v>
      </c>
      <c r="AA92" s="56">
        <v>0</v>
      </c>
      <c r="AB92" s="56">
        <v>0</v>
      </c>
      <c r="AC92" s="56">
        <v>0</v>
      </c>
      <c r="AD92" s="56">
        <v>0</v>
      </c>
      <c r="AE92" s="56">
        <v>0</v>
      </c>
      <c r="AF92" s="56">
        <v>0</v>
      </c>
      <c r="AG92" s="56">
        <v>0</v>
      </c>
      <c r="AH92" s="56">
        <v>0</v>
      </c>
      <c r="AI92" s="56">
        <v>0</v>
      </c>
      <c r="AJ92" s="56">
        <v>0</v>
      </c>
      <c r="AK92" s="56">
        <v>0</v>
      </c>
      <c r="AL92" s="56">
        <v>0</v>
      </c>
      <c r="AM92" s="56">
        <v>0</v>
      </c>
      <c r="AN92" s="56">
        <v>0</v>
      </c>
      <c r="AO92" s="56">
        <v>0</v>
      </c>
      <c r="AP92" s="56">
        <v>0</v>
      </c>
      <c r="AQ92" s="56">
        <v>0.28499999999999998</v>
      </c>
    </row>
    <row r="93" spans="1:43">
      <c r="A93" s="28">
        <f t="shared" si="7"/>
        <v>2800</v>
      </c>
      <c r="B93" s="56">
        <v>0</v>
      </c>
      <c r="C93" s="56">
        <v>0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</v>
      </c>
      <c r="S93" s="56">
        <v>0</v>
      </c>
      <c r="T93" s="56">
        <v>0</v>
      </c>
      <c r="U93" s="57">
        <v>3.125E-2</v>
      </c>
      <c r="V93" s="25"/>
      <c r="W93" s="28">
        <f t="shared" si="8"/>
        <v>2800</v>
      </c>
      <c r="X93" s="56">
        <v>0</v>
      </c>
      <c r="Y93" s="56">
        <v>0</v>
      </c>
      <c r="Z93" s="56">
        <v>0</v>
      </c>
      <c r="AA93" s="56">
        <v>0</v>
      </c>
      <c r="AB93" s="56">
        <v>0</v>
      </c>
      <c r="AC93" s="56">
        <v>0</v>
      </c>
      <c r="AD93" s="56">
        <v>0</v>
      </c>
      <c r="AE93" s="56">
        <v>0</v>
      </c>
      <c r="AF93" s="56">
        <v>0</v>
      </c>
      <c r="AG93" s="56">
        <v>0</v>
      </c>
      <c r="AH93" s="56">
        <v>0</v>
      </c>
      <c r="AI93" s="56">
        <v>0</v>
      </c>
      <c r="AJ93" s="56">
        <v>0</v>
      </c>
      <c r="AK93" s="56">
        <v>0</v>
      </c>
      <c r="AL93" s="56">
        <v>0</v>
      </c>
      <c r="AM93" s="56">
        <v>0</v>
      </c>
      <c r="AN93" s="56">
        <v>0</v>
      </c>
      <c r="AO93" s="56">
        <v>0</v>
      </c>
      <c r="AP93" s="56">
        <v>0</v>
      </c>
      <c r="AQ93" s="56">
        <v>0.31624999999999998</v>
      </c>
    </row>
    <row r="94" spans="1:43">
      <c r="A94" s="28">
        <f t="shared" si="7"/>
        <v>2900</v>
      </c>
      <c r="B94" s="56">
        <v>0</v>
      </c>
      <c r="C94" s="56">
        <v>0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6">
        <v>0</v>
      </c>
      <c r="T94" s="56">
        <v>0</v>
      </c>
      <c r="U94" s="57">
        <v>3.3750000000000002E-2</v>
      </c>
      <c r="V94" s="25"/>
      <c r="W94" s="28">
        <f t="shared" si="8"/>
        <v>2900</v>
      </c>
      <c r="X94" s="56">
        <v>0</v>
      </c>
      <c r="Y94" s="56">
        <v>0</v>
      </c>
      <c r="Z94" s="56">
        <v>0</v>
      </c>
      <c r="AA94" s="56">
        <v>0</v>
      </c>
      <c r="AB94" s="56">
        <v>0</v>
      </c>
      <c r="AC94" s="56">
        <v>0</v>
      </c>
      <c r="AD94" s="56">
        <v>0</v>
      </c>
      <c r="AE94" s="56">
        <v>0</v>
      </c>
      <c r="AF94" s="56">
        <v>0</v>
      </c>
      <c r="AG94" s="56">
        <v>0</v>
      </c>
      <c r="AH94" s="56">
        <v>0</v>
      </c>
      <c r="AI94" s="56">
        <v>0</v>
      </c>
      <c r="AJ94" s="56">
        <v>0</v>
      </c>
      <c r="AK94" s="56">
        <v>0</v>
      </c>
      <c r="AL94" s="56">
        <v>0</v>
      </c>
      <c r="AM94" s="56">
        <v>0</v>
      </c>
      <c r="AN94" s="56">
        <v>0</v>
      </c>
      <c r="AO94" s="56">
        <v>0</v>
      </c>
      <c r="AP94" s="56">
        <v>0</v>
      </c>
      <c r="AQ94" s="56">
        <v>0.35</v>
      </c>
    </row>
    <row r="95" spans="1:43">
      <c r="A95" s="28">
        <f t="shared" si="7"/>
        <v>3000</v>
      </c>
      <c r="B95" s="56">
        <v>0</v>
      </c>
      <c r="C95" s="56">
        <v>0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6">
        <v>0</v>
      </c>
      <c r="T95" s="56">
        <v>0</v>
      </c>
      <c r="U95" s="57">
        <v>3.875E-2</v>
      </c>
      <c r="V95" s="25"/>
      <c r="W95" s="28">
        <f t="shared" si="8"/>
        <v>3000</v>
      </c>
      <c r="X95" s="56">
        <v>0</v>
      </c>
      <c r="Y95" s="56">
        <v>0</v>
      </c>
      <c r="Z95" s="56">
        <v>0</v>
      </c>
      <c r="AA95" s="56">
        <v>0</v>
      </c>
      <c r="AB95" s="56">
        <v>0</v>
      </c>
      <c r="AC95" s="56">
        <v>0</v>
      </c>
      <c r="AD95" s="56">
        <v>0</v>
      </c>
      <c r="AE95" s="56">
        <v>0</v>
      </c>
      <c r="AF95" s="56">
        <v>0</v>
      </c>
      <c r="AG95" s="56">
        <v>0</v>
      </c>
      <c r="AH95" s="56">
        <v>0</v>
      </c>
      <c r="AI95" s="56">
        <v>0</v>
      </c>
      <c r="AJ95" s="56">
        <v>0</v>
      </c>
      <c r="AK95" s="56">
        <v>0</v>
      </c>
      <c r="AL95" s="56">
        <v>0</v>
      </c>
      <c r="AM95" s="56">
        <v>0</v>
      </c>
      <c r="AN95" s="56">
        <v>0</v>
      </c>
      <c r="AO95" s="56">
        <v>0</v>
      </c>
      <c r="AP95" s="56">
        <v>0</v>
      </c>
      <c r="AQ95" s="56">
        <v>0.38874999999999998</v>
      </c>
    </row>
    <row r="96" spans="1:43">
      <c r="A96" s="28">
        <f t="shared" si="7"/>
        <v>3100</v>
      </c>
      <c r="B96" s="56">
        <v>0</v>
      </c>
      <c r="C96" s="56">
        <v>0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6">
        <v>0</v>
      </c>
      <c r="T96" s="56">
        <v>0</v>
      </c>
      <c r="U96" s="57">
        <v>2.6249999999999999E-2</v>
      </c>
      <c r="V96" s="25"/>
      <c r="W96" s="28">
        <f t="shared" si="8"/>
        <v>3100</v>
      </c>
      <c r="X96" s="56">
        <v>0</v>
      </c>
      <c r="Y96" s="56">
        <v>0</v>
      </c>
      <c r="Z96" s="56">
        <v>0</v>
      </c>
      <c r="AA96" s="56">
        <v>0</v>
      </c>
      <c r="AB96" s="56">
        <v>0</v>
      </c>
      <c r="AC96" s="56">
        <v>0</v>
      </c>
      <c r="AD96" s="56">
        <v>0</v>
      </c>
      <c r="AE96" s="56">
        <v>0</v>
      </c>
      <c r="AF96" s="56">
        <v>0</v>
      </c>
      <c r="AG96" s="56">
        <v>0</v>
      </c>
      <c r="AH96" s="56">
        <v>0</v>
      </c>
      <c r="AI96" s="56">
        <v>0</v>
      </c>
      <c r="AJ96" s="56">
        <v>0</v>
      </c>
      <c r="AK96" s="56">
        <v>0</v>
      </c>
      <c r="AL96" s="56">
        <v>0</v>
      </c>
      <c r="AM96" s="56">
        <v>0</v>
      </c>
      <c r="AN96" s="56">
        <v>0</v>
      </c>
      <c r="AO96" s="56">
        <v>0</v>
      </c>
      <c r="AP96" s="56">
        <v>0</v>
      </c>
      <c r="AQ96" s="56">
        <v>0.41499999999999998</v>
      </c>
    </row>
    <row r="97" spans="1:43">
      <c r="A97" s="28">
        <f t="shared" si="7"/>
        <v>3200</v>
      </c>
      <c r="B97" s="56">
        <v>0</v>
      </c>
      <c r="C97" s="56">
        <v>0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6">
        <v>0</v>
      </c>
      <c r="T97" s="56">
        <v>0</v>
      </c>
      <c r="U97" s="57">
        <v>2.75E-2</v>
      </c>
      <c r="V97" s="25"/>
      <c r="W97" s="28">
        <f t="shared" si="8"/>
        <v>3200</v>
      </c>
      <c r="X97" s="56">
        <v>0</v>
      </c>
      <c r="Y97" s="56">
        <v>0</v>
      </c>
      <c r="Z97" s="56">
        <v>0</v>
      </c>
      <c r="AA97" s="56">
        <v>0</v>
      </c>
      <c r="AB97" s="56">
        <v>0</v>
      </c>
      <c r="AC97" s="56">
        <v>0</v>
      </c>
      <c r="AD97" s="56">
        <v>0</v>
      </c>
      <c r="AE97" s="56">
        <v>0</v>
      </c>
      <c r="AF97" s="56">
        <v>0</v>
      </c>
      <c r="AG97" s="56">
        <v>0</v>
      </c>
      <c r="AH97" s="56">
        <v>0</v>
      </c>
      <c r="AI97" s="56">
        <v>0</v>
      </c>
      <c r="AJ97" s="56">
        <v>0</v>
      </c>
      <c r="AK97" s="56">
        <v>0</v>
      </c>
      <c r="AL97" s="56">
        <v>0</v>
      </c>
      <c r="AM97" s="56">
        <v>0</v>
      </c>
      <c r="AN97" s="56">
        <v>0</v>
      </c>
      <c r="AO97" s="56">
        <v>0</v>
      </c>
      <c r="AP97" s="56">
        <v>0</v>
      </c>
      <c r="AQ97" s="56">
        <v>0.4425</v>
      </c>
    </row>
    <row r="98" spans="1:43">
      <c r="A98" s="28">
        <f t="shared" si="7"/>
        <v>3300</v>
      </c>
      <c r="B98" s="56">
        <v>0</v>
      </c>
      <c r="C98" s="56">
        <v>0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56">
        <v>0</v>
      </c>
      <c r="R98" s="56">
        <v>0</v>
      </c>
      <c r="S98" s="56">
        <v>0</v>
      </c>
      <c r="T98" s="56">
        <v>0</v>
      </c>
      <c r="U98" s="57">
        <v>4.7500000000000001E-2</v>
      </c>
      <c r="V98" s="25"/>
      <c r="W98" s="28">
        <f t="shared" si="8"/>
        <v>3300</v>
      </c>
      <c r="X98" s="56">
        <v>0</v>
      </c>
      <c r="Y98" s="56">
        <v>0</v>
      </c>
      <c r="Z98" s="56">
        <v>0</v>
      </c>
      <c r="AA98" s="56">
        <v>0</v>
      </c>
      <c r="AB98" s="56">
        <v>0</v>
      </c>
      <c r="AC98" s="56">
        <v>0</v>
      </c>
      <c r="AD98" s="56">
        <v>0</v>
      </c>
      <c r="AE98" s="56">
        <v>0</v>
      </c>
      <c r="AF98" s="56">
        <v>0</v>
      </c>
      <c r="AG98" s="56">
        <v>0</v>
      </c>
      <c r="AH98" s="56">
        <v>0</v>
      </c>
      <c r="AI98" s="56">
        <v>0</v>
      </c>
      <c r="AJ98" s="56">
        <v>0</v>
      </c>
      <c r="AK98" s="56">
        <v>0</v>
      </c>
      <c r="AL98" s="56">
        <v>0</v>
      </c>
      <c r="AM98" s="56">
        <v>0</v>
      </c>
      <c r="AN98" s="56">
        <v>0</v>
      </c>
      <c r="AO98" s="56">
        <v>0</v>
      </c>
      <c r="AP98" s="56">
        <v>0</v>
      </c>
      <c r="AQ98" s="56">
        <v>0.49</v>
      </c>
    </row>
    <row r="99" spans="1:43">
      <c r="A99" s="15">
        <v>3400</v>
      </c>
      <c r="B99" s="56">
        <v>0</v>
      </c>
      <c r="C99" s="56">
        <v>0</v>
      </c>
      <c r="D99" s="56">
        <v>0</v>
      </c>
      <c r="E99" s="56">
        <v>0</v>
      </c>
      <c r="F99" s="57">
        <v>0</v>
      </c>
      <c r="G99" s="57">
        <v>0</v>
      </c>
      <c r="H99" s="56">
        <v>0</v>
      </c>
      <c r="I99" s="56">
        <v>0</v>
      </c>
      <c r="J99" s="57">
        <v>2.5000000000000001E-3</v>
      </c>
      <c r="K99" s="57">
        <v>0</v>
      </c>
      <c r="L99" s="56">
        <v>0</v>
      </c>
      <c r="M99" s="57">
        <v>0</v>
      </c>
      <c r="N99" s="56">
        <v>0</v>
      </c>
      <c r="O99" s="57">
        <v>0</v>
      </c>
      <c r="P99" s="57">
        <v>2.5000000000000001E-3</v>
      </c>
      <c r="Q99" s="56">
        <v>0</v>
      </c>
      <c r="R99" s="56">
        <v>0</v>
      </c>
      <c r="S99" s="56">
        <v>0</v>
      </c>
      <c r="T99" s="57">
        <v>0</v>
      </c>
      <c r="U99" s="57">
        <v>5.8749999999999997E-2</v>
      </c>
      <c r="V99" s="47"/>
      <c r="W99" s="15">
        <v>3400</v>
      </c>
      <c r="X99" s="56">
        <v>0</v>
      </c>
      <c r="Y99" s="56">
        <v>0</v>
      </c>
      <c r="Z99" s="56">
        <v>0</v>
      </c>
      <c r="AA99" s="56">
        <v>0</v>
      </c>
      <c r="AB99" s="57">
        <v>0</v>
      </c>
      <c r="AC99" s="57">
        <v>0</v>
      </c>
      <c r="AD99" s="56">
        <v>0</v>
      </c>
      <c r="AE99" s="56">
        <v>0</v>
      </c>
      <c r="AF99" s="57">
        <v>2.5000000000000001E-3</v>
      </c>
      <c r="AG99" s="57">
        <v>0</v>
      </c>
      <c r="AH99" s="56">
        <v>0</v>
      </c>
      <c r="AI99" s="57">
        <v>0</v>
      </c>
      <c r="AJ99" s="56">
        <v>0</v>
      </c>
      <c r="AK99" s="57">
        <v>0</v>
      </c>
      <c r="AL99" s="57">
        <v>2.5000000000000001E-3</v>
      </c>
      <c r="AM99" s="56">
        <v>0</v>
      </c>
      <c r="AN99" s="56">
        <v>0</v>
      </c>
      <c r="AO99" s="56">
        <v>0</v>
      </c>
      <c r="AP99" s="57">
        <v>0</v>
      </c>
      <c r="AQ99" s="57">
        <v>0.54874999999999996</v>
      </c>
    </row>
    <row r="100" spans="1:43">
      <c r="A100" s="15">
        <v>3500</v>
      </c>
      <c r="B100" s="56">
        <v>0</v>
      </c>
      <c r="C100" s="56">
        <v>0</v>
      </c>
      <c r="D100" s="56">
        <v>0</v>
      </c>
      <c r="E100" s="56">
        <v>0</v>
      </c>
      <c r="F100" s="57">
        <v>0</v>
      </c>
      <c r="G100" s="57">
        <v>0</v>
      </c>
      <c r="H100" s="56">
        <v>0</v>
      </c>
      <c r="I100" s="56">
        <v>0</v>
      </c>
      <c r="J100" s="57">
        <v>1.8749999999999999E-2</v>
      </c>
      <c r="K100" s="57">
        <v>0</v>
      </c>
      <c r="L100" s="56">
        <v>1.25E-3</v>
      </c>
      <c r="M100" s="57">
        <v>0</v>
      </c>
      <c r="N100" s="56">
        <v>0</v>
      </c>
      <c r="O100" s="57">
        <v>0</v>
      </c>
      <c r="P100" s="57">
        <v>2.8750000000000001E-2</v>
      </c>
      <c r="Q100" s="56">
        <v>0</v>
      </c>
      <c r="R100" s="56">
        <v>0</v>
      </c>
      <c r="S100" s="56">
        <v>0</v>
      </c>
      <c r="T100" s="57">
        <v>2.5000000000000001E-3</v>
      </c>
      <c r="U100" s="57">
        <v>0.12875</v>
      </c>
      <c r="V100" s="47"/>
      <c r="W100" s="15">
        <v>3500</v>
      </c>
      <c r="X100" s="56">
        <v>0</v>
      </c>
      <c r="Y100" s="56">
        <v>0</v>
      </c>
      <c r="Z100" s="56">
        <v>0</v>
      </c>
      <c r="AA100" s="56">
        <v>0</v>
      </c>
      <c r="AB100" s="57">
        <v>0</v>
      </c>
      <c r="AC100" s="57">
        <v>0</v>
      </c>
      <c r="AD100" s="56">
        <v>0</v>
      </c>
      <c r="AE100" s="56">
        <v>0</v>
      </c>
      <c r="AF100" s="57">
        <v>2.1249999999999998E-2</v>
      </c>
      <c r="AG100" s="57">
        <v>0</v>
      </c>
      <c r="AH100" s="56">
        <v>1.25E-3</v>
      </c>
      <c r="AI100" s="57">
        <v>0</v>
      </c>
      <c r="AJ100" s="56">
        <v>0</v>
      </c>
      <c r="AK100" s="57">
        <v>0</v>
      </c>
      <c r="AL100" s="57">
        <v>3.125E-2</v>
      </c>
      <c r="AM100" s="56">
        <v>0</v>
      </c>
      <c r="AN100" s="56">
        <v>0</v>
      </c>
      <c r="AO100" s="56">
        <v>0</v>
      </c>
      <c r="AP100" s="57">
        <v>2.5000000000000001E-3</v>
      </c>
      <c r="AQ100" s="57">
        <v>0.67749999999999999</v>
      </c>
    </row>
    <row r="101" spans="1:43">
      <c r="A101" s="15">
        <v>3600</v>
      </c>
      <c r="B101" s="56">
        <v>0</v>
      </c>
      <c r="C101" s="56">
        <v>0</v>
      </c>
      <c r="D101" s="56">
        <v>0</v>
      </c>
      <c r="E101" s="56">
        <v>0</v>
      </c>
      <c r="F101" s="57">
        <v>0</v>
      </c>
      <c r="G101" s="57">
        <v>0</v>
      </c>
      <c r="H101" s="56">
        <v>0</v>
      </c>
      <c r="I101" s="56">
        <v>0</v>
      </c>
      <c r="J101" s="57">
        <v>2.5000000000000001E-2</v>
      </c>
      <c r="K101" s="57">
        <v>2.5000000000000001E-3</v>
      </c>
      <c r="L101" s="56">
        <v>1.2500000000000001E-2</v>
      </c>
      <c r="M101" s="57">
        <v>3.7499999999999999E-3</v>
      </c>
      <c r="N101" s="56">
        <v>0</v>
      </c>
      <c r="O101" s="57">
        <v>0</v>
      </c>
      <c r="P101" s="57">
        <v>5.5E-2</v>
      </c>
      <c r="Q101" s="56">
        <v>0</v>
      </c>
      <c r="R101" s="56">
        <v>0</v>
      </c>
      <c r="S101" s="56">
        <v>0</v>
      </c>
      <c r="T101" s="57">
        <v>3.7499999999999999E-3</v>
      </c>
      <c r="U101" s="57">
        <v>0.13750000000000001</v>
      </c>
      <c r="V101" s="47"/>
      <c r="W101" s="15">
        <v>3600</v>
      </c>
      <c r="X101" s="56">
        <v>0</v>
      </c>
      <c r="Y101" s="56">
        <v>0</v>
      </c>
      <c r="Z101" s="56">
        <v>0</v>
      </c>
      <c r="AA101" s="56">
        <v>0</v>
      </c>
      <c r="AB101" s="57">
        <v>0</v>
      </c>
      <c r="AC101" s="57">
        <v>0</v>
      </c>
      <c r="AD101" s="56">
        <v>0</v>
      </c>
      <c r="AE101" s="56">
        <v>0</v>
      </c>
      <c r="AF101" s="57">
        <v>4.6249999999999999E-2</v>
      </c>
      <c r="AG101" s="57">
        <v>2.5000000000000001E-3</v>
      </c>
      <c r="AH101" s="56">
        <v>1.375E-2</v>
      </c>
      <c r="AI101" s="57">
        <v>3.7499999999999999E-3</v>
      </c>
      <c r="AJ101" s="56">
        <v>0</v>
      </c>
      <c r="AK101" s="57">
        <v>0</v>
      </c>
      <c r="AL101" s="57">
        <v>8.6249999999999993E-2</v>
      </c>
      <c r="AM101" s="56">
        <v>0</v>
      </c>
      <c r="AN101" s="56">
        <v>0</v>
      </c>
      <c r="AO101" s="56">
        <v>0</v>
      </c>
      <c r="AP101" s="57">
        <v>6.2500000000000003E-3</v>
      </c>
      <c r="AQ101" s="57">
        <v>0.81499999999999995</v>
      </c>
    </row>
    <row r="102" spans="1:43">
      <c r="A102" s="15">
        <v>3700</v>
      </c>
      <c r="B102" s="56">
        <v>3.7499999999999999E-3</v>
      </c>
      <c r="C102" s="56">
        <v>0</v>
      </c>
      <c r="D102" s="56">
        <v>0</v>
      </c>
      <c r="E102" s="56">
        <v>0</v>
      </c>
      <c r="F102" s="57">
        <v>0</v>
      </c>
      <c r="G102" s="57">
        <v>0</v>
      </c>
      <c r="H102" s="56">
        <v>0</v>
      </c>
      <c r="I102" s="56">
        <v>0</v>
      </c>
      <c r="J102" s="57">
        <v>5.7500000000000002E-2</v>
      </c>
      <c r="K102" s="57">
        <v>1.375E-2</v>
      </c>
      <c r="L102" s="56">
        <v>4.1250000000000002E-2</v>
      </c>
      <c r="M102" s="57">
        <v>1.2500000000000001E-2</v>
      </c>
      <c r="N102" s="56">
        <v>3.7499999999999999E-3</v>
      </c>
      <c r="O102" s="57">
        <v>0</v>
      </c>
      <c r="P102" s="57">
        <v>7.7499999999999999E-2</v>
      </c>
      <c r="Q102" s="56">
        <v>0</v>
      </c>
      <c r="R102" s="56">
        <v>0</v>
      </c>
      <c r="S102" s="56">
        <v>0</v>
      </c>
      <c r="T102" s="57">
        <v>1.125E-2</v>
      </c>
      <c r="U102" s="57">
        <v>9.8750000000000004E-2</v>
      </c>
      <c r="V102" s="47"/>
      <c r="W102" s="15">
        <v>3700</v>
      </c>
      <c r="X102" s="56">
        <v>3.7499999999999999E-3</v>
      </c>
      <c r="Y102" s="56">
        <v>0</v>
      </c>
      <c r="Z102" s="56">
        <v>0</v>
      </c>
      <c r="AA102" s="56">
        <v>0</v>
      </c>
      <c r="AB102" s="57">
        <v>0</v>
      </c>
      <c r="AC102" s="57">
        <v>0</v>
      </c>
      <c r="AD102" s="56">
        <v>0</v>
      </c>
      <c r="AE102" s="56">
        <v>0</v>
      </c>
      <c r="AF102" s="57">
        <v>0.10375000000000001</v>
      </c>
      <c r="AG102" s="57">
        <v>1.6250000000000001E-2</v>
      </c>
      <c r="AH102" s="56">
        <v>5.5E-2</v>
      </c>
      <c r="AI102" s="57">
        <v>1.6250000000000001E-2</v>
      </c>
      <c r="AJ102" s="56">
        <v>3.7499999999999999E-3</v>
      </c>
      <c r="AK102" s="57">
        <v>0</v>
      </c>
      <c r="AL102" s="57">
        <v>0.16375000000000001</v>
      </c>
      <c r="AM102" s="56">
        <v>0</v>
      </c>
      <c r="AN102" s="56">
        <v>0</v>
      </c>
      <c r="AO102" s="56">
        <v>0</v>
      </c>
      <c r="AP102" s="57">
        <v>1.7500000000000002E-2</v>
      </c>
      <c r="AQ102" s="57">
        <v>0.91374999999999995</v>
      </c>
    </row>
    <row r="103" spans="1:43">
      <c r="A103" s="15">
        <v>3800</v>
      </c>
      <c r="B103" s="56">
        <v>6.2500000000000003E-3</v>
      </c>
      <c r="C103" s="56">
        <v>0</v>
      </c>
      <c r="D103" s="56">
        <v>0</v>
      </c>
      <c r="E103" s="56">
        <v>0</v>
      </c>
      <c r="F103" s="57">
        <v>0</v>
      </c>
      <c r="G103" s="57">
        <v>0</v>
      </c>
      <c r="H103" s="56">
        <v>0</v>
      </c>
      <c r="I103" s="56">
        <v>0</v>
      </c>
      <c r="J103" s="57">
        <v>8.5000000000000006E-2</v>
      </c>
      <c r="K103" s="57">
        <v>8.5000000000000006E-2</v>
      </c>
      <c r="L103" s="56">
        <v>0.16125</v>
      </c>
      <c r="M103" s="57">
        <v>5.8749999999999997E-2</v>
      </c>
      <c r="N103" s="56">
        <v>6.2500000000000003E-3</v>
      </c>
      <c r="O103" s="57">
        <v>0</v>
      </c>
      <c r="P103" s="57">
        <v>0.12</v>
      </c>
      <c r="Q103" s="56">
        <v>0</v>
      </c>
      <c r="R103" s="56">
        <v>0</v>
      </c>
      <c r="S103" s="56">
        <v>0</v>
      </c>
      <c r="T103" s="57">
        <v>3.7499999999999999E-2</v>
      </c>
      <c r="U103" s="57">
        <v>4.6249999999999999E-2</v>
      </c>
      <c r="V103" s="47"/>
      <c r="W103" s="15">
        <v>3800</v>
      </c>
      <c r="X103" s="56">
        <v>0.01</v>
      </c>
      <c r="Y103" s="56">
        <v>0</v>
      </c>
      <c r="Z103" s="56">
        <v>0</v>
      </c>
      <c r="AA103" s="56">
        <v>0</v>
      </c>
      <c r="AB103" s="57">
        <v>0</v>
      </c>
      <c r="AC103" s="57">
        <v>0</v>
      </c>
      <c r="AD103" s="56">
        <v>0</v>
      </c>
      <c r="AE103" s="56">
        <v>0</v>
      </c>
      <c r="AF103" s="57">
        <v>0.18875000000000003</v>
      </c>
      <c r="AG103" s="57">
        <v>0.10125000000000001</v>
      </c>
      <c r="AH103" s="56">
        <v>0.21625</v>
      </c>
      <c r="AI103" s="57">
        <v>7.4999999999999997E-2</v>
      </c>
      <c r="AJ103" s="56">
        <v>0.01</v>
      </c>
      <c r="AK103" s="57">
        <v>0</v>
      </c>
      <c r="AL103" s="57">
        <v>0.28375</v>
      </c>
      <c r="AM103" s="56">
        <v>0</v>
      </c>
      <c r="AN103" s="56">
        <v>0</v>
      </c>
      <c r="AO103" s="56">
        <v>0</v>
      </c>
      <c r="AP103" s="57">
        <v>5.5E-2</v>
      </c>
      <c r="AQ103" s="57">
        <v>0.96</v>
      </c>
    </row>
    <row r="104" spans="1:43">
      <c r="A104" s="15">
        <v>3900</v>
      </c>
      <c r="B104" s="56">
        <v>2.2499999999999999E-2</v>
      </c>
      <c r="C104" s="56">
        <v>0</v>
      </c>
      <c r="D104" s="56">
        <v>0</v>
      </c>
      <c r="E104" s="56">
        <v>5.0000000000000001E-3</v>
      </c>
      <c r="F104" s="57">
        <v>0</v>
      </c>
      <c r="G104" s="57">
        <v>0</v>
      </c>
      <c r="H104" s="56">
        <v>0</v>
      </c>
      <c r="I104" s="56">
        <v>0</v>
      </c>
      <c r="J104" s="57">
        <v>0.11625000000000001</v>
      </c>
      <c r="K104" s="57">
        <v>0.13750000000000001</v>
      </c>
      <c r="L104" s="56">
        <v>0.26250000000000001</v>
      </c>
      <c r="M104" s="57">
        <v>0.105</v>
      </c>
      <c r="N104" s="56">
        <v>2.2499999999999999E-2</v>
      </c>
      <c r="O104" s="57">
        <v>5.0000000000000001E-3</v>
      </c>
      <c r="P104" s="57">
        <v>0.10249999999999999</v>
      </c>
      <c r="Q104" s="56">
        <v>0</v>
      </c>
      <c r="R104" s="56">
        <v>0</v>
      </c>
      <c r="S104" s="56">
        <v>0</v>
      </c>
      <c r="T104" s="57">
        <v>0.125</v>
      </c>
      <c r="U104" s="57">
        <v>1.8749999999999999E-2</v>
      </c>
      <c r="V104" s="47"/>
      <c r="W104" s="15">
        <v>3900</v>
      </c>
      <c r="X104" s="56">
        <v>3.2500000000000001E-2</v>
      </c>
      <c r="Y104" s="56">
        <v>0</v>
      </c>
      <c r="Z104" s="56">
        <v>0</v>
      </c>
      <c r="AA104" s="56">
        <v>5.0000000000000001E-3</v>
      </c>
      <c r="AB104" s="57">
        <v>0</v>
      </c>
      <c r="AC104" s="57">
        <v>0</v>
      </c>
      <c r="AD104" s="56">
        <v>0</v>
      </c>
      <c r="AE104" s="56">
        <v>0</v>
      </c>
      <c r="AF104" s="57">
        <v>0.30500000000000005</v>
      </c>
      <c r="AG104" s="57">
        <v>0.23875000000000002</v>
      </c>
      <c r="AH104" s="56">
        <v>0.47875000000000001</v>
      </c>
      <c r="AI104" s="57">
        <v>0.18</v>
      </c>
      <c r="AJ104" s="56">
        <v>3.2500000000000001E-2</v>
      </c>
      <c r="AK104" s="57">
        <v>5.0000000000000001E-3</v>
      </c>
      <c r="AL104" s="57">
        <v>0.38624999999999998</v>
      </c>
      <c r="AM104" s="56">
        <v>0</v>
      </c>
      <c r="AN104" s="56">
        <v>0</v>
      </c>
      <c r="AO104" s="56">
        <v>0</v>
      </c>
      <c r="AP104" s="57">
        <v>0.18</v>
      </c>
      <c r="AQ104" s="57">
        <v>0.97875000000000001</v>
      </c>
    </row>
    <row r="105" spans="1:43">
      <c r="A105" s="15">
        <v>4000</v>
      </c>
      <c r="B105" s="56">
        <v>2.375E-2</v>
      </c>
      <c r="C105" s="56">
        <v>0</v>
      </c>
      <c r="D105" s="56">
        <v>8.7500000000000008E-3</v>
      </c>
      <c r="E105" s="56">
        <v>0.02</v>
      </c>
      <c r="F105" s="57">
        <v>0</v>
      </c>
      <c r="G105" s="57">
        <v>0</v>
      </c>
      <c r="H105" s="56">
        <v>0</v>
      </c>
      <c r="I105" s="56">
        <v>1.125E-2</v>
      </c>
      <c r="J105" s="57">
        <v>0.12625</v>
      </c>
      <c r="K105" s="57">
        <v>0.14874999999999999</v>
      </c>
      <c r="L105" s="56">
        <v>0.23</v>
      </c>
      <c r="M105" s="57">
        <v>0.1125</v>
      </c>
      <c r="N105" s="57">
        <v>0</v>
      </c>
      <c r="O105" s="57">
        <v>1.2500000000000001E-2</v>
      </c>
      <c r="P105" s="57">
        <v>0.14000000000000001</v>
      </c>
      <c r="Q105" s="56">
        <v>0</v>
      </c>
      <c r="R105" s="56">
        <v>0</v>
      </c>
      <c r="S105" s="56">
        <v>0</v>
      </c>
      <c r="T105" s="57">
        <v>0.22750000000000001</v>
      </c>
      <c r="U105" s="57">
        <v>0.02</v>
      </c>
      <c r="V105" s="47"/>
      <c r="W105" s="15">
        <v>4000</v>
      </c>
      <c r="X105" s="56">
        <v>5.6250000000000001E-2</v>
      </c>
      <c r="Y105" s="56">
        <v>0</v>
      </c>
      <c r="Z105" s="56">
        <v>8.7500000000000008E-3</v>
      </c>
      <c r="AA105" s="56">
        <v>2.5000000000000001E-2</v>
      </c>
      <c r="AB105" s="57">
        <v>0</v>
      </c>
      <c r="AC105" s="57">
        <v>0</v>
      </c>
      <c r="AD105" s="56">
        <v>0</v>
      </c>
      <c r="AE105" s="56">
        <v>1.125E-2</v>
      </c>
      <c r="AF105" s="57">
        <v>0.43125000000000002</v>
      </c>
      <c r="AG105" s="57">
        <v>0.38750000000000001</v>
      </c>
      <c r="AH105" s="56">
        <v>0.70874999999999999</v>
      </c>
      <c r="AI105" s="57">
        <v>0.29249999999999998</v>
      </c>
      <c r="AJ105" s="57">
        <v>0</v>
      </c>
      <c r="AK105" s="57">
        <v>1.7500000000000002E-2</v>
      </c>
      <c r="AL105" s="57">
        <v>0.52625</v>
      </c>
      <c r="AM105" s="56">
        <v>0</v>
      </c>
      <c r="AN105" s="56">
        <v>0</v>
      </c>
      <c r="AO105" s="56">
        <v>0</v>
      </c>
      <c r="AP105" s="57">
        <v>0.40749999999999997</v>
      </c>
      <c r="AQ105" s="57">
        <v>0.99875000000000003</v>
      </c>
    </row>
    <row r="106" spans="1:43">
      <c r="A106" s="15">
        <v>4100</v>
      </c>
      <c r="B106" s="56">
        <v>0.10625</v>
      </c>
      <c r="C106" s="56">
        <v>1.25E-3</v>
      </c>
      <c r="D106" s="56">
        <v>7.4999999999999997E-3</v>
      </c>
      <c r="E106" s="56">
        <v>2.8750000000000001E-2</v>
      </c>
      <c r="F106" s="57">
        <v>1.25E-3</v>
      </c>
      <c r="G106" s="57">
        <v>3.7499999999999999E-3</v>
      </c>
      <c r="H106" s="56">
        <v>6.2500000000000003E-3</v>
      </c>
      <c r="I106" s="56">
        <v>8.7500000000000008E-3</v>
      </c>
      <c r="J106" s="57">
        <v>0.15625</v>
      </c>
      <c r="K106" s="57">
        <v>0.14249999999999999</v>
      </c>
      <c r="L106" s="56">
        <v>0.1075</v>
      </c>
      <c r="M106" s="57">
        <v>0.11874999999999999</v>
      </c>
      <c r="N106" s="57">
        <v>2.5000000000000001E-3</v>
      </c>
      <c r="O106" s="57">
        <v>2.75E-2</v>
      </c>
      <c r="P106" s="57">
        <v>0.13875000000000001</v>
      </c>
      <c r="Q106" s="56">
        <v>0</v>
      </c>
      <c r="R106" s="56">
        <v>0</v>
      </c>
      <c r="S106" s="56">
        <v>0</v>
      </c>
      <c r="T106" s="57">
        <v>0.20125000000000001</v>
      </c>
      <c r="U106" s="57">
        <v>1.25E-3</v>
      </c>
      <c r="V106" s="47"/>
      <c r="W106" s="15">
        <v>4100</v>
      </c>
      <c r="X106" s="56">
        <v>0.16250000000000001</v>
      </c>
      <c r="Y106" s="56">
        <v>1.25E-3</v>
      </c>
      <c r="Z106" s="56">
        <v>1.6250000000000001E-2</v>
      </c>
      <c r="AA106" s="56">
        <v>5.3750000000000006E-2</v>
      </c>
      <c r="AB106" s="57">
        <v>1.25E-3</v>
      </c>
      <c r="AC106" s="57">
        <v>3.7499999999999999E-3</v>
      </c>
      <c r="AD106" s="56">
        <v>6.2500000000000003E-3</v>
      </c>
      <c r="AE106" s="56">
        <v>0.02</v>
      </c>
      <c r="AF106" s="57">
        <v>0.58750000000000002</v>
      </c>
      <c r="AG106" s="57">
        <v>0.53</v>
      </c>
      <c r="AH106" s="56">
        <v>0.81625000000000003</v>
      </c>
      <c r="AI106" s="57">
        <v>0.41125</v>
      </c>
      <c r="AJ106" s="57">
        <v>2.5000000000000001E-3</v>
      </c>
      <c r="AK106" s="57">
        <v>4.4999999999999998E-2</v>
      </c>
      <c r="AL106" s="57">
        <v>0.66500000000000004</v>
      </c>
      <c r="AM106" s="56">
        <v>0</v>
      </c>
      <c r="AN106" s="56">
        <v>0</v>
      </c>
      <c r="AO106" s="56">
        <v>0</v>
      </c>
      <c r="AP106" s="57">
        <v>0.60875000000000001</v>
      </c>
      <c r="AQ106" s="57">
        <v>1</v>
      </c>
    </row>
    <row r="107" spans="1:43">
      <c r="A107" s="15">
        <v>4200</v>
      </c>
      <c r="B107" s="56">
        <v>0.23749999999999999</v>
      </c>
      <c r="C107" s="56">
        <v>6.2500000000000003E-3</v>
      </c>
      <c r="D107" s="56">
        <v>0.03</v>
      </c>
      <c r="E107" s="56">
        <v>5.3749999999999999E-2</v>
      </c>
      <c r="F107" s="57">
        <v>3.7499999999999999E-3</v>
      </c>
      <c r="G107" s="57">
        <v>1.7500000000000002E-2</v>
      </c>
      <c r="H107" s="56">
        <v>1.6250000000000001E-2</v>
      </c>
      <c r="I107" s="56">
        <v>3.5000000000000003E-2</v>
      </c>
      <c r="J107" s="57">
        <v>0.14374999999999999</v>
      </c>
      <c r="K107" s="57">
        <v>0.15</v>
      </c>
      <c r="L107" s="56">
        <v>7.0000000000000007E-2</v>
      </c>
      <c r="M107" s="57">
        <v>0.14749999999999999</v>
      </c>
      <c r="N107" s="57">
        <v>1.375E-2</v>
      </c>
      <c r="O107" s="57">
        <v>6.25E-2</v>
      </c>
      <c r="P107" s="57">
        <v>0.13250000000000001</v>
      </c>
      <c r="Q107" s="56">
        <v>2.5000000000000001E-3</v>
      </c>
      <c r="R107" s="56">
        <v>0</v>
      </c>
      <c r="S107" s="56">
        <v>0</v>
      </c>
      <c r="T107" s="57">
        <v>0.14249999999999999</v>
      </c>
      <c r="U107" s="57">
        <v>0</v>
      </c>
      <c r="V107" s="47"/>
      <c r="W107" s="15">
        <v>4200</v>
      </c>
      <c r="X107" s="56">
        <v>0.4</v>
      </c>
      <c r="Y107" s="56">
        <v>7.5000000000000006E-3</v>
      </c>
      <c r="Z107" s="56">
        <v>4.6249999999999999E-2</v>
      </c>
      <c r="AA107" s="56">
        <v>0.10750000000000001</v>
      </c>
      <c r="AB107" s="57">
        <v>5.0000000000000001E-3</v>
      </c>
      <c r="AC107" s="57">
        <v>2.1250000000000002E-2</v>
      </c>
      <c r="AD107" s="56">
        <v>2.2499999999999999E-2</v>
      </c>
      <c r="AE107" s="56">
        <v>5.5000000000000007E-2</v>
      </c>
      <c r="AF107" s="57">
        <v>0.73124999999999996</v>
      </c>
      <c r="AG107" s="57">
        <v>0.68</v>
      </c>
      <c r="AH107" s="56">
        <v>0.88624999999999998</v>
      </c>
      <c r="AI107" s="57">
        <v>0.55874999999999997</v>
      </c>
      <c r="AJ107" s="57">
        <v>1.6250000000000001E-2</v>
      </c>
      <c r="AK107" s="57">
        <v>0.1075</v>
      </c>
      <c r="AL107" s="57">
        <v>0.7975000000000001</v>
      </c>
      <c r="AM107" s="56">
        <v>2.5000000000000001E-3</v>
      </c>
      <c r="AN107" s="56">
        <v>0</v>
      </c>
      <c r="AO107" s="56">
        <v>0</v>
      </c>
      <c r="AP107" s="57">
        <v>0.75124999999999997</v>
      </c>
      <c r="AQ107" s="57">
        <v>1</v>
      </c>
    </row>
    <row r="108" spans="1:43">
      <c r="A108" s="15">
        <v>4300</v>
      </c>
      <c r="B108" s="56">
        <v>0.25874999999999998</v>
      </c>
      <c r="C108" s="56">
        <v>5.1249999999999997E-2</v>
      </c>
      <c r="D108" s="56">
        <v>6.7500000000000004E-2</v>
      </c>
      <c r="E108" s="56">
        <v>0.13250000000000001</v>
      </c>
      <c r="F108" s="57">
        <v>2.75E-2</v>
      </c>
      <c r="G108" s="57">
        <v>7.2499999999999995E-2</v>
      </c>
      <c r="H108" s="56">
        <v>5.1249999999999997E-2</v>
      </c>
      <c r="I108" s="56">
        <v>6.8750000000000006E-2</v>
      </c>
      <c r="J108" s="57">
        <v>0.13</v>
      </c>
      <c r="K108" s="57">
        <v>0.12375</v>
      </c>
      <c r="L108" s="56">
        <v>3.875E-2</v>
      </c>
      <c r="M108" s="57">
        <v>0.155</v>
      </c>
      <c r="N108" s="57">
        <v>0.08</v>
      </c>
      <c r="O108" s="57">
        <v>0.13875000000000001</v>
      </c>
      <c r="P108" s="57">
        <v>0.10125000000000001</v>
      </c>
      <c r="Q108" s="56">
        <v>5.0000000000000001E-3</v>
      </c>
      <c r="R108" s="56">
        <v>0</v>
      </c>
      <c r="S108" s="56">
        <v>0</v>
      </c>
      <c r="T108" s="57">
        <v>0.11</v>
      </c>
      <c r="U108" s="57">
        <v>0</v>
      </c>
      <c r="V108" s="47"/>
      <c r="W108" s="15">
        <v>4300</v>
      </c>
      <c r="X108" s="56">
        <v>0.65874999999999995</v>
      </c>
      <c r="Y108" s="56">
        <v>5.8749999999999997E-2</v>
      </c>
      <c r="Z108" s="56">
        <v>0.11375</v>
      </c>
      <c r="AA108" s="56">
        <v>0.24000000000000002</v>
      </c>
      <c r="AB108" s="57">
        <v>3.2500000000000001E-2</v>
      </c>
      <c r="AC108" s="57">
        <v>9.375E-2</v>
      </c>
      <c r="AD108" s="56">
        <v>7.3749999999999996E-2</v>
      </c>
      <c r="AE108" s="56">
        <v>0.12375000000000001</v>
      </c>
      <c r="AF108" s="57">
        <v>0.86124999999999996</v>
      </c>
      <c r="AG108" s="57">
        <v>0.80375000000000008</v>
      </c>
      <c r="AH108" s="56">
        <v>0.92499999999999993</v>
      </c>
      <c r="AI108" s="57">
        <v>0.71375</v>
      </c>
      <c r="AJ108" s="57">
        <v>9.6250000000000002E-2</v>
      </c>
      <c r="AK108" s="57">
        <v>0.24625000000000002</v>
      </c>
      <c r="AL108" s="57">
        <v>0.89875000000000016</v>
      </c>
      <c r="AM108" s="56">
        <v>7.4999999999999997E-3</v>
      </c>
      <c r="AN108" s="56">
        <v>0</v>
      </c>
      <c r="AO108" s="56">
        <v>0</v>
      </c>
      <c r="AP108" s="57">
        <v>0.86124999999999996</v>
      </c>
      <c r="AQ108" s="57">
        <v>1</v>
      </c>
    </row>
    <row r="109" spans="1:43">
      <c r="A109" s="15">
        <v>4400</v>
      </c>
      <c r="B109" s="56">
        <v>0.17874999999999999</v>
      </c>
      <c r="C109" s="56">
        <v>0.1275</v>
      </c>
      <c r="D109" s="56">
        <v>0.18</v>
      </c>
      <c r="E109" s="56">
        <v>0.22500000000000001</v>
      </c>
      <c r="F109" s="57">
        <v>9.8750000000000004E-2</v>
      </c>
      <c r="G109" s="57">
        <v>0.18124999999999999</v>
      </c>
      <c r="H109" s="56">
        <v>0.1275</v>
      </c>
      <c r="I109" s="56">
        <v>0.19625000000000001</v>
      </c>
      <c r="J109" s="57">
        <v>7.8750000000000001E-2</v>
      </c>
      <c r="K109" s="57">
        <v>9.8750000000000004E-2</v>
      </c>
      <c r="L109" s="56">
        <v>3.875E-2</v>
      </c>
      <c r="M109" s="57">
        <v>0.12625</v>
      </c>
      <c r="N109" s="57">
        <v>0.20250000000000001</v>
      </c>
      <c r="O109" s="57">
        <v>0.21249999999999999</v>
      </c>
      <c r="P109" s="57">
        <v>6.8750000000000006E-2</v>
      </c>
      <c r="Q109" s="56">
        <v>3.875E-2</v>
      </c>
      <c r="R109" s="56">
        <v>0</v>
      </c>
      <c r="S109" s="56">
        <v>0</v>
      </c>
      <c r="T109" s="57">
        <v>5.7500000000000002E-2</v>
      </c>
      <c r="U109" s="57">
        <v>0</v>
      </c>
      <c r="V109" s="47"/>
      <c r="W109" s="15">
        <v>4400</v>
      </c>
      <c r="X109" s="56">
        <v>0.83749999999999991</v>
      </c>
      <c r="Y109" s="56">
        <v>0.18625</v>
      </c>
      <c r="Z109" s="56">
        <v>0.29375000000000001</v>
      </c>
      <c r="AA109" s="56">
        <v>0.46500000000000002</v>
      </c>
      <c r="AB109" s="57">
        <v>0.13125000000000001</v>
      </c>
      <c r="AC109" s="57">
        <v>0.27500000000000002</v>
      </c>
      <c r="AD109" s="56">
        <v>0.20124999999999998</v>
      </c>
      <c r="AE109" s="56">
        <v>0.32</v>
      </c>
      <c r="AF109" s="57">
        <v>0.94</v>
      </c>
      <c r="AG109" s="57">
        <v>0.90250000000000008</v>
      </c>
      <c r="AH109" s="56">
        <v>0.96374999999999988</v>
      </c>
      <c r="AI109" s="57">
        <v>0.84</v>
      </c>
      <c r="AJ109" s="57">
        <v>0.29875000000000002</v>
      </c>
      <c r="AK109" s="57">
        <v>0.45874999999999999</v>
      </c>
      <c r="AL109" s="57">
        <v>0.96750000000000014</v>
      </c>
      <c r="AM109" s="56">
        <v>4.6249999999999999E-2</v>
      </c>
      <c r="AN109" s="56">
        <v>0</v>
      </c>
      <c r="AO109" s="56">
        <v>0</v>
      </c>
      <c r="AP109" s="57">
        <v>0.91874999999999996</v>
      </c>
      <c r="AQ109" s="57">
        <v>1</v>
      </c>
    </row>
    <row r="110" spans="1:43">
      <c r="A110" s="15">
        <v>4500</v>
      </c>
      <c r="B110" s="56">
        <v>8.8749999999999996E-2</v>
      </c>
      <c r="C110" s="56">
        <v>0.2525</v>
      </c>
      <c r="D110" s="56">
        <v>0.245</v>
      </c>
      <c r="E110" s="56">
        <v>0.26</v>
      </c>
      <c r="F110" s="57">
        <v>0.21875</v>
      </c>
      <c r="G110" s="57">
        <v>0.26874999999999999</v>
      </c>
      <c r="H110" s="56">
        <v>0.24249999999999999</v>
      </c>
      <c r="I110" s="56">
        <v>0.26500000000000001</v>
      </c>
      <c r="J110" s="57">
        <v>3.3750000000000002E-2</v>
      </c>
      <c r="K110" s="57">
        <v>5.6250000000000001E-2</v>
      </c>
      <c r="L110" s="56">
        <v>2.1250000000000002E-2</v>
      </c>
      <c r="M110" s="57">
        <v>0.08</v>
      </c>
      <c r="N110" s="57">
        <v>0.26124999999999998</v>
      </c>
      <c r="O110" s="57">
        <v>0.2175</v>
      </c>
      <c r="P110" s="57">
        <v>0.02</v>
      </c>
      <c r="Q110" s="56">
        <v>8.3750000000000005E-2</v>
      </c>
      <c r="R110" s="56">
        <v>0</v>
      </c>
      <c r="S110" s="56">
        <v>0</v>
      </c>
      <c r="T110" s="57">
        <v>5.1249999999999997E-2</v>
      </c>
      <c r="U110" s="57">
        <v>0</v>
      </c>
      <c r="V110" s="47"/>
      <c r="W110" s="15">
        <v>4500</v>
      </c>
      <c r="X110" s="56">
        <v>0.92624999999999991</v>
      </c>
      <c r="Y110" s="56">
        <v>0.43874999999999997</v>
      </c>
      <c r="Z110" s="56">
        <v>0.53875000000000006</v>
      </c>
      <c r="AA110" s="56">
        <v>0.72500000000000009</v>
      </c>
      <c r="AB110" s="57">
        <v>0.35</v>
      </c>
      <c r="AC110" s="57">
        <v>0.54374999999999996</v>
      </c>
      <c r="AD110" s="56">
        <v>0.44374999999999998</v>
      </c>
      <c r="AE110" s="56">
        <v>0.58499999999999996</v>
      </c>
      <c r="AF110" s="57">
        <v>0.97374999999999989</v>
      </c>
      <c r="AG110" s="57">
        <v>0.9587500000000001</v>
      </c>
      <c r="AH110" s="56">
        <v>0.98499999999999988</v>
      </c>
      <c r="AI110" s="57">
        <v>0.91999999999999993</v>
      </c>
      <c r="AJ110" s="57">
        <v>0.56000000000000005</v>
      </c>
      <c r="AK110" s="57">
        <v>0.67625000000000002</v>
      </c>
      <c r="AL110" s="57">
        <v>0.98750000000000016</v>
      </c>
      <c r="AM110" s="56">
        <v>0.13</v>
      </c>
      <c r="AN110" s="56">
        <v>0</v>
      </c>
      <c r="AO110" s="56">
        <v>0</v>
      </c>
      <c r="AP110" s="57">
        <v>0.97</v>
      </c>
      <c r="AQ110" s="57">
        <v>1</v>
      </c>
    </row>
    <row r="111" spans="1:43">
      <c r="A111" s="15">
        <v>4600</v>
      </c>
      <c r="B111" s="56">
        <v>4.4999999999999998E-2</v>
      </c>
      <c r="C111" s="56">
        <v>0.25874999999999998</v>
      </c>
      <c r="D111" s="56">
        <v>0.22625000000000001</v>
      </c>
      <c r="E111" s="56">
        <v>0.17125000000000001</v>
      </c>
      <c r="F111" s="57">
        <v>0.27374999999999999</v>
      </c>
      <c r="G111" s="57">
        <v>0.25374999999999998</v>
      </c>
      <c r="H111" s="56">
        <v>0.245</v>
      </c>
      <c r="I111" s="56">
        <v>0.22375</v>
      </c>
      <c r="J111" s="57">
        <v>1.7500000000000002E-2</v>
      </c>
      <c r="K111" s="57">
        <v>2.5000000000000001E-2</v>
      </c>
      <c r="L111" s="56">
        <v>1.375E-2</v>
      </c>
      <c r="M111" s="57">
        <v>5.3749999999999999E-2</v>
      </c>
      <c r="N111" s="57">
        <v>0.23624999999999999</v>
      </c>
      <c r="O111" s="57">
        <v>0.17749999999999999</v>
      </c>
      <c r="P111" s="57">
        <v>1.125E-2</v>
      </c>
      <c r="Q111" s="56">
        <v>0.19500000000000001</v>
      </c>
      <c r="R111" s="56">
        <v>0</v>
      </c>
      <c r="S111" s="56">
        <v>0</v>
      </c>
      <c r="T111" s="57">
        <v>1.8749999999999999E-2</v>
      </c>
      <c r="U111" s="57">
        <v>0</v>
      </c>
      <c r="V111" s="47"/>
      <c r="W111" s="15">
        <v>4600</v>
      </c>
      <c r="X111" s="56">
        <v>0.97124999999999995</v>
      </c>
      <c r="Y111" s="56">
        <v>0.69750000000000001</v>
      </c>
      <c r="Z111" s="56">
        <v>0.76500000000000012</v>
      </c>
      <c r="AA111" s="56">
        <v>0.8962500000000001</v>
      </c>
      <c r="AB111" s="57">
        <v>0.62375000000000003</v>
      </c>
      <c r="AC111" s="57">
        <v>0.79749999999999988</v>
      </c>
      <c r="AD111" s="56">
        <v>0.68874999999999997</v>
      </c>
      <c r="AE111" s="56">
        <v>0.80874999999999997</v>
      </c>
      <c r="AF111" s="57">
        <v>0.99124999999999985</v>
      </c>
      <c r="AG111" s="57">
        <v>0.98375000000000012</v>
      </c>
      <c r="AH111" s="56">
        <v>0.99874999999999992</v>
      </c>
      <c r="AI111" s="57">
        <v>0.97374999999999989</v>
      </c>
      <c r="AJ111" s="57">
        <v>0.79625000000000001</v>
      </c>
      <c r="AK111" s="57">
        <v>0.85375000000000001</v>
      </c>
      <c r="AL111" s="57">
        <v>0.99875000000000014</v>
      </c>
      <c r="AM111" s="56">
        <v>0.32500000000000001</v>
      </c>
      <c r="AN111" s="56">
        <v>0</v>
      </c>
      <c r="AO111" s="56">
        <v>0</v>
      </c>
      <c r="AP111" s="57">
        <v>0.98875000000000002</v>
      </c>
      <c r="AQ111" s="57">
        <v>1</v>
      </c>
    </row>
    <row r="112" spans="1:43">
      <c r="A112" s="15">
        <v>4700</v>
      </c>
      <c r="B112" s="56">
        <v>0.02</v>
      </c>
      <c r="C112" s="56">
        <v>0.1825</v>
      </c>
      <c r="D112" s="56">
        <v>0.14624999999999999</v>
      </c>
      <c r="E112" s="56">
        <v>7.8750000000000001E-2</v>
      </c>
      <c r="F112" s="57">
        <v>0.22750000000000001</v>
      </c>
      <c r="G112" s="57">
        <v>0.13125000000000001</v>
      </c>
      <c r="H112" s="56">
        <v>0.18</v>
      </c>
      <c r="I112" s="56">
        <v>0.12625</v>
      </c>
      <c r="J112" s="57">
        <v>7.4999999999999997E-3</v>
      </c>
      <c r="K112" s="57">
        <v>1.375E-2</v>
      </c>
      <c r="L112" s="56">
        <v>1.25E-3</v>
      </c>
      <c r="M112" s="57">
        <v>0.02</v>
      </c>
      <c r="N112" s="57">
        <v>0.1275</v>
      </c>
      <c r="O112" s="57">
        <v>8.6249999999999993E-2</v>
      </c>
      <c r="P112" s="57">
        <v>1.25E-3</v>
      </c>
      <c r="Q112" s="56">
        <v>0.26124999999999998</v>
      </c>
      <c r="R112" s="56">
        <v>0</v>
      </c>
      <c r="S112" s="56">
        <v>0</v>
      </c>
      <c r="T112" s="57">
        <v>0.01</v>
      </c>
      <c r="U112" s="57">
        <v>0</v>
      </c>
      <c r="V112" s="47"/>
      <c r="W112" s="15">
        <v>4700</v>
      </c>
      <c r="X112" s="56">
        <v>0.99124999999999996</v>
      </c>
      <c r="Y112" s="56">
        <v>0.88</v>
      </c>
      <c r="Z112" s="56">
        <v>0.91125000000000012</v>
      </c>
      <c r="AA112" s="56">
        <v>0.97500000000000009</v>
      </c>
      <c r="AB112" s="57">
        <v>0.85125000000000006</v>
      </c>
      <c r="AC112" s="57">
        <v>0.92874999999999985</v>
      </c>
      <c r="AD112" s="56">
        <v>0.86874999999999991</v>
      </c>
      <c r="AE112" s="56">
        <v>0.93499999999999994</v>
      </c>
      <c r="AF112" s="57">
        <v>0.9987499999999998</v>
      </c>
      <c r="AG112" s="57">
        <v>0.99750000000000016</v>
      </c>
      <c r="AH112" s="56">
        <v>0.99999999999999989</v>
      </c>
      <c r="AI112" s="57">
        <v>0.99374999999999991</v>
      </c>
      <c r="AJ112" s="57">
        <v>0.92375000000000007</v>
      </c>
      <c r="AK112" s="57">
        <v>0.94</v>
      </c>
      <c r="AL112" s="57">
        <v>1.0000000000000002</v>
      </c>
      <c r="AM112" s="56">
        <v>0.58624999999999994</v>
      </c>
      <c r="AN112" s="56">
        <v>0</v>
      </c>
      <c r="AO112" s="56">
        <v>0</v>
      </c>
      <c r="AP112" s="57">
        <v>0.99875000000000003</v>
      </c>
      <c r="AQ112" s="57">
        <v>1</v>
      </c>
    </row>
    <row r="113" spans="1:43">
      <c r="A113" s="15">
        <v>4800</v>
      </c>
      <c r="B113" s="56">
        <v>7.4999999999999997E-3</v>
      </c>
      <c r="C113" s="56">
        <v>8.7499999999999994E-2</v>
      </c>
      <c r="D113" s="56">
        <v>6.5000000000000002E-2</v>
      </c>
      <c r="E113" s="56">
        <v>2.2499999999999999E-2</v>
      </c>
      <c r="F113" s="57">
        <v>0.10625</v>
      </c>
      <c r="G113" s="57">
        <v>5.2499999999999998E-2</v>
      </c>
      <c r="H113" s="56">
        <v>9.5000000000000001E-2</v>
      </c>
      <c r="I113" s="56">
        <v>0.05</v>
      </c>
      <c r="J113" s="57">
        <v>1.25E-3</v>
      </c>
      <c r="K113" s="57">
        <v>2.5000000000000001E-3</v>
      </c>
      <c r="L113" s="56">
        <v>0</v>
      </c>
      <c r="M113" s="57">
        <v>5.0000000000000001E-3</v>
      </c>
      <c r="N113" s="57">
        <v>5.8749999999999997E-2</v>
      </c>
      <c r="O113" s="57">
        <v>4.6249999999999999E-2</v>
      </c>
      <c r="P113" s="57">
        <v>0</v>
      </c>
      <c r="Q113" s="56">
        <v>0.23250000000000001</v>
      </c>
      <c r="R113" s="56">
        <v>0</v>
      </c>
      <c r="S113" s="56">
        <v>0</v>
      </c>
      <c r="T113" s="57">
        <v>1.25E-3</v>
      </c>
      <c r="U113" s="57">
        <v>0</v>
      </c>
      <c r="V113" s="47"/>
      <c r="W113" s="15">
        <v>4800</v>
      </c>
      <c r="X113" s="56">
        <v>0.99874999999999992</v>
      </c>
      <c r="Y113" s="56">
        <v>0.96750000000000003</v>
      </c>
      <c r="Z113" s="56">
        <v>0.97625000000000006</v>
      </c>
      <c r="AA113" s="56">
        <v>0.99750000000000005</v>
      </c>
      <c r="AB113" s="57">
        <v>0.95750000000000002</v>
      </c>
      <c r="AC113" s="57">
        <v>0.98124999999999984</v>
      </c>
      <c r="AD113" s="56">
        <v>0.96374999999999988</v>
      </c>
      <c r="AE113" s="56">
        <v>0.98499999999999999</v>
      </c>
      <c r="AF113" s="57">
        <v>0.99999999999999978</v>
      </c>
      <c r="AG113" s="57">
        <v>1.0000000000000002</v>
      </c>
      <c r="AH113" s="56">
        <v>0.99999999999999989</v>
      </c>
      <c r="AI113" s="57">
        <v>0.99874999999999992</v>
      </c>
      <c r="AJ113" s="57">
        <v>0.98250000000000004</v>
      </c>
      <c r="AK113" s="57">
        <v>0.98624999999999996</v>
      </c>
      <c r="AL113" s="57">
        <v>1.0000000000000002</v>
      </c>
      <c r="AM113" s="56">
        <v>0.81874999999999998</v>
      </c>
      <c r="AN113" s="56">
        <v>0</v>
      </c>
      <c r="AO113" s="56">
        <v>0</v>
      </c>
      <c r="AP113" s="57">
        <v>1</v>
      </c>
      <c r="AQ113" s="57">
        <v>1</v>
      </c>
    </row>
    <row r="114" spans="1:43">
      <c r="A114" s="15">
        <v>4900</v>
      </c>
      <c r="B114" s="56">
        <v>1.25E-3</v>
      </c>
      <c r="C114" s="56">
        <v>2.375E-2</v>
      </c>
      <c r="D114" s="56">
        <v>0.02</v>
      </c>
      <c r="E114" s="56">
        <v>2.5000000000000001E-3</v>
      </c>
      <c r="F114" s="57">
        <v>2.75E-2</v>
      </c>
      <c r="G114" s="57">
        <v>1.6250000000000001E-2</v>
      </c>
      <c r="H114" s="56">
        <v>2.75E-2</v>
      </c>
      <c r="I114" s="56">
        <v>1.2500000000000001E-2</v>
      </c>
      <c r="J114" s="57">
        <v>0</v>
      </c>
      <c r="K114" s="57">
        <v>0</v>
      </c>
      <c r="L114" s="56">
        <v>0</v>
      </c>
      <c r="M114" s="57">
        <v>1.25E-3</v>
      </c>
      <c r="N114" s="57">
        <v>1.4999999999999999E-2</v>
      </c>
      <c r="O114" s="57">
        <v>1.125E-2</v>
      </c>
      <c r="P114" s="57">
        <v>0</v>
      </c>
      <c r="Q114" s="56">
        <v>0.11749999999999999</v>
      </c>
      <c r="R114" s="56">
        <v>0</v>
      </c>
      <c r="S114" s="56">
        <v>0</v>
      </c>
      <c r="T114" s="57">
        <v>0</v>
      </c>
      <c r="U114" s="57">
        <v>0</v>
      </c>
      <c r="V114" s="47"/>
      <c r="W114" s="15">
        <v>4900</v>
      </c>
      <c r="X114" s="56">
        <v>0.99999999999999989</v>
      </c>
      <c r="Y114" s="56">
        <v>0.99125000000000008</v>
      </c>
      <c r="Z114" s="56">
        <v>0.99625000000000008</v>
      </c>
      <c r="AA114" s="56">
        <v>1</v>
      </c>
      <c r="AB114" s="57">
        <v>0.98499999999999999</v>
      </c>
      <c r="AC114" s="57">
        <v>0.99749999999999983</v>
      </c>
      <c r="AD114" s="56">
        <v>0.99124999999999985</v>
      </c>
      <c r="AE114" s="56">
        <v>0.99749999999999994</v>
      </c>
      <c r="AF114" s="57">
        <v>0.99999999999999978</v>
      </c>
      <c r="AG114" s="57">
        <v>1.0000000000000002</v>
      </c>
      <c r="AH114" s="56">
        <v>0.99999999999999989</v>
      </c>
      <c r="AI114" s="57">
        <v>0.99999999999999989</v>
      </c>
      <c r="AJ114" s="57">
        <v>0.99750000000000005</v>
      </c>
      <c r="AK114" s="57">
        <v>0.99749999999999994</v>
      </c>
      <c r="AL114" s="57">
        <v>1.0000000000000002</v>
      </c>
      <c r="AM114" s="56">
        <v>0.93625000000000003</v>
      </c>
      <c r="AN114" s="56">
        <v>0</v>
      </c>
      <c r="AO114" s="56">
        <v>0</v>
      </c>
      <c r="AP114" s="57">
        <v>1</v>
      </c>
      <c r="AQ114" s="57">
        <v>1</v>
      </c>
    </row>
    <row r="115" spans="1:43">
      <c r="A115" s="15">
        <v>5000</v>
      </c>
      <c r="B115" s="56">
        <v>0</v>
      </c>
      <c r="C115" s="56">
        <v>7.4999999999999997E-3</v>
      </c>
      <c r="D115" s="56">
        <v>2.5000000000000001E-3</v>
      </c>
      <c r="E115" s="56">
        <v>0</v>
      </c>
      <c r="F115" s="57">
        <v>1.375E-2</v>
      </c>
      <c r="G115" s="57">
        <v>2.5000000000000001E-3</v>
      </c>
      <c r="H115" s="56">
        <v>7.4999999999999997E-3</v>
      </c>
      <c r="I115" s="56">
        <v>2.5000000000000001E-3</v>
      </c>
      <c r="J115" s="57">
        <v>0</v>
      </c>
      <c r="K115" s="57">
        <v>0</v>
      </c>
      <c r="L115" s="56">
        <v>0</v>
      </c>
      <c r="M115" s="57">
        <v>0</v>
      </c>
      <c r="N115" s="57">
        <v>2.5000000000000001E-3</v>
      </c>
      <c r="O115" s="57">
        <v>2.5000000000000001E-3</v>
      </c>
      <c r="P115" s="57">
        <v>0</v>
      </c>
      <c r="Q115" s="56">
        <v>4.4999999999999998E-2</v>
      </c>
      <c r="R115" s="56">
        <v>0</v>
      </c>
      <c r="S115" s="56">
        <v>0</v>
      </c>
      <c r="T115" s="57">
        <v>0</v>
      </c>
      <c r="U115" s="57">
        <v>0</v>
      </c>
      <c r="V115" s="47"/>
      <c r="W115" s="15">
        <v>5000</v>
      </c>
      <c r="X115" s="56">
        <v>0.99999999999999989</v>
      </c>
      <c r="Y115" s="56">
        <v>0.99875000000000003</v>
      </c>
      <c r="Z115" s="56">
        <v>0.99875000000000003</v>
      </c>
      <c r="AA115" s="56">
        <v>1</v>
      </c>
      <c r="AB115" s="57">
        <v>0.99875000000000003</v>
      </c>
      <c r="AC115" s="57">
        <v>0.99999999999999978</v>
      </c>
      <c r="AD115" s="56">
        <v>0.9987499999999998</v>
      </c>
      <c r="AE115" s="56">
        <v>0.99999999999999989</v>
      </c>
      <c r="AF115" s="57">
        <v>0.99999999999999978</v>
      </c>
      <c r="AG115" s="57">
        <v>1.0000000000000002</v>
      </c>
      <c r="AH115" s="56">
        <v>0.99999999999999989</v>
      </c>
      <c r="AI115" s="57">
        <v>0.99999999999999989</v>
      </c>
      <c r="AJ115" s="57">
        <v>1</v>
      </c>
      <c r="AK115" s="57">
        <v>0.99999999999999989</v>
      </c>
      <c r="AL115" s="57">
        <v>1.0000000000000002</v>
      </c>
      <c r="AM115" s="56">
        <v>0.98125000000000007</v>
      </c>
      <c r="AN115" s="56">
        <v>0</v>
      </c>
      <c r="AO115" s="56">
        <v>0</v>
      </c>
      <c r="AP115" s="57">
        <v>1</v>
      </c>
      <c r="AQ115" s="57">
        <v>1</v>
      </c>
    </row>
    <row r="116" spans="1:43">
      <c r="A116" s="15">
        <v>5100</v>
      </c>
      <c r="B116" s="56">
        <v>0</v>
      </c>
      <c r="C116" s="56">
        <v>1.25E-3</v>
      </c>
      <c r="D116" s="56">
        <v>1.25E-3</v>
      </c>
      <c r="E116" s="56">
        <v>0</v>
      </c>
      <c r="F116" s="57">
        <v>1.25E-3</v>
      </c>
      <c r="G116" s="57">
        <v>1.25E-3</v>
      </c>
      <c r="H116" s="56">
        <v>1.25E-3</v>
      </c>
      <c r="I116" s="56">
        <v>0</v>
      </c>
      <c r="J116" s="57">
        <v>0</v>
      </c>
      <c r="K116" s="57">
        <v>0</v>
      </c>
      <c r="L116" s="56">
        <v>0</v>
      </c>
      <c r="M116" s="57">
        <v>0</v>
      </c>
      <c r="N116" s="57">
        <v>0</v>
      </c>
      <c r="O116" s="57">
        <v>0</v>
      </c>
      <c r="P116" s="57">
        <v>0</v>
      </c>
      <c r="Q116" s="56">
        <v>1.6250000000000001E-2</v>
      </c>
      <c r="R116" s="56">
        <v>0</v>
      </c>
      <c r="S116" s="56">
        <v>0</v>
      </c>
      <c r="T116" s="56">
        <v>0</v>
      </c>
      <c r="U116" s="57">
        <v>0</v>
      </c>
      <c r="V116" s="47"/>
      <c r="W116" s="15">
        <v>5100</v>
      </c>
      <c r="X116" s="56">
        <v>0.99999999999999989</v>
      </c>
      <c r="Y116" s="56">
        <v>1</v>
      </c>
      <c r="Z116" s="56">
        <v>1</v>
      </c>
      <c r="AA116" s="56">
        <v>1</v>
      </c>
      <c r="AB116" s="57">
        <v>1</v>
      </c>
      <c r="AC116" s="57">
        <v>0.99999999999999978</v>
      </c>
      <c r="AD116" s="56">
        <v>0.99999999999999978</v>
      </c>
      <c r="AE116" s="56">
        <v>0.99999999999999989</v>
      </c>
      <c r="AF116" s="57">
        <v>0.99999999999999978</v>
      </c>
      <c r="AG116" s="57">
        <v>1.0000000000000002</v>
      </c>
      <c r="AH116" s="56">
        <v>0.99999999999999989</v>
      </c>
      <c r="AI116" s="57">
        <v>0.99999999999999989</v>
      </c>
      <c r="AJ116" s="57">
        <v>1</v>
      </c>
      <c r="AK116" s="57">
        <v>0.99999999999999989</v>
      </c>
      <c r="AL116" s="57">
        <v>1.0000000000000002</v>
      </c>
      <c r="AM116" s="56">
        <v>0.99750000000000005</v>
      </c>
      <c r="AN116" s="56">
        <v>0</v>
      </c>
      <c r="AO116" s="56">
        <v>0</v>
      </c>
      <c r="AP116" s="56">
        <v>1</v>
      </c>
      <c r="AQ116" s="56">
        <v>1</v>
      </c>
    </row>
    <row r="117" spans="1:43">
      <c r="A117" s="15">
        <v>5200</v>
      </c>
      <c r="B117" s="56">
        <v>0</v>
      </c>
      <c r="C117" s="56">
        <v>0</v>
      </c>
      <c r="D117" s="56">
        <v>0</v>
      </c>
      <c r="E117" s="56">
        <v>0</v>
      </c>
      <c r="F117" s="57">
        <v>0</v>
      </c>
      <c r="G117" s="57">
        <v>0</v>
      </c>
      <c r="H117" s="56">
        <v>0</v>
      </c>
      <c r="I117" s="56">
        <v>0</v>
      </c>
      <c r="J117" s="57">
        <v>0</v>
      </c>
      <c r="K117" s="57">
        <v>0</v>
      </c>
      <c r="L117" s="56">
        <v>0</v>
      </c>
      <c r="M117" s="57">
        <v>0</v>
      </c>
      <c r="N117" s="57">
        <v>0</v>
      </c>
      <c r="O117" s="57">
        <v>0</v>
      </c>
      <c r="P117" s="57">
        <v>0</v>
      </c>
      <c r="Q117" s="56">
        <v>2.5000000000000001E-3</v>
      </c>
      <c r="R117" s="56">
        <v>0</v>
      </c>
      <c r="S117" s="56">
        <v>0</v>
      </c>
      <c r="T117" s="56">
        <v>0</v>
      </c>
      <c r="U117" s="57">
        <v>0</v>
      </c>
      <c r="V117" s="47"/>
      <c r="W117" s="15">
        <v>5200</v>
      </c>
      <c r="X117" s="56">
        <v>0.99999999999999989</v>
      </c>
      <c r="Y117" s="56">
        <v>1</v>
      </c>
      <c r="Z117" s="56">
        <v>1</v>
      </c>
      <c r="AA117" s="56">
        <v>1</v>
      </c>
      <c r="AB117" s="57">
        <v>1</v>
      </c>
      <c r="AC117" s="57">
        <v>0.99999999999999978</v>
      </c>
      <c r="AD117" s="56">
        <v>0.99999999999999978</v>
      </c>
      <c r="AE117" s="56">
        <v>0.99999999999999989</v>
      </c>
      <c r="AF117" s="57">
        <v>0.99999999999999978</v>
      </c>
      <c r="AG117" s="57">
        <v>1.0000000000000002</v>
      </c>
      <c r="AH117" s="56">
        <v>0.99999999999999989</v>
      </c>
      <c r="AI117" s="57">
        <v>0.99999999999999989</v>
      </c>
      <c r="AJ117" s="57">
        <v>1</v>
      </c>
      <c r="AK117" s="57">
        <v>0.99999999999999989</v>
      </c>
      <c r="AL117" s="57">
        <v>1.0000000000000002</v>
      </c>
      <c r="AM117" s="56">
        <v>1</v>
      </c>
      <c r="AN117" s="56">
        <v>0</v>
      </c>
      <c r="AO117" s="56">
        <v>0</v>
      </c>
      <c r="AP117" s="56">
        <v>1</v>
      </c>
      <c r="AQ117" s="56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Q112"/>
  <sheetViews>
    <sheetView topLeftCell="AN1" zoomScale="80" zoomScaleNormal="80" workbookViewId="0">
      <selection activeCell="AU3" sqref="AU3"/>
    </sheetView>
  </sheetViews>
  <sheetFormatPr defaultRowHeight="13.2"/>
  <cols>
    <col min="1" max="1" width="13.44140625" customWidth="1"/>
    <col min="11" max="20" width="13.77734375" customWidth="1"/>
    <col min="21" max="21" width="13.33203125" customWidth="1"/>
    <col min="23" max="23" width="12.6640625" customWidth="1"/>
    <col min="33" max="42" width="14.5546875" customWidth="1"/>
    <col min="43" max="43" width="13.33203125" customWidth="1"/>
  </cols>
  <sheetData>
    <row r="2" spans="1:43" ht="13.8" thickBot="1">
      <c r="A2" s="138" t="s">
        <v>114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W2" s="1" t="s">
        <v>115</v>
      </c>
    </row>
    <row r="3" spans="1:43" ht="79.2">
      <c r="A3" s="136" t="s">
        <v>146</v>
      </c>
      <c r="B3" s="137" t="s">
        <v>32</v>
      </c>
      <c r="C3" s="137" t="s">
        <v>33</v>
      </c>
      <c r="D3" s="137" t="s">
        <v>34</v>
      </c>
      <c r="E3" s="137" t="s">
        <v>6</v>
      </c>
      <c r="F3" s="137" t="s">
        <v>68</v>
      </c>
      <c r="G3" s="137" t="s">
        <v>66</v>
      </c>
      <c r="H3" s="137" t="s">
        <v>60</v>
      </c>
      <c r="I3" s="137" t="s">
        <v>61</v>
      </c>
      <c r="J3" s="137" t="s">
        <v>86</v>
      </c>
      <c r="K3" s="137" t="s">
        <v>89</v>
      </c>
      <c r="L3" s="137" t="s">
        <v>90</v>
      </c>
      <c r="M3" s="137" t="s">
        <v>79</v>
      </c>
      <c r="N3" s="137" t="s">
        <v>91</v>
      </c>
      <c r="O3" s="137" t="s">
        <v>92</v>
      </c>
      <c r="P3" s="137" t="s">
        <v>94</v>
      </c>
      <c r="Q3" s="137" t="s">
        <v>95</v>
      </c>
      <c r="R3" s="137" t="s">
        <v>96</v>
      </c>
      <c r="S3" s="137" t="s">
        <v>97</v>
      </c>
      <c r="T3" s="137" t="s">
        <v>98</v>
      </c>
      <c r="U3" s="114" t="s">
        <v>175</v>
      </c>
      <c r="V3" s="25"/>
      <c r="W3" s="68" t="s">
        <v>146</v>
      </c>
      <c r="X3" s="28" t="s">
        <v>32</v>
      </c>
      <c r="Y3" s="28" t="s">
        <v>33</v>
      </c>
      <c r="Z3" s="28" t="s">
        <v>34</v>
      </c>
      <c r="AA3" s="28" t="s">
        <v>6</v>
      </c>
      <c r="AB3" s="28" t="s">
        <v>68</v>
      </c>
      <c r="AC3" s="28" t="s">
        <v>66</v>
      </c>
      <c r="AD3" s="28" t="s">
        <v>60</v>
      </c>
      <c r="AE3" s="28" t="s">
        <v>61</v>
      </c>
      <c r="AF3" s="28" t="s">
        <v>86</v>
      </c>
      <c r="AG3" s="28" t="s">
        <v>89</v>
      </c>
      <c r="AH3" s="28" t="s">
        <v>90</v>
      </c>
      <c r="AI3" s="28" t="s">
        <v>79</v>
      </c>
      <c r="AJ3" s="28" t="s">
        <v>91</v>
      </c>
      <c r="AK3" s="28" t="s">
        <v>92</v>
      </c>
      <c r="AL3" s="28" t="s">
        <v>94</v>
      </c>
      <c r="AM3" s="28" t="s">
        <v>95</v>
      </c>
      <c r="AN3" s="28" t="s">
        <v>96</v>
      </c>
      <c r="AO3" s="28" t="s">
        <v>97</v>
      </c>
      <c r="AP3" s="28" t="s">
        <v>98</v>
      </c>
      <c r="AQ3" s="114" t="s">
        <v>175</v>
      </c>
    </row>
    <row r="4" spans="1:43">
      <c r="A4" s="15">
        <v>0</v>
      </c>
      <c r="B4" s="56">
        <v>6.1249999999999999E-2</v>
      </c>
      <c r="C4" s="56">
        <v>6.1249999999999999E-2</v>
      </c>
      <c r="D4" s="56">
        <v>6.1249999999999999E-2</v>
      </c>
      <c r="E4" s="56">
        <v>6.1249999999999999E-2</v>
      </c>
      <c r="F4" s="57">
        <v>0.05</v>
      </c>
      <c r="G4" s="57">
        <v>1.6250000000000001E-2</v>
      </c>
      <c r="H4" s="56">
        <v>6.1249999999999999E-2</v>
      </c>
      <c r="I4" s="56">
        <v>5.7500000000000002E-2</v>
      </c>
      <c r="J4" s="57">
        <v>0.73624999999999996</v>
      </c>
      <c r="K4" s="57">
        <v>6.25E-2</v>
      </c>
      <c r="L4" s="56">
        <v>6.1249999999999999E-2</v>
      </c>
      <c r="M4" s="57">
        <v>6.1249999999999999E-2</v>
      </c>
      <c r="N4" s="57">
        <v>0</v>
      </c>
      <c r="O4" s="57">
        <v>0</v>
      </c>
      <c r="P4" s="57">
        <v>6.1249999999999999E-2</v>
      </c>
      <c r="Q4" s="56">
        <v>6.1249999999999999E-2</v>
      </c>
      <c r="R4" s="57">
        <v>5.2499999999999998E-2</v>
      </c>
      <c r="S4" s="57">
        <v>5.2499999999999998E-2</v>
      </c>
      <c r="T4" s="57">
        <v>4.8750000000000002E-2</v>
      </c>
      <c r="U4" s="57">
        <v>1.2500000000000001E-2</v>
      </c>
      <c r="V4" s="47"/>
      <c r="W4" s="15">
        <v>0</v>
      </c>
      <c r="X4" s="56">
        <v>6.1249999999999999E-2</v>
      </c>
      <c r="Y4" s="56">
        <v>6.1249999999999999E-2</v>
      </c>
      <c r="Z4" s="56">
        <v>6.1249999999999999E-2</v>
      </c>
      <c r="AA4" s="56">
        <v>6.1249999999999999E-2</v>
      </c>
      <c r="AB4" s="56">
        <v>0.05</v>
      </c>
      <c r="AC4" s="56">
        <v>1.6250000000000001E-2</v>
      </c>
      <c r="AD4" s="56">
        <v>6.1249999999999999E-2</v>
      </c>
      <c r="AE4" s="56">
        <v>5.7500000000000002E-2</v>
      </c>
      <c r="AF4" s="56">
        <v>0.73624999999999996</v>
      </c>
      <c r="AG4" s="56">
        <v>6.25E-2</v>
      </c>
      <c r="AH4" s="56">
        <v>6.1249999999999999E-2</v>
      </c>
      <c r="AI4" s="56">
        <v>6.1249999999999999E-2</v>
      </c>
      <c r="AJ4" s="56">
        <v>0</v>
      </c>
      <c r="AK4" s="56">
        <v>0</v>
      </c>
      <c r="AL4" s="56">
        <v>6.1249999999999999E-2</v>
      </c>
      <c r="AM4" s="56">
        <v>6.1249999999999999E-2</v>
      </c>
      <c r="AN4" s="56">
        <v>5.2499999999999998E-2</v>
      </c>
      <c r="AO4" s="56">
        <v>5.2499999999999998E-2</v>
      </c>
      <c r="AP4" s="56">
        <v>4.8750000000000002E-2</v>
      </c>
      <c r="AQ4" s="56">
        <v>1.2500000000000001E-2</v>
      </c>
    </row>
    <row r="5" spans="1:43">
      <c r="A5" s="15">
        <v>100</v>
      </c>
      <c r="B5" s="56">
        <v>2.2499999999999999E-2</v>
      </c>
      <c r="C5" s="56">
        <v>2.2499999999999999E-2</v>
      </c>
      <c r="D5" s="56">
        <v>2.2499999999999999E-2</v>
      </c>
      <c r="E5" s="56">
        <v>2.2499999999999999E-2</v>
      </c>
      <c r="F5" s="57">
        <v>2.1250000000000002E-2</v>
      </c>
      <c r="G5" s="57">
        <v>5.0000000000000001E-3</v>
      </c>
      <c r="H5" s="56">
        <v>2.1250000000000002E-2</v>
      </c>
      <c r="I5" s="56">
        <v>2.375E-2</v>
      </c>
      <c r="J5" s="57">
        <v>5.1249999999999997E-2</v>
      </c>
      <c r="K5" s="57">
        <v>2.2499999999999999E-2</v>
      </c>
      <c r="L5" s="56">
        <v>2.2499999999999999E-2</v>
      </c>
      <c r="M5" s="57">
        <v>2.2499999999999999E-2</v>
      </c>
      <c r="N5" s="57">
        <v>0</v>
      </c>
      <c r="O5" s="57">
        <v>0</v>
      </c>
      <c r="P5" s="57">
        <v>2.375E-2</v>
      </c>
      <c r="Q5" s="56">
        <v>2.2499999999999999E-2</v>
      </c>
      <c r="R5" s="57">
        <v>0.02</v>
      </c>
      <c r="S5" s="57">
        <v>3.3750000000000002E-2</v>
      </c>
      <c r="T5" s="57">
        <v>1.7500000000000002E-2</v>
      </c>
      <c r="U5" s="57">
        <v>5.0000000000000001E-3</v>
      </c>
      <c r="V5" s="47"/>
      <c r="W5" s="15">
        <v>100</v>
      </c>
      <c r="X5" s="56">
        <v>8.3749999999999991E-2</v>
      </c>
      <c r="Y5" s="56">
        <v>8.3749999999999991E-2</v>
      </c>
      <c r="Z5" s="56">
        <v>8.3749999999999991E-2</v>
      </c>
      <c r="AA5" s="56">
        <v>8.3749999999999991E-2</v>
      </c>
      <c r="AB5" s="56">
        <v>7.1250000000000008E-2</v>
      </c>
      <c r="AC5" s="56">
        <v>2.1250000000000002E-2</v>
      </c>
      <c r="AD5" s="56">
        <v>8.2500000000000004E-2</v>
      </c>
      <c r="AE5" s="56">
        <v>8.1250000000000003E-2</v>
      </c>
      <c r="AF5" s="56">
        <v>0.78749999999999998</v>
      </c>
      <c r="AG5" s="56">
        <v>8.4999999999999992E-2</v>
      </c>
      <c r="AH5" s="56">
        <v>8.3749999999999991E-2</v>
      </c>
      <c r="AI5" s="56">
        <v>8.3749999999999991E-2</v>
      </c>
      <c r="AJ5" s="56">
        <v>0</v>
      </c>
      <c r="AK5" s="56">
        <v>0</v>
      </c>
      <c r="AL5" s="56">
        <v>8.4999999999999992E-2</v>
      </c>
      <c r="AM5" s="56">
        <v>8.3749999999999991E-2</v>
      </c>
      <c r="AN5" s="56">
        <v>7.2499999999999995E-2</v>
      </c>
      <c r="AO5" s="56">
        <v>8.6249999999999993E-2</v>
      </c>
      <c r="AP5" s="56">
        <v>6.6250000000000003E-2</v>
      </c>
      <c r="AQ5" s="56">
        <v>1.7500000000000002E-2</v>
      </c>
    </row>
    <row r="6" spans="1:43">
      <c r="A6" s="15">
        <v>200</v>
      </c>
      <c r="B6" s="56">
        <v>2.8750000000000001E-2</v>
      </c>
      <c r="C6" s="56">
        <v>0.03</v>
      </c>
      <c r="D6" s="56">
        <v>2.8750000000000001E-2</v>
      </c>
      <c r="E6" s="56">
        <v>0.03</v>
      </c>
      <c r="F6" s="57">
        <v>2.6249999999999999E-2</v>
      </c>
      <c r="G6" s="57">
        <v>0.01</v>
      </c>
      <c r="H6" s="56">
        <v>0.03</v>
      </c>
      <c r="I6" s="56">
        <v>2.8750000000000001E-2</v>
      </c>
      <c r="J6" s="57">
        <v>4.4999999999999998E-2</v>
      </c>
      <c r="K6" s="57">
        <v>2.8750000000000001E-2</v>
      </c>
      <c r="L6" s="56">
        <v>2.8750000000000001E-2</v>
      </c>
      <c r="M6" s="57">
        <v>2.8750000000000001E-2</v>
      </c>
      <c r="N6" s="57">
        <v>0</v>
      </c>
      <c r="O6" s="57">
        <v>0</v>
      </c>
      <c r="P6" s="57">
        <v>2.75E-2</v>
      </c>
      <c r="Q6" s="56">
        <v>0.03</v>
      </c>
      <c r="R6" s="57">
        <v>2.2499999999999999E-2</v>
      </c>
      <c r="S6" s="57">
        <v>0.11</v>
      </c>
      <c r="T6" s="57">
        <v>3.3750000000000002E-2</v>
      </c>
      <c r="U6" s="57">
        <v>7.4999999999999997E-3</v>
      </c>
      <c r="V6" s="47"/>
      <c r="W6" s="15">
        <v>200</v>
      </c>
      <c r="X6" s="56">
        <v>0.11249999999999999</v>
      </c>
      <c r="Y6" s="56">
        <v>0.11374999999999999</v>
      </c>
      <c r="Z6" s="56">
        <v>0.11249999999999999</v>
      </c>
      <c r="AA6" s="56">
        <v>0.11374999999999999</v>
      </c>
      <c r="AB6" s="56">
        <v>9.7500000000000003E-2</v>
      </c>
      <c r="AC6" s="56">
        <v>3.125E-2</v>
      </c>
      <c r="AD6" s="56">
        <v>0.1125</v>
      </c>
      <c r="AE6" s="56">
        <v>0.11</v>
      </c>
      <c r="AF6" s="56">
        <v>0.83250000000000002</v>
      </c>
      <c r="AG6" s="56">
        <v>0.11374999999999999</v>
      </c>
      <c r="AH6" s="56">
        <v>0.11249999999999999</v>
      </c>
      <c r="AI6" s="56">
        <v>0.11249999999999999</v>
      </c>
      <c r="AJ6" s="56">
        <v>0</v>
      </c>
      <c r="AK6" s="56">
        <v>0</v>
      </c>
      <c r="AL6" s="56">
        <v>0.11249999999999999</v>
      </c>
      <c r="AM6" s="56">
        <v>0.11374999999999999</v>
      </c>
      <c r="AN6" s="56">
        <v>9.5000000000000001E-2</v>
      </c>
      <c r="AO6" s="56">
        <v>0.19624999999999998</v>
      </c>
      <c r="AP6" s="56">
        <v>0.1</v>
      </c>
      <c r="AQ6" s="56">
        <v>2.5000000000000001E-2</v>
      </c>
    </row>
    <row r="7" spans="1:43">
      <c r="A7" s="15">
        <v>300</v>
      </c>
      <c r="B7" s="56">
        <v>3.875E-2</v>
      </c>
      <c r="C7" s="56">
        <v>3.7499999999999999E-2</v>
      </c>
      <c r="D7" s="56">
        <v>3.875E-2</v>
      </c>
      <c r="E7" s="56">
        <v>3.7499999999999999E-2</v>
      </c>
      <c r="F7" s="57">
        <v>3.7499999999999999E-2</v>
      </c>
      <c r="G7" s="57">
        <v>1.2500000000000001E-2</v>
      </c>
      <c r="H7" s="56">
        <v>3.875E-2</v>
      </c>
      <c r="I7" s="56">
        <v>0.04</v>
      </c>
      <c r="J7" s="57">
        <v>3.3750000000000002E-2</v>
      </c>
      <c r="K7" s="57">
        <v>3.7499999999999999E-2</v>
      </c>
      <c r="L7" s="56">
        <v>3.875E-2</v>
      </c>
      <c r="M7" s="57">
        <v>3.875E-2</v>
      </c>
      <c r="N7" s="57">
        <v>0</v>
      </c>
      <c r="O7" s="57">
        <v>0</v>
      </c>
      <c r="P7" s="57">
        <v>3.7499999999999999E-2</v>
      </c>
      <c r="Q7" s="56">
        <v>3.7499999999999999E-2</v>
      </c>
      <c r="R7" s="57">
        <v>3.875E-2</v>
      </c>
      <c r="S7" s="57">
        <v>3.875E-2</v>
      </c>
      <c r="T7" s="57">
        <v>0.03</v>
      </c>
      <c r="U7" s="57">
        <v>1.7500000000000002E-2</v>
      </c>
      <c r="V7" s="47"/>
      <c r="W7" s="15">
        <v>300</v>
      </c>
      <c r="X7" s="56">
        <v>0.15125</v>
      </c>
      <c r="Y7" s="56">
        <v>0.15125</v>
      </c>
      <c r="Z7" s="56">
        <v>0.15125</v>
      </c>
      <c r="AA7" s="56">
        <v>0.15125</v>
      </c>
      <c r="AB7" s="56">
        <v>0.13500000000000001</v>
      </c>
      <c r="AC7" s="56">
        <v>4.3749999999999997E-2</v>
      </c>
      <c r="AD7" s="56">
        <v>0.15125</v>
      </c>
      <c r="AE7" s="56">
        <v>0.15</v>
      </c>
      <c r="AF7" s="56">
        <v>0.86624999999999996</v>
      </c>
      <c r="AG7" s="56">
        <v>0.15125</v>
      </c>
      <c r="AH7" s="56">
        <v>0.15125</v>
      </c>
      <c r="AI7" s="56">
        <v>0.15125</v>
      </c>
      <c r="AJ7" s="56">
        <v>0</v>
      </c>
      <c r="AK7" s="56">
        <v>0</v>
      </c>
      <c r="AL7" s="56">
        <v>0.15</v>
      </c>
      <c r="AM7" s="56">
        <v>0.15125</v>
      </c>
      <c r="AN7" s="56">
        <v>0.13375000000000001</v>
      </c>
      <c r="AO7" s="56">
        <v>0.23499999999999999</v>
      </c>
      <c r="AP7" s="56">
        <v>0.13</v>
      </c>
      <c r="AQ7" s="56">
        <v>4.2500000000000003E-2</v>
      </c>
    </row>
    <row r="8" spans="1:43">
      <c r="A8" s="15">
        <v>400</v>
      </c>
      <c r="B8" s="56">
        <v>5.5E-2</v>
      </c>
      <c r="C8" s="56">
        <v>5.5E-2</v>
      </c>
      <c r="D8" s="56">
        <v>5.5E-2</v>
      </c>
      <c r="E8" s="56">
        <v>5.5E-2</v>
      </c>
      <c r="F8" s="57">
        <v>5.1249999999999997E-2</v>
      </c>
      <c r="G8" s="57">
        <v>0.02</v>
      </c>
      <c r="H8" s="56">
        <v>5.5E-2</v>
      </c>
      <c r="I8" s="56">
        <v>5.3749999999999999E-2</v>
      </c>
      <c r="J8" s="57">
        <v>2.75E-2</v>
      </c>
      <c r="K8" s="57">
        <v>5.5E-2</v>
      </c>
      <c r="L8" s="56">
        <v>5.5E-2</v>
      </c>
      <c r="M8" s="57">
        <v>5.5E-2</v>
      </c>
      <c r="N8" s="57">
        <v>0</v>
      </c>
      <c r="O8" s="57">
        <v>0</v>
      </c>
      <c r="P8" s="57">
        <v>5.6250000000000001E-2</v>
      </c>
      <c r="Q8" s="56">
        <v>5.5E-2</v>
      </c>
      <c r="R8" s="57">
        <v>3.6249999999999998E-2</v>
      </c>
      <c r="S8" s="57">
        <v>0.17249999999999999</v>
      </c>
      <c r="T8" s="57">
        <v>4.2500000000000003E-2</v>
      </c>
      <c r="U8" s="57">
        <v>2.375E-2</v>
      </c>
      <c r="V8" s="47"/>
      <c r="W8" s="15">
        <v>400</v>
      </c>
      <c r="X8" s="56">
        <v>0.20624999999999999</v>
      </c>
      <c r="Y8" s="56">
        <v>0.20624999999999999</v>
      </c>
      <c r="Z8" s="56">
        <v>0.20624999999999999</v>
      </c>
      <c r="AA8" s="56">
        <v>0.20624999999999999</v>
      </c>
      <c r="AB8" s="56">
        <v>0.18625</v>
      </c>
      <c r="AC8" s="56">
        <v>6.3750000000000001E-2</v>
      </c>
      <c r="AD8" s="56">
        <v>0.20624999999999999</v>
      </c>
      <c r="AE8" s="56">
        <v>0.20374999999999999</v>
      </c>
      <c r="AF8" s="56">
        <v>0.89374999999999993</v>
      </c>
      <c r="AG8" s="56">
        <v>0.20624999999999999</v>
      </c>
      <c r="AH8" s="56">
        <v>0.20624999999999999</v>
      </c>
      <c r="AI8" s="56">
        <v>0.20624999999999999</v>
      </c>
      <c r="AJ8" s="56">
        <v>0</v>
      </c>
      <c r="AK8" s="56">
        <v>0</v>
      </c>
      <c r="AL8" s="56">
        <v>0.20624999999999999</v>
      </c>
      <c r="AM8" s="56">
        <v>0.20624999999999999</v>
      </c>
      <c r="AN8" s="56">
        <v>0.17</v>
      </c>
      <c r="AO8" s="56">
        <v>0.40749999999999997</v>
      </c>
      <c r="AP8" s="56">
        <v>0.17250000000000001</v>
      </c>
      <c r="AQ8" s="56">
        <v>6.6250000000000003E-2</v>
      </c>
    </row>
    <row r="9" spans="1:43">
      <c r="A9" s="15">
        <v>500</v>
      </c>
      <c r="B9" s="56">
        <v>5.6250000000000001E-2</v>
      </c>
      <c r="C9" s="56">
        <v>5.6250000000000001E-2</v>
      </c>
      <c r="D9" s="56">
        <v>5.6250000000000001E-2</v>
      </c>
      <c r="E9" s="56">
        <v>5.6250000000000001E-2</v>
      </c>
      <c r="F9" s="57">
        <v>5.1249999999999997E-2</v>
      </c>
      <c r="G9" s="57">
        <v>2.75E-2</v>
      </c>
      <c r="H9" s="56">
        <v>5.6250000000000001E-2</v>
      </c>
      <c r="I9" s="56">
        <v>5.8749999999999997E-2</v>
      </c>
      <c r="J9" s="57">
        <v>5.5E-2</v>
      </c>
      <c r="K9" s="57">
        <v>5.6250000000000001E-2</v>
      </c>
      <c r="L9" s="56">
        <v>5.6250000000000001E-2</v>
      </c>
      <c r="M9" s="57">
        <v>5.6250000000000001E-2</v>
      </c>
      <c r="N9" s="57">
        <v>0</v>
      </c>
      <c r="O9" s="57">
        <v>0</v>
      </c>
      <c r="P9" s="57">
        <v>5.5E-2</v>
      </c>
      <c r="Q9" s="56">
        <v>5.6250000000000001E-2</v>
      </c>
      <c r="R9" s="57">
        <v>4.4999999999999998E-2</v>
      </c>
      <c r="S9" s="57">
        <v>5.8749999999999997E-2</v>
      </c>
      <c r="T9" s="57">
        <v>4.8750000000000002E-2</v>
      </c>
      <c r="U9" s="57">
        <v>2.1250000000000002E-2</v>
      </c>
      <c r="V9" s="47"/>
      <c r="W9" s="15">
        <v>500</v>
      </c>
      <c r="X9" s="56">
        <v>0.26250000000000001</v>
      </c>
      <c r="Y9" s="56">
        <v>0.26250000000000001</v>
      </c>
      <c r="Z9" s="56">
        <v>0.26250000000000001</v>
      </c>
      <c r="AA9" s="56">
        <v>0.26250000000000001</v>
      </c>
      <c r="AB9" s="56">
        <v>0.23749999999999999</v>
      </c>
      <c r="AC9" s="56">
        <v>9.1249999999999998E-2</v>
      </c>
      <c r="AD9" s="56">
        <v>0.26250000000000001</v>
      </c>
      <c r="AE9" s="56">
        <v>0.26249999999999996</v>
      </c>
      <c r="AF9" s="56">
        <v>0.94874999999999998</v>
      </c>
      <c r="AG9" s="56">
        <v>0.26250000000000001</v>
      </c>
      <c r="AH9" s="56">
        <v>0.26250000000000001</v>
      </c>
      <c r="AI9" s="56">
        <v>0.26250000000000001</v>
      </c>
      <c r="AJ9" s="56">
        <v>0</v>
      </c>
      <c r="AK9" s="56">
        <v>0</v>
      </c>
      <c r="AL9" s="56">
        <v>0.26124999999999998</v>
      </c>
      <c r="AM9" s="56">
        <v>0.26250000000000001</v>
      </c>
      <c r="AN9" s="56">
        <v>0.21500000000000002</v>
      </c>
      <c r="AO9" s="56">
        <v>0.46624999999999994</v>
      </c>
      <c r="AP9" s="56">
        <v>0.22125</v>
      </c>
      <c r="AQ9" s="56">
        <v>8.7500000000000008E-2</v>
      </c>
    </row>
    <row r="10" spans="1:43">
      <c r="A10" s="15">
        <v>600</v>
      </c>
      <c r="B10" s="56">
        <v>0.2175</v>
      </c>
      <c r="C10" s="56">
        <v>0.23624999999999999</v>
      </c>
      <c r="D10" s="56">
        <v>0.23375000000000001</v>
      </c>
      <c r="E10" s="56">
        <v>0.23624999999999999</v>
      </c>
      <c r="F10" s="57">
        <v>0.21124999999999999</v>
      </c>
      <c r="G10" s="57">
        <v>0.17125000000000001</v>
      </c>
      <c r="H10" s="56">
        <v>0.23375000000000001</v>
      </c>
      <c r="I10" s="56">
        <v>0.23250000000000001</v>
      </c>
      <c r="J10" s="57">
        <v>1.6250000000000001E-2</v>
      </c>
      <c r="K10" s="57">
        <v>0.21875</v>
      </c>
      <c r="L10" s="56">
        <v>0.21625</v>
      </c>
      <c r="M10" s="57">
        <v>0.215</v>
      </c>
      <c r="N10" s="57">
        <v>0</v>
      </c>
      <c r="O10" s="57">
        <v>0</v>
      </c>
      <c r="P10" s="57">
        <v>0.20624999999999999</v>
      </c>
      <c r="Q10" s="56">
        <v>0.23624999999999999</v>
      </c>
      <c r="R10" s="57">
        <v>7.1249999999999994E-2</v>
      </c>
      <c r="S10" s="57">
        <v>0.17249999999999999</v>
      </c>
      <c r="T10" s="57">
        <v>0.19375000000000001</v>
      </c>
      <c r="U10" s="57">
        <v>0.08</v>
      </c>
      <c r="V10" s="47"/>
      <c r="W10" s="15">
        <v>600</v>
      </c>
      <c r="X10" s="56">
        <v>0.48</v>
      </c>
      <c r="Y10" s="56">
        <v>0.49875000000000003</v>
      </c>
      <c r="Z10" s="56">
        <v>0.49625000000000002</v>
      </c>
      <c r="AA10" s="56">
        <v>0.49875000000000003</v>
      </c>
      <c r="AB10" s="56">
        <v>0.44874999999999998</v>
      </c>
      <c r="AC10" s="56">
        <v>0.26250000000000001</v>
      </c>
      <c r="AD10" s="56">
        <v>0.49625000000000002</v>
      </c>
      <c r="AE10" s="56">
        <v>0.495</v>
      </c>
      <c r="AF10" s="56">
        <v>0.96499999999999997</v>
      </c>
      <c r="AG10" s="56">
        <v>0.48125000000000001</v>
      </c>
      <c r="AH10" s="56">
        <v>0.47875000000000001</v>
      </c>
      <c r="AI10" s="56">
        <v>0.47750000000000004</v>
      </c>
      <c r="AJ10" s="56">
        <v>0</v>
      </c>
      <c r="AK10" s="56">
        <v>0</v>
      </c>
      <c r="AL10" s="56">
        <v>0.46749999999999997</v>
      </c>
      <c r="AM10" s="56">
        <v>0.49875000000000003</v>
      </c>
      <c r="AN10" s="56">
        <v>0.28625</v>
      </c>
      <c r="AO10" s="56">
        <v>0.63874999999999993</v>
      </c>
      <c r="AP10" s="56">
        <v>0.41500000000000004</v>
      </c>
      <c r="AQ10" s="56">
        <v>0.16750000000000001</v>
      </c>
    </row>
    <row r="11" spans="1:43">
      <c r="A11" s="15">
        <v>700</v>
      </c>
      <c r="B11" s="56">
        <v>0.06</v>
      </c>
      <c r="C11" s="56">
        <v>6.8750000000000006E-2</v>
      </c>
      <c r="D11" s="56">
        <v>6.1249999999999999E-2</v>
      </c>
      <c r="E11" s="56">
        <v>6.6250000000000003E-2</v>
      </c>
      <c r="F11" s="57">
        <v>5.7500000000000002E-2</v>
      </c>
      <c r="G11" s="57">
        <v>4.1250000000000002E-2</v>
      </c>
      <c r="H11" s="56">
        <v>6.1249999999999999E-2</v>
      </c>
      <c r="I11" s="56">
        <v>6.1249999999999999E-2</v>
      </c>
      <c r="J11" s="57">
        <v>3.7499999999999999E-3</v>
      </c>
      <c r="K11" s="57">
        <v>6.1249999999999999E-2</v>
      </c>
      <c r="L11" s="56">
        <v>0.06</v>
      </c>
      <c r="M11" s="57">
        <v>5.8749999999999997E-2</v>
      </c>
      <c r="N11" s="57">
        <v>0</v>
      </c>
      <c r="O11" s="57">
        <v>0</v>
      </c>
      <c r="P11" s="57">
        <v>6.5000000000000002E-2</v>
      </c>
      <c r="Q11" s="56">
        <v>7.3749999999999996E-2</v>
      </c>
      <c r="R11" s="57">
        <v>5.1249999999999997E-2</v>
      </c>
      <c r="S11" s="57">
        <v>0.1075</v>
      </c>
      <c r="T11" s="57">
        <v>6.1249999999999999E-2</v>
      </c>
      <c r="U11" s="57">
        <v>3.2500000000000001E-2</v>
      </c>
      <c r="V11" s="47"/>
      <c r="W11" s="15">
        <v>700</v>
      </c>
      <c r="X11" s="56">
        <v>0.54</v>
      </c>
      <c r="Y11" s="56">
        <v>0.5675</v>
      </c>
      <c r="Z11" s="56">
        <v>0.5575</v>
      </c>
      <c r="AA11" s="56">
        <v>0.56500000000000006</v>
      </c>
      <c r="AB11" s="56">
        <v>0.50624999999999998</v>
      </c>
      <c r="AC11" s="56">
        <v>0.30375000000000002</v>
      </c>
      <c r="AD11" s="56">
        <v>0.5575</v>
      </c>
      <c r="AE11" s="56">
        <v>0.55625000000000002</v>
      </c>
      <c r="AF11" s="56">
        <v>0.96875</v>
      </c>
      <c r="AG11" s="56">
        <v>0.54249999999999998</v>
      </c>
      <c r="AH11" s="56">
        <v>0.53875000000000006</v>
      </c>
      <c r="AI11" s="56">
        <v>0.53625</v>
      </c>
      <c r="AJ11" s="56">
        <v>0</v>
      </c>
      <c r="AK11" s="56">
        <v>0</v>
      </c>
      <c r="AL11" s="56">
        <v>0.53249999999999997</v>
      </c>
      <c r="AM11" s="56">
        <v>0.57250000000000001</v>
      </c>
      <c r="AN11" s="56">
        <v>0.33750000000000002</v>
      </c>
      <c r="AO11" s="56">
        <v>0.74624999999999997</v>
      </c>
      <c r="AP11" s="56">
        <v>0.47625000000000006</v>
      </c>
      <c r="AQ11" s="56">
        <v>0.2</v>
      </c>
    </row>
    <row r="12" spans="1:43">
      <c r="A12" s="15">
        <v>800</v>
      </c>
      <c r="B12" s="56">
        <v>6.1249999999999999E-2</v>
      </c>
      <c r="C12" s="56">
        <v>5.3749999999999999E-2</v>
      </c>
      <c r="D12" s="56">
        <v>5.6250000000000001E-2</v>
      </c>
      <c r="E12" s="56">
        <v>5.3749999999999999E-2</v>
      </c>
      <c r="F12" s="57">
        <v>5.3749999999999999E-2</v>
      </c>
      <c r="G12" s="57">
        <v>6.3750000000000001E-2</v>
      </c>
      <c r="H12" s="56">
        <v>0.06</v>
      </c>
      <c r="I12" s="56">
        <v>6.1249999999999999E-2</v>
      </c>
      <c r="J12" s="57">
        <v>5.0000000000000001E-3</v>
      </c>
      <c r="K12" s="57">
        <v>6.1249999999999999E-2</v>
      </c>
      <c r="L12" s="56">
        <v>0.06</v>
      </c>
      <c r="M12" s="57">
        <v>6.1249999999999999E-2</v>
      </c>
      <c r="N12" s="57">
        <v>0</v>
      </c>
      <c r="O12" s="57">
        <v>0</v>
      </c>
      <c r="P12" s="57">
        <v>5.6250000000000001E-2</v>
      </c>
      <c r="Q12" s="56">
        <v>4.7500000000000001E-2</v>
      </c>
      <c r="R12" s="57">
        <v>6.25E-2</v>
      </c>
      <c r="S12" s="57">
        <v>0.25374999999999998</v>
      </c>
      <c r="T12" s="57">
        <v>6.1249999999999999E-2</v>
      </c>
      <c r="U12" s="57">
        <v>4.8750000000000002E-2</v>
      </c>
      <c r="V12" s="47"/>
      <c r="W12" s="15">
        <v>800</v>
      </c>
      <c r="X12" s="56">
        <v>0.60125000000000006</v>
      </c>
      <c r="Y12" s="56">
        <v>0.62124999999999997</v>
      </c>
      <c r="Z12" s="56">
        <v>0.61375000000000002</v>
      </c>
      <c r="AA12" s="56">
        <v>0.61875000000000002</v>
      </c>
      <c r="AB12" s="56">
        <v>0.55999999999999994</v>
      </c>
      <c r="AC12" s="56">
        <v>0.36750000000000005</v>
      </c>
      <c r="AD12" s="56">
        <v>0.61749999999999994</v>
      </c>
      <c r="AE12" s="56">
        <v>0.61750000000000005</v>
      </c>
      <c r="AF12" s="56">
        <v>0.97375</v>
      </c>
      <c r="AG12" s="56">
        <v>0.60375000000000001</v>
      </c>
      <c r="AH12" s="56">
        <v>0.59875000000000012</v>
      </c>
      <c r="AI12" s="56">
        <v>0.59750000000000003</v>
      </c>
      <c r="AJ12" s="56">
        <v>0</v>
      </c>
      <c r="AK12" s="56">
        <v>0</v>
      </c>
      <c r="AL12" s="56">
        <v>0.58875</v>
      </c>
      <c r="AM12" s="56">
        <v>0.62</v>
      </c>
      <c r="AN12" s="56">
        <v>0.4</v>
      </c>
      <c r="AO12" s="56">
        <v>1</v>
      </c>
      <c r="AP12" s="56">
        <v>0.53750000000000009</v>
      </c>
      <c r="AQ12" s="56">
        <v>0.24875000000000003</v>
      </c>
    </row>
    <row r="13" spans="1:43">
      <c r="A13" s="15">
        <v>900</v>
      </c>
      <c r="B13" s="56">
        <v>6.7500000000000004E-2</v>
      </c>
      <c r="C13" s="56">
        <v>7.1249999999999994E-2</v>
      </c>
      <c r="D13" s="56">
        <v>7.2499999999999995E-2</v>
      </c>
      <c r="E13" s="56">
        <v>7.2499999999999995E-2</v>
      </c>
      <c r="F13" s="57">
        <v>5.8749999999999997E-2</v>
      </c>
      <c r="G13" s="57">
        <v>6.6250000000000003E-2</v>
      </c>
      <c r="H13" s="56">
        <v>7.0000000000000007E-2</v>
      </c>
      <c r="I13" s="56">
        <v>6.8750000000000006E-2</v>
      </c>
      <c r="J13" s="57">
        <v>7.4999999999999997E-3</v>
      </c>
      <c r="K13" s="57">
        <v>7.1249999999999994E-2</v>
      </c>
      <c r="L13" s="56">
        <v>6.8750000000000006E-2</v>
      </c>
      <c r="M13" s="57">
        <v>0.06</v>
      </c>
      <c r="N13" s="57">
        <v>0</v>
      </c>
      <c r="O13" s="57">
        <v>0</v>
      </c>
      <c r="P13" s="57">
        <v>6.25E-2</v>
      </c>
      <c r="Q13" s="56">
        <v>7.4999999999999997E-2</v>
      </c>
      <c r="R13" s="57">
        <v>5.8749999999999997E-2</v>
      </c>
      <c r="S13" s="57">
        <v>0</v>
      </c>
      <c r="T13" s="57">
        <v>7.1249999999999994E-2</v>
      </c>
      <c r="U13" s="57">
        <v>2.5000000000000001E-2</v>
      </c>
      <c r="V13" s="47"/>
      <c r="W13" s="15">
        <v>900</v>
      </c>
      <c r="X13" s="56">
        <v>0.66875000000000007</v>
      </c>
      <c r="Y13" s="56">
        <v>0.6925</v>
      </c>
      <c r="Z13" s="56">
        <v>0.68625000000000003</v>
      </c>
      <c r="AA13" s="56">
        <v>0.69125000000000003</v>
      </c>
      <c r="AB13" s="56">
        <v>0.61874999999999991</v>
      </c>
      <c r="AC13" s="56">
        <v>0.43375000000000008</v>
      </c>
      <c r="AD13" s="56">
        <v>0.6875</v>
      </c>
      <c r="AE13" s="56">
        <v>0.68625000000000003</v>
      </c>
      <c r="AF13" s="56">
        <v>0.98124999999999996</v>
      </c>
      <c r="AG13" s="56">
        <v>0.67500000000000004</v>
      </c>
      <c r="AH13" s="56">
        <v>0.66750000000000009</v>
      </c>
      <c r="AI13" s="56">
        <v>0.65749999999999997</v>
      </c>
      <c r="AJ13" s="56">
        <v>0</v>
      </c>
      <c r="AK13" s="56">
        <v>0</v>
      </c>
      <c r="AL13" s="56">
        <v>0.65125</v>
      </c>
      <c r="AM13" s="56">
        <v>0.69499999999999995</v>
      </c>
      <c r="AN13" s="56">
        <v>0.45874999999999999</v>
      </c>
      <c r="AO13" s="56">
        <v>1</v>
      </c>
      <c r="AP13" s="56">
        <v>0.60875000000000012</v>
      </c>
      <c r="AQ13" s="56">
        <v>0.27375000000000005</v>
      </c>
    </row>
    <row r="14" spans="1:43">
      <c r="A14" s="15">
        <v>1000</v>
      </c>
      <c r="B14" s="56">
        <v>5.8749999999999997E-2</v>
      </c>
      <c r="C14" s="56">
        <v>5.5E-2</v>
      </c>
      <c r="D14" s="56">
        <v>4.8750000000000002E-2</v>
      </c>
      <c r="E14" s="56">
        <v>5.5E-2</v>
      </c>
      <c r="F14" s="57">
        <v>5.5E-2</v>
      </c>
      <c r="G14" s="57">
        <v>6.8750000000000006E-2</v>
      </c>
      <c r="H14" s="56">
        <v>5.1249999999999997E-2</v>
      </c>
      <c r="I14" s="56">
        <v>5.3749999999999999E-2</v>
      </c>
      <c r="J14" s="57">
        <v>3.7499999999999999E-3</v>
      </c>
      <c r="K14" s="57">
        <v>5.6250000000000001E-2</v>
      </c>
      <c r="L14" s="56">
        <v>5.8749999999999997E-2</v>
      </c>
      <c r="M14" s="57">
        <v>6.7500000000000004E-2</v>
      </c>
      <c r="N14" s="57">
        <v>0</v>
      </c>
      <c r="O14" s="57">
        <v>0</v>
      </c>
      <c r="P14" s="57">
        <v>6.8750000000000006E-2</v>
      </c>
      <c r="Q14" s="56">
        <v>0.05</v>
      </c>
      <c r="R14" s="57">
        <v>6.5000000000000002E-2</v>
      </c>
      <c r="S14" s="57">
        <v>0</v>
      </c>
      <c r="T14" s="57">
        <v>5.3749999999999999E-2</v>
      </c>
      <c r="U14" s="57">
        <v>3.5000000000000003E-2</v>
      </c>
      <c r="V14" s="47"/>
      <c r="W14" s="15">
        <v>1000</v>
      </c>
      <c r="X14" s="56">
        <v>0.72750000000000004</v>
      </c>
      <c r="Y14" s="56">
        <v>0.74750000000000005</v>
      </c>
      <c r="Z14" s="56">
        <v>0.73499999999999999</v>
      </c>
      <c r="AA14" s="56">
        <v>0.74625000000000008</v>
      </c>
      <c r="AB14" s="56">
        <v>0.67374999999999996</v>
      </c>
      <c r="AC14" s="56">
        <v>0.50250000000000006</v>
      </c>
      <c r="AD14" s="56">
        <v>0.73875000000000002</v>
      </c>
      <c r="AE14" s="56">
        <v>0.74</v>
      </c>
      <c r="AF14" s="56">
        <v>0.98499999999999999</v>
      </c>
      <c r="AG14" s="56">
        <v>0.73125000000000007</v>
      </c>
      <c r="AH14" s="56">
        <v>0.72625000000000006</v>
      </c>
      <c r="AI14" s="56">
        <v>0.72499999999999998</v>
      </c>
      <c r="AJ14" s="56">
        <v>0</v>
      </c>
      <c r="AK14" s="56">
        <v>0</v>
      </c>
      <c r="AL14" s="56">
        <v>0.72</v>
      </c>
      <c r="AM14" s="56">
        <v>0.745</v>
      </c>
      <c r="AN14" s="56">
        <v>0.52374999999999994</v>
      </c>
      <c r="AO14" s="56">
        <v>1</v>
      </c>
      <c r="AP14" s="56">
        <v>0.66250000000000009</v>
      </c>
      <c r="AQ14" s="56">
        <v>0.30875000000000008</v>
      </c>
    </row>
    <row r="15" spans="1:43">
      <c r="A15" s="15">
        <v>1100</v>
      </c>
      <c r="B15" s="56">
        <v>0.13500000000000001</v>
      </c>
      <c r="C15" s="56">
        <v>0.13250000000000001</v>
      </c>
      <c r="D15" s="56">
        <v>0.13625000000000001</v>
      </c>
      <c r="E15" s="56">
        <v>0.13125000000000001</v>
      </c>
      <c r="F15" s="57">
        <v>0.12875</v>
      </c>
      <c r="G15" s="57">
        <v>0.14874999999999999</v>
      </c>
      <c r="H15" s="56">
        <v>0.13750000000000001</v>
      </c>
      <c r="I15" s="56">
        <v>0.13875000000000001</v>
      </c>
      <c r="J15" s="57">
        <v>2.5000000000000001E-3</v>
      </c>
      <c r="K15" s="57">
        <v>0.13625000000000001</v>
      </c>
      <c r="L15" s="56">
        <v>0.13375000000000001</v>
      </c>
      <c r="M15" s="57">
        <v>0.13500000000000001</v>
      </c>
      <c r="N15" s="57">
        <v>0</v>
      </c>
      <c r="O15" s="57">
        <v>0</v>
      </c>
      <c r="P15" s="57">
        <v>0.13500000000000001</v>
      </c>
      <c r="Q15" s="56">
        <v>0.13750000000000001</v>
      </c>
      <c r="R15" s="57">
        <v>0.1275</v>
      </c>
      <c r="S15" s="57">
        <v>0</v>
      </c>
      <c r="T15" s="57">
        <v>0.1275</v>
      </c>
      <c r="U15" s="57">
        <v>6.1249999999999999E-2</v>
      </c>
      <c r="V15" s="47"/>
      <c r="W15" s="15">
        <v>1100</v>
      </c>
      <c r="X15" s="56">
        <v>0.86250000000000004</v>
      </c>
      <c r="Y15" s="56">
        <v>0.88000000000000012</v>
      </c>
      <c r="Z15" s="56">
        <v>0.87124999999999997</v>
      </c>
      <c r="AA15" s="56">
        <v>0.87750000000000006</v>
      </c>
      <c r="AB15" s="56">
        <v>0.80249999999999999</v>
      </c>
      <c r="AC15" s="56">
        <v>0.65125000000000011</v>
      </c>
      <c r="AD15" s="56">
        <v>0.87624999999999997</v>
      </c>
      <c r="AE15" s="56">
        <v>0.87875000000000003</v>
      </c>
      <c r="AF15" s="56">
        <v>0.98749999999999993</v>
      </c>
      <c r="AG15" s="56">
        <v>0.86750000000000005</v>
      </c>
      <c r="AH15" s="56">
        <v>0.8600000000000001</v>
      </c>
      <c r="AI15" s="56">
        <v>0.86</v>
      </c>
      <c r="AJ15" s="56">
        <v>0</v>
      </c>
      <c r="AK15" s="56">
        <v>0</v>
      </c>
      <c r="AL15" s="56">
        <v>0.85499999999999998</v>
      </c>
      <c r="AM15" s="56">
        <v>0.88250000000000006</v>
      </c>
      <c r="AN15" s="56">
        <v>0.65124999999999988</v>
      </c>
      <c r="AO15" s="56">
        <v>1</v>
      </c>
      <c r="AP15" s="56">
        <v>0.79</v>
      </c>
      <c r="AQ15" s="56">
        <v>0.37000000000000011</v>
      </c>
    </row>
    <row r="16" spans="1:43">
      <c r="A16" s="15">
        <v>1200</v>
      </c>
      <c r="B16" s="56">
        <v>0.02</v>
      </c>
      <c r="C16" s="56">
        <v>1.125E-2</v>
      </c>
      <c r="D16" s="56">
        <v>1.7500000000000002E-2</v>
      </c>
      <c r="E16" s="56">
        <v>1.375E-2</v>
      </c>
      <c r="F16" s="57">
        <v>1.6250000000000001E-2</v>
      </c>
      <c r="G16" s="57">
        <v>3.7499999999999999E-2</v>
      </c>
      <c r="H16" s="56">
        <v>0.01</v>
      </c>
      <c r="I16" s="56">
        <v>1.125E-2</v>
      </c>
      <c r="J16" s="57">
        <v>2.5000000000000001E-3</v>
      </c>
      <c r="K16" s="57">
        <v>2.1250000000000002E-2</v>
      </c>
      <c r="L16" s="56">
        <v>2.2499999999999999E-2</v>
      </c>
      <c r="M16" s="57">
        <v>2.1250000000000002E-2</v>
      </c>
      <c r="N16" s="57">
        <v>0</v>
      </c>
      <c r="O16" s="57">
        <v>0</v>
      </c>
      <c r="P16" s="57">
        <v>2.2499999999999999E-2</v>
      </c>
      <c r="Q16" s="56">
        <v>1.2500000000000001E-2</v>
      </c>
      <c r="R16" s="57">
        <v>3.6249999999999998E-2</v>
      </c>
      <c r="S16" s="57">
        <v>0</v>
      </c>
      <c r="T16" s="57">
        <v>4.4999999999999998E-2</v>
      </c>
      <c r="U16" s="57">
        <v>4.6249999999999999E-2</v>
      </c>
      <c r="V16" s="47"/>
      <c r="W16" s="15">
        <v>1200</v>
      </c>
      <c r="X16" s="56">
        <v>0.88250000000000006</v>
      </c>
      <c r="Y16" s="56">
        <v>0.8912500000000001</v>
      </c>
      <c r="Z16" s="56">
        <v>0.88874999999999993</v>
      </c>
      <c r="AA16" s="56">
        <v>0.8912500000000001</v>
      </c>
      <c r="AB16" s="56">
        <v>0.81874999999999998</v>
      </c>
      <c r="AC16" s="56">
        <v>0.68875000000000008</v>
      </c>
      <c r="AD16" s="56">
        <v>0.88624999999999998</v>
      </c>
      <c r="AE16" s="56">
        <v>0.89</v>
      </c>
      <c r="AF16" s="56">
        <v>0.98999999999999988</v>
      </c>
      <c r="AG16" s="56">
        <v>0.88875000000000004</v>
      </c>
      <c r="AH16" s="56">
        <v>0.88250000000000006</v>
      </c>
      <c r="AI16" s="56">
        <v>0.88124999999999998</v>
      </c>
      <c r="AJ16" s="56">
        <v>0</v>
      </c>
      <c r="AK16" s="56">
        <v>0</v>
      </c>
      <c r="AL16" s="56">
        <v>0.87749999999999995</v>
      </c>
      <c r="AM16" s="56">
        <v>0.89500000000000002</v>
      </c>
      <c r="AN16" s="56">
        <v>0.68749999999999989</v>
      </c>
      <c r="AO16" s="56">
        <v>1</v>
      </c>
      <c r="AP16" s="56">
        <v>0.83500000000000008</v>
      </c>
      <c r="AQ16" s="56">
        <v>0.41625000000000012</v>
      </c>
    </row>
    <row r="17" spans="1:43">
      <c r="A17" s="15">
        <v>1300</v>
      </c>
      <c r="B17" s="56">
        <v>1.8749999999999999E-2</v>
      </c>
      <c r="C17" s="56">
        <v>2.375E-2</v>
      </c>
      <c r="D17" s="56">
        <v>2.5000000000000001E-2</v>
      </c>
      <c r="E17" s="56">
        <v>2.2499999999999999E-2</v>
      </c>
      <c r="F17" s="57">
        <v>0.03</v>
      </c>
      <c r="G17" s="57">
        <v>4.3749999999999997E-2</v>
      </c>
      <c r="H17" s="56">
        <v>2.75E-2</v>
      </c>
      <c r="I17" s="56">
        <v>2.5000000000000001E-2</v>
      </c>
      <c r="J17" s="57">
        <v>2.5000000000000001E-3</v>
      </c>
      <c r="K17" s="57">
        <v>1.8749999999999999E-2</v>
      </c>
      <c r="L17" s="56">
        <v>1.7500000000000002E-2</v>
      </c>
      <c r="M17" s="57">
        <v>1.8749999999999999E-2</v>
      </c>
      <c r="N17" s="57">
        <v>0</v>
      </c>
      <c r="O17" s="57">
        <v>0</v>
      </c>
      <c r="P17" s="57">
        <v>1.8749999999999999E-2</v>
      </c>
      <c r="Q17" s="56">
        <v>0.02</v>
      </c>
      <c r="R17" s="57">
        <v>4.1250000000000002E-2</v>
      </c>
      <c r="S17" s="57">
        <v>0</v>
      </c>
      <c r="T17" s="57">
        <v>1.6250000000000001E-2</v>
      </c>
      <c r="U17" s="57">
        <v>3.3750000000000002E-2</v>
      </c>
      <c r="V17" s="47"/>
      <c r="W17" s="15">
        <v>1300</v>
      </c>
      <c r="X17" s="56">
        <v>0.90125000000000011</v>
      </c>
      <c r="Y17" s="56">
        <v>0.91500000000000015</v>
      </c>
      <c r="Z17" s="56">
        <v>0.91374999999999995</v>
      </c>
      <c r="AA17" s="56">
        <v>0.91375000000000006</v>
      </c>
      <c r="AB17" s="56">
        <v>0.84875</v>
      </c>
      <c r="AC17" s="56">
        <v>0.73250000000000004</v>
      </c>
      <c r="AD17" s="56">
        <v>0.91374999999999995</v>
      </c>
      <c r="AE17" s="56">
        <v>0.91500000000000004</v>
      </c>
      <c r="AF17" s="56">
        <v>0.99249999999999983</v>
      </c>
      <c r="AG17" s="56">
        <v>0.90750000000000008</v>
      </c>
      <c r="AH17" s="56">
        <v>0.9</v>
      </c>
      <c r="AI17" s="56">
        <v>0.9</v>
      </c>
      <c r="AJ17" s="56">
        <v>0</v>
      </c>
      <c r="AK17" s="56">
        <v>0</v>
      </c>
      <c r="AL17" s="56">
        <v>0.89624999999999999</v>
      </c>
      <c r="AM17" s="56">
        <v>0.91500000000000004</v>
      </c>
      <c r="AN17" s="56">
        <v>0.7287499999999999</v>
      </c>
      <c r="AO17" s="56">
        <v>1</v>
      </c>
      <c r="AP17" s="56">
        <v>0.85125000000000006</v>
      </c>
      <c r="AQ17" s="56">
        <v>0.45000000000000012</v>
      </c>
    </row>
    <row r="18" spans="1:43">
      <c r="A18" s="15">
        <v>1400</v>
      </c>
      <c r="B18" s="56">
        <v>2.1250000000000002E-2</v>
      </c>
      <c r="C18" s="56">
        <v>0.02</v>
      </c>
      <c r="D18" s="56">
        <v>1.7500000000000002E-2</v>
      </c>
      <c r="E18" s="56">
        <v>0.02</v>
      </c>
      <c r="F18" s="57">
        <v>3.5000000000000003E-2</v>
      </c>
      <c r="G18" s="57">
        <v>2.75E-2</v>
      </c>
      <c r="H18" s="56">
        <v>1.4999999999999999E-2</v>
      </c>
      <c r="I18" s="56">
        <v>1.7500000000000002E-2</v>
      </c>
      <c r="J18" s="57">
        <v>1.25E-3</v>
      </c>
      <c r="K18" s="57">
        <v>2.1250000000000002E-2</v>
      </c>
      <c r="L18" s="56">
        <v>2.2499999999999999E-2</v>
      </c>
      <c r="M18" s="57">
        <v>0.02</v>
      </c>
      <c r="N18" s="57">
        <v>0</v>
      </c>
      <c r="O18" s="57">
        <v>0</v>
      </c>
      <c r="P18" s="57">
        <v>2.1250000000000002E-2</v>
      </c>
      <c r="Q18" s="56">
        <v>2.1250000000000002E-2</v>
      </c>
      <c r="R18" s="57">
        <v>8.7499999999999994E-2</v>
      </c>
      <c r="S18" s="57">
        <v>0</v>
      </c>
      <c r="T18" s="57">
        <v>2.75E-2</v>
      </c>
      <c r="U18" s="57">
        <v>3.6249999999999998E-2</v>
      </c>
      <c r="V18" s="47"/>
      <c r="W18" s="15">
        <v>1400</v>
      </c>
      <c r="X18" s="56">
        <v>0.9225000000000001</v>
      </c>
      <c r="Y18" s="56">
        <v>0.93500000000000016</v>
      </c>
      <c r="Z18" s="56">
        <v>0.93124999999999991</v>
      </c>
      <c r="AA18" s="56">
        <v>0.93375000000000008</v>
      </c>
      <c r="AB18" s="56">
        <v>0.88375000000000004</v>
      </c>
      <c r="AC18" s="56">
        <v>0.76</v>
      </c>
      <c r="AD18" s="56">
        <v>0.92874999999999996</v>
      </c>
      <c r="AE18" s="56">
        <v>0.9325</v>
      </c>
      <c r="AF18" s="56">
        <v>0.9937499999999998</v>
      </c>
      <c r="AG18" s="56">
        <v>0.92875000000000008</v>
      </c>
      <c r="AH18" s="56">
        <v>0.92249999999999999</v>
      </c>
      <c r="AI18" s="56">
        <v>0.92</v>
      </c>
      <c r="AJ18" s="56">
        <v>0</v>
      </c>
      <c r="AK18" s="56">
        <v>0</v>
      </c>
      <c r="AL18" s="56">
        <v>0.91749999999999998</v>
      </c>
      <c r="AM18" s="56">
        <v>0.93625000000000003</v>
      </c>
      <c r="AN18" s="56">
        <v>0.81624999999999992</v>
      </c>
      <c r="AO18" s="56">
        <v>1</v>
      </c>
      <c r="AP18" s="56">
        <v>0.87875000000000003</v>
      </c>
      <c r="AQ18" s="56">
        <v>0.48625000000000013</v>
      </c>
    </row>
    <row r="19" spans="1:43">
      <c r="A19" s="15">
        <v>1500</v>
      </c>
      <c r="B19" s="56">
        <v>0.02</v>
      </c>
      <c r="C19" s="56">
        <v>0.02</v>
      </c>
      <c r="D19" s="56">
        <v>1.6250000000000001E-2</v>
      </c>
      <c r="E19" s="56">
        <v>1.8749999999999999E-2</v>
      </c>
      <c r="F19" s="57">
        <v>2.5000000000000001E-2</v>
      </c>
      <c r="G19" s="57">
        <v>6.6250000000000003E-2</v>
      </c>
      <c r="H19" s="56">
        <v>1.7500000000000002E-2</v>
      </c>
      <c r="I19" s="56">
        <v>2.1250000000000002E-2</v>
      </c>
      <c r="J19" s="57">
        <v>2.5000000000000001E-3</v>
      </c>
      <c r="K19" s="57">
        <v>2.1250000000000002E-2</v>
      </c>
      <c r="L19" s="56">
        <v>0.02</v>
      </c>
      <c r="M19" s="57">
        <v>2.1250000000000002E-2</v>
      </c>
      <c r="N19" s="57">
        <v>0</v>
      </c>
      <c r="O19" s="57">
        <v>0</v>
      </c>
      <c r="P19" s="57">
        <v>2.2499999999999999E-2</v>
      </c>
      <c r="Q19" s="56">
        <v>2.1250000000000002E-2</v>
      </c>
      <c r="R19" s="57">
        <v>0.18375</v>
      </c>
      <c r="S19" s="57">
        <v>0</v>
      </c>
      <c r="T19" s="57">
        <v>2.6249999999999999E-2</v>
      </c>
      <c r="U19" s="57">
        <v>4.1250000000000002E-2</v>
      </c>
      <c r="V19" s="47"/>
      <c r="W19" s="15">
        <v>1500</v>
      </c>
      <c r="X19" s="56">
        <v>0.94250000000000012</v>
      </c>
      <c r="Y19" s="56">
        <v>0.95500000000000018</v>
      </c>
      <c r="Z19" s="56">
        <v>0.9474999999999999</v>
      </c>
      <c r="AA19" s="56">
        <v>0.95250000000000012</v>
      </c>
      <c r="AB19" s="56">
        <v>0.90875000000000006</v>
      </c>
      <c r="AC19" s="56">
        <v>0.82625000000000004</v>
      </c>
      <c r="AD19" s="56">
        <v>0.94624999999999992</v>
      </c>
      <c r="AE19" s="56">
        <v>0.95374999999999999</v>
      </c>
      <c r="AF19" s="56">
        <v>0.99624999999999975</v>
      </c>
      <c r="AG19" s="56">
        <v>0.95000000000000007</v>
      </c>
      <c r="AH19" s="56">
        <v>0.9425</v>
      </c>
      <c r="AI19" s="56">
        <v>0.94125000000000003</v>
      </c>
      <c r="AJ19" s="56">
        <v>0</v>
      </c>
      <c r="AK19" s="56">
        <v>0</v>
      </c>
      <c r="AL19" s="56">
        <v>0.94</v>
      </c>
      <c r="AM19" s="56">
        <v>0.95750000000000002</v>
      </c>
      <c r="AN19" s="56">
        <v>0.99999999999999989</v>
      </c>
      <c r="AO19" s="56">
        <v>1</v>
      </c>
      <c r="AP19" s="56">
        <v>0.90500000000000003</v>
      </c>
      <c r="AQ19" s="56">
        <v>0.52750000000000008</v>
      </c>
    </row>
    <row r="20" spans="1:43">
      <c r="A20" s="15">
        <v>1600</v>
      </c>
      <c r="B20" s="56">
        <v>1.7500000000000002E-2</v>
      </c>
      <c r="C20" s="56">
        <v>0.01</v>
      </c>
      <c r="D20" s="56">
        <v>1.7500000000000002E-2</v>
      </c>
      <c r="E20" s="56">
        <v>1.2500000000000001E-2</v>
      </c>
      <c r="F20" s="57">
        <v>0.02</v>
      </c>
      <c r="G20" s="57">
        <v>3.6249999999999998E-2</v>
      </c>
      <c r="H20" s="56">
        <v>1.6250000000000001E-2</v>
      </c>
      <c r="I20" s="56">
        <v>1.4999999999999999E-2</v>
      </c>
      <c r="J20" s="57">
        <v>3.7499999999999999E-3</v>
      </c>
      <c r="K20" s="57">
        <v>0.03</v>
      </c>
      <c r="L20" s="56">
        <v>1.7500000000000002E-2</v>
      </c>
      <c r="M20" s="57">
        <v>1.8749999999999999E-2</v>
      </c>
      <c r="N20" s="57">
        <v>0</v>
      </c>
      <c r="O20" s="57">
        <v>0</v>
      </c>
      <c r="P20" s="57">
        <v>1.375E-2</v>
      </c>
      <c r="Q20" s="56">
        <v>1.2500000000000001E-2</v>
      </c>
      <c r="R20" s="57">
        <v>0</v>
      </c>
      <c r="S20" s="57">
        <v>0</v>
      </c>
      <c r="T20" s="57">
        <v>2.5000000000000001E-2</v>
      </c>
      <c r="U20" s="57">
        <v>3.6249999999999998E-2</v>
      </c>
      <c r="V20" s="47"/>
      <c r="W20" s="15">
        <v>1600</v>
      </c>
      <c r="X20" s="56">
        <v>0.96000000000000008</v>
      </c>
      <c r="Y20" s="56">
        <v>0.96500000000000019</v>
      </c>
      <c r="Z20" s="56">
        <v>0.96499999999999986</v>
      </c>
      <c r="AA20" s="56">
        <v>0.96500000000000008</v>
      </c>
      <c r="AB20" s="56">
        <v>0.92875000000000008</v>
      </c>
      <c r="AC20" s="56">
        <v>0.86250000000000004</v>
      </c>
      <c r="AD20" s="56">
        <v>0.96249999999999991</v>
      </c>
      <c r="AE20" s="56">
        <v>0.96875</v>
      </c>
      <c r="AF20" s="56">
        <v>0.99999999999999978</v>
      </c>
      <c r="AG20" s="56">
        <v>0.98000000000000009</v>
      </c>
      <c r="AH20" s="56">
        <v>0.96</v>
      </c>
      <c r="AI20" s="56">
        <v>0.96000000000000008</v>
      </c>
      <c r="AJ20" s="56">
        <v>0</v>
      </c>
      <c r="AK20" s="56">
        <v>0</v>
      </c>
      <c r="AL20" s="56">
        <v>0.95374999999999999</v>
      </c>
      <c r="AM20" s="56">
        <v>0.97</v>
      </c>
      <c r="AN20" s="56">
        <v>0.99999999999999989</v>
      </c>
      <c r="AO20" s="56">
        <v>1</v>
      </c>
      <c r="AP20" s="56">
        <v>0.93</v>
      </c>
      <c r="AQ20" s="56">
        <v>0.56375000000000008</v>
      </c>
    </row>
    <row r="21" spans="1:43">
      <c r="A21" s="15">
        <v>1700</v>
      </c>
      <c r="B21" s="56">
        <v>6.2500000000000003E-3</v>
      </c>
      <c r="C21" s="56">
        <v>7.4999999999999997E-3</v>
      </c>
      <c r="D21" s="56">
        <v>6.2500000000000003E-3</v>
      </c>
      <c r="E21" s="56">
        <v>7.4999999999999997E-3</v>
      </c>
      <c r="F21" s="57">
        <v>1.2500000000000001E-2</v>
      </c>
      <c r="G21" s="57">
        <v>2.5000000000000001E-2</v>
      </c>
      <c r="H21" s="56">
        <v>7.4999999999999997E-3</v>
      </c>
      <c r="I21" s="56">
        <v>3.7499999999999999E-3</v>
      </c>
      <c r="J21" s="57">
        <v>0</v>
      </c>
      <c r="K21" s="57">
        <v>0</v>
      </c>
      <c r="L21" s="56">
        <v>5.0000000000000001E-3</v>
      </c>
      <c r="M21" s="57">
        <v>5.0000000000000001E-3</v>
      </c>
      <c r="N21" s="57">
        <v>0</v>
      </c>
      <c r="O21" s="57">
        <v>0</v>
      </c>
      <c r="P21" s="57">
        <v>0.01</v>
      </c>
      <c r="Q21" s="56">
        <v>2.5000000000000001E-3</v>
      </c>
      <c r="R21" s="57">
        <v>0</v>
      </c>
      <c r="S21" s="57">
        <v>0</v>
      </c>
      <c r="T21" s="57">
        <v>1.2500000000000001E-2</v>
      </c>
      <c r="U21" s="57">
        <v>3.3750000000000002E-2</v>
      </c>
      <c r="V21" s="47"/>
      <c r="W21" s="15">
        <v>1700</v>
      </c>
      <c r="X21" s="56">
        <v>0.96625000000000005</v>
      </c>
      <c r="Y21" s="56">
        <v>0.97250000000000014</v>
      </c>
      <c r="Z21" s="56">
        <v>0.97124999999999984</v>
      </c>
      <c r="AA21" s="56">
        <v>0.97250000000000003</v>
      </c>
      <c r="AB21" s="56">
        <v>0.94125000000000003</v>
      </c>
      <c r="AC21" s="56">
        <v>0.88750000000000007</v>
      </c>
      <c r="AD21" s="56">
        <v>0.96999999999999986</v>
      </c>
      <c r="AE21" s="56">
        <v>0.97250000000000003</v>
      </c>
      <c r="AF21" s="56">
        <v>0.99999999999999978</v>
      </c>
      <c r="AG21" s="56">
        <v>0.98000000000000009</v>
      </c>
      <c r="AH21" s="56">
        <v>0.96499999999999997</v>
      </c>
      <c r="AI21" s="56">
        <v>0.96500000000000008</v>
      </c>
      <c r="AJ21" s="56">
        <v>0</v>
      </c>
      <c r="AK21" s="56">
        <v>0</v>
      </c>
      <c r="AL21" s="56">
        <v>0.96375</v>
      </c>
      <c r="AM21" s="56">
        <v>0.97249999999999992</v>
      </c>
      <c r="AN21" s="56">
        <v>0.99999999999999989</v>
      </c>
      <c r="AO21" s="56">
        <v>1</v>
      </c>
      <c r="AP21" s="56">
        <v>0.9425</v>
      </c>
      <c r="AQ21" s="56">
        <v>0.59750000000000014</v>
      </c>
    </row>
    <row r="22" spans="1:43">
      <c r="A22" s="15">
        <v>1800</v>
      </c>
      <c r="B22" s="56">
        <v>6.2500000000000003E-3</v>
      </c>
      <c r="C22" s="56">
        <v>7.4999999999999997E-3</v>
      </c>
      <c r="D22" s="56">
        <v>5.0000000000000001E-3</v>
      </c>
      <c r="E22" s="56">
        <v>5.0000000000000001E-3</v>
      </c>
      <c r="F22" s="57">
        <v>1.375E-2</v>
      </c>
      <c r="G22" s="57">
        <v>1.6250000000000001E-2</v>
      </c>
      <c r="H22" s="56">
        <v>6.2500000000000003E-3</v>
      </c>
      <c r="I22" s="56">
        <v>7.4999999999999997E-3</v>
      </c>
      <c r="J22" s="57">
        <v>0</v>
      </c>
      <c r="K22" s="57">
        <v>5.0000000000000001E-3</v>
      </c>
      <c r="L22" s="56">
        <v>7.4999999999999997E-3</v>
      </c>
      <c r="M22" s="57">
        <v>7.4999999999999997E-3</v>
      </c>
      <c r="N22" s="57">
        <v>0</v>
      </c>
      <c r="O22" s="57">
        <v>0</v>
      </c>
      <c r="P22" s="57">
        <v>5.0000000000000001E-3</v>
      </c>
      <c r="Q22" s="56">
        <v>8.7500000000000008E-3</v>
      </c>
      <c r="R22" s="57">
        <v>0</v>
      </c>
      <c r="S22" s="57">
        <v>0</v>
      </c>
      <c r="T22" s="57">
        <v>7.4999999999999997E-3</v>
      </c>
      <c r="U22" s="57">
        <v>4.6249999999999999E-2</v>
      </c>
      <c r="V22" s="47"/>
      <c r="W22" s="15">
        <v>1800</v>
      </c>
      <c r="X22" s="56">
        <v>0.97250000000000003</v>
      </c>
      <c r="Y22" s="56">
        <v>0.98000000000000009</v>
      </c>
      <c r="Z22" s="56">
        <v>0.97624999999999984</v>
      </c>
      <c r="AA22" s="56">
        <v>0.97750000000000004</v>
      </c>
      <c r="AB22" s="56">
        <v>0.95500000000000007</v>
      </c>
      <c r="AC22" s="56">
        <v>0.90375000000000005</v>
      </c>
      <c r="AD22" s="56">
        <v>0.97624999999999984</v>
      </c>
      <c r="AE22" s="56">
        <v>0.98</v>
      </c>
      <c r="AF22" s="56">
        <v>0.99999999999999978</v>
      </c>
      <c r="AG22" s="56">
        <v>0.9850000000000001</v>
      </c>
      <c r="AH22" s="56">
        <v>0.97249999999999992</v>
      </c>
      <c r="AI22" s="56">
        <v>0.97250000000000003</v>
      </c>
      <c r="AJ22" s="56">
        <v>0</v>
      </c>
      <c r="AK22" s="56">
        <v>0</v>
      </c>
      <c r="AL22" s="56">
        <v>0.96875</v>
      </c>
      <c r="AM22" s="56">
        <v>0.98124999999999996</v>
      </c>
      <c r="AN22" s="56">
        <v>0.99999999999999989</v>
      </c>
      <c r="AO22" s="56">
        <v>1</v>
      </c>
      <c r="AP22" s="56">
        <v>0.95</v>
      </c>
      <c r="AQ22" s="56">
        <v>0.64375000000000016</v>
      </c>
    </row>
    <row r="23" spans="1:43">
      <c r="A23" s="15">
        <v>1900</v>
      </c>
      <c r="B23" s="56">
        <v>5.0000000000000001E-3</v>
      </c>
      <c r="C23" s="56">
        <v>1.25E-3</v>
      </c>
      <c r="D23" s="56">
        <v>5.0000000000000001E-3</v>
      </c>
      <c r="E23" s="56">
        <v>0.01</v>
      </c>
      <c r="F23" s="57">
        <v>6.2500000000000003E-3</v>
      </c>
      <c r="G23" s="57">
        <v>2.75E-2</v>
      </c>
      <c r="H23" s="56">
        <v>5.0000000000000001E-3</v>
      </c>
      <c r="I23" s="56">
        <v>1.25E-3</v>
      </c>
      <c r="J23" s="57">
        <v>0</v>
      </c>
      <c r="K23" s="57">
        <v>0.01</v>
      </c>
      <c r="L23" s="56">
        <v>5.0000000000000001E-3</v>
      </c>
      <c r="M23" s="57">
        <v>5.0000000000000001E-3</v>
      </c>
      <c r="N23" s="57">
        <v>0</v>
      </c>
      <c r="O23" s="57">
        <v>0</v>
      </c>
      <c r="P23" s="57">
        <v>6.2500000000000003E-3</v>
      </c>
      <c r="Q23" s="56">
        <v>0</v>
      </c>
      <c r="R23" s="57">
        <v>0</v>
      </c>
      <c r="S23" s="57">
        <v>0</v>
      </c>
      <c r="T23" s="57">
        <v>0.01</v>
      </c>
      <c r="U23" s="57">
        <v>5.1249999999999997E-2</v>
      </c>
      <c r="V23" s="47"/>
      <c r="W23" s="15">
        <v>1900</v>
      </c>
      <c r="X23" s="56">
        <v>0.97750000000000004</v>
      </c>
      <c r="Y23" s="56">
        <v>0.98125000000000007</v>
      </c>
      <c r="Z23" s="56">
        <v>0.98124999999999984</v>
      </c>
      <c r="AA23" s="56">
        <v>0.98750000000000004</v>
      </c>
      <c r="AB23" s="56">
        <v>0.96125000000000005</v>
      </c>
      <c r="AC23" s="56">
        <v>0.93125000000000002</v>
      </c>
      <c r="AD23" s="56">
        <v>0.98124999999999984</v>
      </c>
      <c r="AE23" s="56">
        <v>0.98124999999999996</v>
      </c>
      <c r="AF23" s="56">
        <v>0.99999999999999978</v>
      </c>
      <c r="AG23" s="56">
        <v>0.99500000000000011</v>
      </c>
      <c r="AH23" s="56">
        <v>0.97749999999999992</v>
      </c>
      <c r="AI23" s="56">
        <v>0.97750000000000004</v>
      </c>
      <c r="AJ23" s="56">
        <v>0</v>
      </c>
      <c r="AK23" s="56">
        <v>0</v>
      </c>
      <c r="AL23" s="56">
        <v>0.97499999999999998</v>
      </c>
      <c r="AM23" s="56">
        <v>0.98124999999999996</v>
      </c>
      <c r="AN23" s="56">
        <v>0.99999999999999989</v>
      </c>
      <c r="AO23" s="56">
        <v>1</v>
      </c>
      <c r="AP23" s="56">
        <v>0.96</v>
      </c>
      <c r="AQ23" s="56">
        <v>0.69500000000000017</v>
      </c>
    </row>
    <row r="24" spans="1:43">
      <c r="A24" s="15">
        <v>2000</v>
      </c>
      <c r="B24" s="56">
        <v>3.7499999999999999E-3</v>
      </c>
      <c r="C24" s="56">
        <v>1.25E-3</v>
      </c>
      <c r="D24" s="56">
        <v>0</v>
      </c>
      <c r="E24" s="56">
        <v>1.2500000000000001E-2</v>
      </c>
      <c r="F24" s="57">
        <v>5.0000000000000001E-3</v>
      </c>
      <c r="G24" s="57">
        <v>7.4999999999999997E-3</v>
      </c>
      <c r="H24" s="56">
        <v>0</v>
      </c>
      <c r="I24" s="56">
        <v>1.25E-3</v>
      </c>
      <c r="J24" s="57">
        <v>0</v>
      </c>
      <c r="K24" s="57">
        <v>5.0000000000000001E-3</v>
      </c>
      <c r="L24" s="56">
        <v>5.0000000000000001E-3</v>
      </c>
      <c r="M24" s="57">
        <v>5.0000000000000001E-3</v>
      </c>
      <c r="N24" s="57">
        <v>0</v>
      </c>
      <c r="O24" s="57">
        <v>0</v>
      </c>
      <c r="P24" s="57">
        <v>6.2500000000000003E-3</v>
      </c>
      <c r="Q24" s="56">
        <v>2.5000000000000001E-3</v>
      </c>
      <c r="R24" s="57">
        <v>0</v>
      </c>
      <c r="S24" s="57">
        <v>0</v>
      </c>
      <c r="T24" s="57">
        <v>5.0000000000000001E-3</v>
      </c>
      <c r="U24" s="57">
        <v>7.0000000000000007E-2</v>
      </c>
      <c r="V24" s="47"/>
      <c r="W24" s="15">
        <v>2000</v>
      </c>
      <c r="X24" s="56">
        <v>0.98125000000000007</v>
      </c>
      <c r="Y24" s="56">
        <v>0.98250000000000004</v>
      </c>
      <c r="Z24" s="56">
        <v>0.98124999999999984</v>
      </c>
      <c r="AA24" s="56">
        <v>1</v>
      </c>
      <c r="AB24" s="56">
        <v>0.96625000000000005</v>
      </c>
      <c r="AC24" s="56">
        <v>0.93874999999999997</v>
      </c>
      <c r="AD24" s="56">
        <v>0.98124999999999984</v>
      </c>
      <c r="AE24" s="56">
        <v>0.98249999999999993</v>
      </c>
      <c r="AF24" s="56">
        <v>0.99999999999999978</v>
      </c>
      <c r="AG24" s="56">
        <v>1</v>
      </c>
      <c r="AH24" s="56">
        <v>0.98249999999999993</v>
      </c>
      <c r="AI24" s="56">
        <v>0.98250000000000004</v>
      </c>
      <c r="AJ24" s="56">
        <v>0</v>
      </c>
      <c r="AK24" s="56">
        <v>0</v>
      </c>
      <c r="AL24" s="56">
        <v>0.98124999999999996</v>
      </c>
      <c r="AM24" s="56">
        <v>0.9837499999999999</v>
      </c>
      <c r="AN24" s="56">
        <v>0.99999999999999989</v>
      </c>
      <c r="AO24" s="56">
        <v>1</v>
      </c>
      <c r="AP24" s="56">
        <v>0.96499999999999997</v>
      </c>
      <c r="AQ24" s="56">
        <v>0.76500000000000012</v>
      </c>
    </row>
    <row r="25" spans="1:43">
      <c r="A25" s="15">
        <v>2100</v>
      </c>
      <c r="B25" s="56">
        <v>2.5000000000000001E-3</v>
      </c>
      <c r="C25" s="56">
        <v>6.2500000000000003E-3</v>
      </c>
      <c r="D25" s="56">
        <v>5.0000000000000001E-3</v>
      </c>
      <c r="E25" s="56">
        <v>0</v>
      </c>
      <c r="F25" s="57">
        <v>1.125E-2</v>
      </c>
      <c r="G25" s="57">
        <v>1.4999999999999999E-2</v>
      </c>
      <c r="H25" s="56">
        <v>3.7499999999999999E-3</v>
      </c>
      <c r="I25" s="56">
        <v>5.0000000000000001E-3</v>
      </c>
      <c r="J25" s="57">
        <v>0</v>
      </c>
      <c r="K25" s="57">
        <v>0</v>
      </c>
      <c r="L25" s="56">
        <v>2.5000000000000001E-3</v>
      </c>
      <c r="M25" s="57">
        <v>2.5000000000000001E-3</v>
      </c>
      <c r="N25" s="57">
        <v>0</v>
      </c>
      <c r="O25" s="57">
        <v>0</v>
      </c>
      <c r="P25" s="57">
        <v>2.5000000000000001E-3</v>
      </c>
      <c r="Q25" s="56">
        <v>3.7499999999999999E-3</v>
      </c>
      <c r="R25" s="57">
        <v>0</v>
      </c>
      <c r="S25" s="57">
        <v>0</v>
      </c>
      <c r="T25" s="57">
        <v>7.4999999999999997E-3</v>
      </c>
      <c r="U25" s="57">
        <v>6.8750000000000006E-2</v>
      </c>
      <c r="V25" s="47"/>
      <c r="W25" s="15">
        <v>2100</v>
      </c>
      <c r="X25" s="56">
        <v>0.98375000000000001</v>
      </c>
      <c r="Y25" s="56">
        <v>0.98875000000000002</v>
      </c>
      <c r="Z25" s="56">
        <v>0.98624999999999985</v>
      </c>
      <c r="AA25" s="56">
        <v>1</v>
      </c>
      <c r="AB25" s="56">
        <v>0.97750000000000004</v>
      </c>
      <c r="AC25" s="56">
        <v>0.95374999999999999</v>
      </c>
      <c r="AD25" s="56">
        <v>0.98499999999999988</v>
      </c>
      <c r="AE25" s="56">
        <v>0.98749999999999993</v>
      </c>
      <c r="AF25" s="56">
        <v>0.99999999999999978</v>
      </c>
      <c r="AG25" s="56">
        <v>1</v>
      </c>
      <c r="AH25" s="56">
        <v>0.98499999999999988</v>
      </c>
      <c r="AI25" s="56">
        <v>0.98499999999999999</v>
      </c>
      <c r="AJ25" s="56">
        <v>0</v>
      </c>
      <c r="AK25" s="56">
        <v>0</v>
      </c>
      <c r="AL25" s="56">
        <v>0.9837499999999999</v>
      </c>
      <c r="AM25" s="56">
        <v>0.98749999999999993</v>
      </c>
      <c r="AN25" s="56">
        <v>0.99999999999999989</v>
      </c>
      <c r="AO25" s="56">
        <v>1</v>
      </c>
      <c r="AP25" s="56">
        <v>0.97249999999999992</v>
      </c>
      <c r="AQ25" s="56">
        <v>0.8337500000000001</v>
      </c>
    </row>
    <row r="26" spans="1:43">
      <c r="A26" s="15">
        <v>2200</v>
      </c>
      <c r="B26" s="56">
        <v>0.01</v>
      </c>
      <c r="C26" s="56">
        <v>5.0000000000000001E-3</v>
      </c>
      <c r="D26" s="56">
        <v>8.7500000000000008E-3</v>
      </c>
      <c r="E26" s="56">
        <v>0</v>
      </c>
      <c r="F26" s="57">
        <v>8.7500000000000008E-3</v>
      </c>
      <c r="G26" s="57">
        <v>2.6249999999999999E-2</v>
      </c>
      <c r="H26" s="56">
        <v>1.125E-2</v>
      </c>
      <c r="I26" s="56">
        <v>3.7499999999999999E-3</v>
      </c>
      <c r="J26" s="57">
        <v>0</v>
      </c>
      <c r="K26" s="57">
        <v>0</v>
      </c>
      <c r="L26" s="56">
        <v>6.2500000000000003E-3</v>
      </c>
      <c r="M26" s="57">
        <v>6.2500000000000003E-3</v>
      </c>
      <c r="N26" s="57">
        <v>0</v>
      </c>
      <c r="O26" s="57">
        <v>0</v>
      </c>
      <c r="P26" s="57">
        <v>6.2500000000000003E-3</v>
      </c>
      <c r="Q26" s="56">
        <v>7.4999999999999997E-3</v>
      </c>
      <c r="R26" s="57">
        <v>0</v>
      </c>
      <c r="S26" s="57">
        <v>0</v>
      </c>
      <c r="T26" s="57">
        <v>6.2500000000000003E-3</v>
      </c>
      <c r="U26" s="57">
        <v>6.8750000000000006E-2</v>
      </c>
      <c r="V26" s="47"/>
      <c r="W26" s="15">
        <v>2200</v>
      </c>
      <c r="X26" s="56">
        <v>0.99375000000000002</v>
      </c>
      <c r="Y26" s="56">
        <v>0.99375000000000002</v>
      </c>
      <c r="Z26" s="56">
        <v>0.99499999999999988</v>
      </c>
      <c r="AA26" s="56">
        <v>1</v>
      </c>
      <c r="AB26" s="56">
        <v>0.98625000000000007</v>
      </c>
      <c r="AC26" s="56">
        <v>0.98</v>
      </c>
      <c r="AD26" s="56">
        <v>0.99624999999999986</v>
      </c>
      <c r="AE26" s="56">
        <v>0.99124999999999996</v>
      </c>
      <c r="AF26" s="56">
        <v>0.99999999999999978</v>
      </c>
      <c r="AG26" s="56">
        <v>1</v>
      </c>
      <c r="AH26" s="56">
        <v>0.99124999999999985</v>
      </c>
      <c r="AI26" s="56">
        <v>0.99124999999999996</v>
      </c>
      <c r="AJ26" s="56">
        <v>0</v>
      </c>
      <c r="AK26" s="56">
        <v>0</v>
      </c>
      <c r="AL26" s="56">
        <v>0.98999999999999988</v>
      </c>
      <c r="AM26" s="56">
        <v>0.99499999999999988</v>
      </c>
      <c r="AN26" s="56">
        <v>0.99999999999999989</v>
      </c>
      <c r="AO26" s="56">
        <v>1</v>
      </c>
      <c r="AP26" s="56">
        <v>0.9787499999999999</v>
      </c>
      <c r="AQ26" s="56">
        <v>0.90250000000000008</v>
      </c>
    </row>
    <row r="27" spans="1:43">
      <c r="A27" s="15">
        <v>2300</v>
      </c>
      <c r="B27" s="56">
        <v>6.2500000000000003E-3</v>
      </c>
      <c r="C27" s="56">
        <v>6.2500000000000003E-3</v>
      </c>
      <c r="D27" s="56">
        <v>5.0000000000000001E-3</v>
      </c>
      <c r="E27" s="56">
        <v>0</v>
      </c>
      <c r="F27" s="57">
        <v>1.375E-2</v>
      </c>
      <c r="G27" s="57">
        <v>0.02</v>
      </c>
      <c r="H27" s="56">
        <v>3.7499999999999999E-3</v>
      </c>
      <c r="I27" s="56">
        <v>8.7500000000000008E-3</v>
      </c>
      <c r="J27" s="57">
        <v>0</v>
      </c>
      <c r="K27" s="57">
        <v>0</v>
      </c>
      <c r="L27" s="56">
        <v>8.7500000000000008E-3</v>
      </c>
      <c r="M27" s="57">
        <v>8.7500000000000008E-3</v>
      </c>
      <c r="N27" s="57">
        <v>0</v>
      </c>
      <c r="O27" s="57">
        <v>0</v>
      </c>
      <c r="P27" s="57">
        <v>0.01</v>
      </c>
      <c r="Q27" s="56">
        <v>5.0000000000000001E-3</v>
      </c>
      <c r="R27" s="57">
        <v>0</v>
      </c>
      <c r="S27" s="57">
        <v>0</v>
      </c>
      <c r="T27" s="57">
        <v>7.4999999999999997E-3</v>
      </c>
      <c r="U27" s="57">
        <v>4.4999999999999998E-2</v>
      </c>
      <c r="V27" s="47"/>
      <c r="W27" s="15">
        <v>2300</v>
      </c>
      <c r="X27" s="56">
        <v>1</v>
      </c>
      <c r="Y27" s="56">
        <v>1</v>
      </c>
      <c r="Z27" s="56">
        <v>0.99999999999999989</v>
      </c>
      <c r="AA27" s="56">
        <v>1</v>
      </c>
      <c r="AB27" s="56">
        <v>1</v>
      </c>
      <c r="AC27" s="56">
        <v>1</v>
      </c>
      <c r="AD27" s="56">
        <v>0.99999999999999989</v>
      </c>
      <c r="AE27" s="56">
        <v>1</v>
      </c>
      <c r="AF27" s="56">
        <v>0.99999999999999978</v>
      </c>
      <c r="AG27" s="56">
        <v>1</v>
      </c>
      <c r="AH27" s="56">
        <v>0.99999999999999989</v>
      </c>
      <c r="AI27" s="56">
        <v>1</v>
      </c>
      <c r="AJ27" s="56">
        <v>0</v>
      </c>
      <c r="AK27" s="56">
        <v>0</v>
      </c>
      <c r="AL27" s="56">
        <v>0.99999999999999989</v>
      </c>
      <c r="AM27" s="56">
        <v>0.99999999999999989</v>
      </c>
      <c r="AN27" s="56">
        <v>0.99999999999999989</v>
      </c>
      <c r="AO27" s="56">
        <v>1</v>
      </c>
      <c r="AP27" s="56">
        <v>0.98624999999999985</v>
      </c>
      <c r="AQ27" s="56">
        <v>0.94750000000000012</v>
      </c>
    </row>
    <row r="28" spans="1:43">
      <c r="A28" s="15">
        <v>2400</v>
      </c>
      <c r="B28" s="56">
        <v>0</v>
      </c>
      <c r="C28" s="56">
        <v>0</v>
      </c>
      <c r="D28" s="56">
        <v>0</v>
      </c>
      <c r="E28" s="56">
        <v>0</v>
      </c>
      <c r="F28" s="57">
        <v>0</v>
      </c>
      <c r="G28" s="57">
        <v>0</v>
      </c>
      <c r="H28" s="56">
        <v>0</v>
      </c>
      <c r="I28" s="56">
        <v>0</v>
      </c>
      <c r="J28" s="57">
        <v>0</v>
      </c>
      <c r="K28" s="57">
        <v>0</v>
      </c>
      <c r="L28" s="56">
        <v>0</v>
      </c>
      <c r="M28" s="57">
        <v>0</v>
      </c>
      <c r="N28" s="57">
        <v>0</v>
      </c>
      <c r="O28" s="57">
        <v>0</v>
      </c>
      <c r="P28" s="57">
        <v>0</v>
      </c>
      <c r="Q28" s="56">
        <v>0</v>
      </c>
      <c r="R28" s="57">
        <v>0</v>
      </c>
      <c r="S28" s="57">
        <v>0</v>
      </c>
      <c r="T28" s="57">
        <v>1.375E-2</v>
      </c>
      <c r="U28" s="57">
        <v>3.125E-2</v>
      </c>
      <c r="V28" s="47"/>
      <c r="W28" s="15">
        <v>2400</v>
      </c>
      <c r="X28" s="56">
        <v>1</v>
      </c>
      <c r="Y28" s="56">
        <v>1</v>
      </c>
      <c r="Z28" s="56">
        <v>0.99999999999999989</v>
      </c>
      <c r="AA28" s="56">
        <v>1</v>
      </c>
      <c r="AB28" s="56">
        <v>1</v>
      </c>
      <c r="AC28" s="56">
        <v>1</v>
      </c>
      <c r="AD28" s="56">
        <v>0.99999999999999989</v>
      </c>
      <c r="AE28" s="56">
        <v>1</v>
      </c>
      <c r="AF28" s="56">
        <v>0.99999999999999978</v>
      </c>
      <c r="AG28" s="56">
        <v>1</v>
      </c>
      <c r="AH28" s="56">
        <v>0.99999999999999989</v>
      </c>
      <c r="AI28" s="56">
        <v>1</v>
      </c>
      <c r="AJ28" s="56">
        <v>0</v>
      </c>
      <c r="AK28" s="56">
        <v>0</v>
      </c>
      <c r="AL28" s="56">
        <v>0.99999999999999989</v>
      </c>
      <c r="AM28" s="56">
        <v>0.99999999999999989</v>
      </c>
      <c r="AN28" s="56">
        <v>0.99999999999999989</v>
      </c>
      <c r="AO28" s="56">
        <v>1</v>
      </c>
      <c r="AP28" s="56">
        <v>0.99999999999999989</v>
      </c>
      <c r="AQ28" s="56">
        <v>0.97875000000000012</v>
      </c>
    </row>
    <row r="29" spans="1:43">
      <c r="A29" s="15">
        <v>2500</v>
      </c>
      <c r="B29" s="56">
        <v>0</v>
      </c>
      <c r="C29" s="56">
        <v>0</v>
      </c>
      <c r="D29" s="56">
        <v>0</v>
      </c>
      <c r="E29" s="56">
        <v>0</v>
      </c>
      <c r="F29" s="57">
        <v>0</v>
      </c>
      <c r="G29" s="57">
        <v>0</v>
      </c>
      <c r="H29" s="56">
        <v>0</v>
      </c>
      <c r="I29" s="56">
        <v>0</v>
      </c>
      <c r="J29" s="57">
        <v>0</v>
      </c>
      <c r="K29" s="57">
        <v>0</v>
      </c>
      <c r="L29" s="56">
        <v>0</v>
      </c>
      <c r="M29" s="57">
        <v>0</v>
      </c>
      <c r="N29" s="57">
        <v>0</v>
      </c>
      <c r="O29" s="57">
        <v>0</v>
      </c>
      <c r="P29" s="57">
        <v>0</v>
      </c>
      <c r="Q29" s="56">
        <v>0</v>
      </c>
      <c r="R29" s="57">
        <v>0</v>
      </c>
      <c r="S29" s="57">
        <v>0</v>
      </c>
      <c r="T29" s="57">
        <v>0</v>
      </c>
      <c r="U29" s="57">
        <v>2.1250000000000002E-2</v>
      </c>
      <c r="V29" s="47"/>
      <c r="W29" s="15">
        <v>2500</v>
      </c>
      <c r="X29" s="56">
        <v>1</v>
      </c>
      <c r="Y29" s="56">
        <v>1</v>
      </c>
      <c r="Z29" s="56">
        <v>0.99999999999999989</v>
      </c>
      <c r="AA29" s="56">
        <v>1</v>
      </c>
      <c r="AB29" s="56">
        <v>1</v>
      </c>
      <c r="AC29" s="56">
        <v>1</v>
      </c>
      <c r="AD29" s="56">
        <v>0.99999999999999989</v>
      </c>
      <c r="AE29" s="56">
        <v>1</v>
      </c>
      <c r="AF29" s="56">
        <v>0.99999999999999978</v>
      </c>
      <c r="AG29" s="56">
        <v>1</v>
      </c>
      <c r="AH29" s="56">
        <v>0.99999999999999989</v>
      </c>
      <c r="AI29" s="56">
        <v>1</v>
      </c>
      <c r="AJ29" s="56">
        <v>0</v>
      </c>
      <c r="AK29" s="56">
        <v>0</v>
      </c>
      <c r="AL29" s="56">
        <v>0.99999999999999989</v>
      </c>
      <c r="AM29" s="56">
        <v>0.99999999999999989</v>
      </c>
      <c r="AN29" s="56">
        <v>0.99999999999999989</v>
      </c>
      <c r="AO29" s="56">
        <v>1</v>
      </c>
      <c r="AP29" s="56">
        <v>0.99999999999999989</v>
      </c>
      <c r="AQ29" s="56">
        <v>1.0000000000000002</v>
      </c>
    </row>
    <row r="30" spans="1:43">
      <c r="A30" s="15">
        <v>2600</v>
      </c>
      <c r="B30" s="56">
        <v>0</v>
      </c>
      <c r="C30" s="56">
        <v>0</v>
      </c>
      <c r="D30" s="56">
        <v>0</v>
      </c>
      <c r="E30" s="56">
        <v>0</v>
      </c>
      <c r="F30" s="57">
        <v>0</v>
      </c>
      <c r="G30" s="57">
        <v>0</v>
      </c>
      <c r="H30" s="56">
        <v>0</v>
      </c>
      <c r="I30" s="56">
        <v>0</v>
      </c>
      <c r="J30" s="57">
        <v>0</v>
      </c>
      <c r="K30" s="57">
        <v>0</v>
      </c>
      <c r="L30" s="56">
        <v>0</v>
      </c>
      <c r="M30" s="57">
        <v>0</v>
      </c>
      <c r="N30" s="57">
        <v>0</v>
      </c>
      <c r="O30" s="57">
        <v>0</v>
      </c>
      <c r="P30" s="57">
        <v>0</v>
      </c>
      <c r="Q30" s="56">
        <v>0</v>
      </c>
      <c r="R30" s="57">
        <v>0</v>
      </c>
      <c r="S30" s="57">
        <v>0</v>
      </c>
      <c r="T30" s="57">
        <v>0</v>
      </c>
      <c r="U30" s="57">
        <v>0</v>
      </c>
      <c r="V30" s="47"/>
      <c r="W30" s="15">
        <v>2600</v>
      </c>
      <c r="X30" s="56">
        <v>1</v>
      </c>
      <c r="Y30" s="56">
        <v>1</v>
      </c>
      <c r="Z30" s="56">
        <v>0.99999999999999989</v>
      </c>
      <c r="AA30" s="56">
        <v>1</v>
      </c>
      <c r="AB30" s="56">
        <v>1</v>
      </c>
      <c r="AC30" s="56">
        <v>1</v>
      </c>
      <c r="AD30" s="56">
        <v>0.99999999999999989</v>
      </c>
      <c r="AE30" s="56">
        <v>1</v>
      </c>
      <c r="AF30" s="56">
        <v>0.99999999999999978</v>
      </c>
      <c r="AG30" s="56">
        <v>1</v>
      </c>
      <c r="AH30" s="56">
        <v>0.99999999999999989</v>
      </c>
      <c r="AI30" s="56">
        <v>1</v>
      </c>
      <c r="AJ30" s="56">
        <v>0</v>
      </c>
      <c r="AK30" s="56">
        <v>0</v>
      </c>
      <c r="AL30" s="56">
        <v>0.99999999999999989</v>
      </c>
      <c r="AM30" s="56">
        <v>0.99999999999999989</v>
      </c>
      <c r="AN30" s="56">
        <v>0.99999999999999989</v>
      </c>
      <c r="AO30" s="56">
        <v>1</v>
      </c>
      <c r="AP30" s="56">
        <v>0.99999999999999989</v>
      </c>
      <c r="AQ30" s="56">
        <v>1.0000000000000002</v>
      </c>
    </row>
    <row r="31" spans="1:43">
      <c r="A31" s="15">
        <v>2700</v>
      </c>
      <c r="B31" s="56">
        <v>0</v>
      </c>
      <c r="C31" s="56">
        <v>0</v>
      </c>
      <c r="D31" s="56">
        <v>0</v>
      </c>
      <c r="E31" s="56">
        <v>0</v>
      </c>
      <c r="F31" s="57">
        <v>0</v>
      </c>
      <c r="G31" s="57">
        <v>0</v>
      </c>
      <c r="H31" s="56">
        <v>0</v>
      </c>
      <c r="I31" s="56">
        <v>0</v>
      </c>
      <c r="J31" s="57">
        <v>0</v>
      </c>
      <c r="K31" s="57">
        <v>0</v>
      </c>
      <c r="L31" s="56">
        <v>0</v>
      </c>
      <c r="M31" s="57">
        <v>0</v>
      </c>
      <c r="N31" s="57">
        <v>0</v>
      </c>
      <c r="O31" s="57">
        <v>0</v>
      </c>
      <c r="P31" s="57">
        <v>0</v>
      </c>
      <c r="Q31" s="56">
        <v>0</v>
      </c>
      <c r="R31" s="57">
        <v>0</v>
      </c>
      <c r="S31" s="57">
        <v>0</v>
      </c>
      <c r="T31" s="57">
        <v>0</v>
      </c>
      <c r="U31" s="57">
        <v>0</v>
      </c>
      <c r="V31" s="47"/>
      <c r="W31" s="15">
        <v>2700</v>
      </c>
      <c r="X31" s="56">
        <v>1</v>
      </c>
      <c r="Y31" s="56">
        <v>1</v>
      </c>
      <c r="Z31" s="56">
        <v>0.99999999999999989</v>
      </c>
      <c r="AA31" s="56">
        <v>1</v>
      </c>
      <c r="AB31" s="56">
        <v>1</v>
      </c>
      <c r="AC31" s="56">
        <v>1</v>
      </c>
      <c r="AD31" s="56">
        <v>0.99999999999999989</v>
      </c>
      <c r="AE31" s="56">
        <v>1</v>
      </c>
      <c r="AF31" s="56">
        <v>0.99999999999999978</v>
      </c>
      <c r="AG31" s="56">
        <v>1</v>
      </c>
      <c r="AH31" s="56">
        <v>0.99999999999999989</v>
      </c>
      <c r="AI31" s="56">
        <v>1</v>
      </c>
      <c r="AJ31" s="56">
        <v>0</v>
      </c>
      <c r="AK31" s="56">
        <v>0</v>
      </c>
      <c r="AL31" s="56">
        <v>0.99999999999999989</v>
      </c>
      <c r="AM31" s="56">
        <v>0.99999999999999989</v>
      </c>
      <c r="AN31" s="56">
        <v>0.99999999999999989</v>
      </c>
      <c r="AO31" s="56">
        <v>1</v>
      </c>
      <c r="AP31" s="56">
        <v>0.99999999999999989</v>
      </c>
      <c r="AQ31" s="56">
        <v>1.0000000000000002</v>
      </c>
    </row>
    <row r="34" spans="1:43" ht="13.8" thickBot="1">
      <c r="A34" s="138" t="s">
        <v>116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W34" s="1" t="s">
        <v>117</v>
      </c>
    </row>
    <row r="35" spans="1:43" ht="79.2">
      <c r="A35" s="68" t="s">
        <v>146</v>
      </c>
      <c r="B35" s="28" t="s">
        <v>32</v>
      </c>
      <c r="C35" s="28" t="s">
        <v>33</v>
      </c>
      <c r="D35" s="28" t="s">
        <v>34</v>
      </c>
      <c r="E35" s="28" t="s">
        <v>6</v>
      </c>
      <c r="F35" s="28" t="s">
        <v>68</v>
      </c>
      <c r="G35" s="28" t="s">
        <v>66</v>
      </c>
      <c r="H35" s="28" t="s">
        <v>60</v>
      </c>
      <c r="I35" s="28" t="s">
        <v>61</v>
      </c>
      <c r="J35" s="28" t="s">
        <v>86</v>
      </c>
      <c r="K35" s="28" t="s">
        <v>89</v>
      </c>
      <c r="L35" s="28" t="s">
        <v>90</v>
      </c>
      <c r="M35" s="28" t="s">
        <v>79</v>
      </c>
      <c r="N35" s="28" t="s">
        <v>91</v>
      </c>
      <c r="O35" s="28" t="s">
        <v>92</v>
      </c>
      <c r="P35" s="28" t="s">
        <v>94</v>
      </c>
      <c r="Q35" s="28" t="s">
        <v>95</v>
      </c>
      <c r="R35" s="28" t="s">
        <v>96</v>
      </c>
      <c r="S35" s="28" t="s">
        <v>97</v>
      </c>
      <c r="T35" s="28" t="s">
        <v>98</v>
      </c>
      <c r="U35" s="28" t="s">
        <v>175</v>
      </c>
      <c r="V35" s="25"/>
      <c r="W35" s="68" t="s">
        <v>146</v>
      </c>
      <c r="X35" s="28" t="s">
        <v>32</v>
      </c>
      <c r="Y35" s="28" t="s">
        <v>33</v>
      </c>
      <c r="Z35" s="28" t="s">
        <v>34</v>
      </c>
      <c r="AA35" s="28" t="s">
        <v>6</v>
      </c>
      <c r="AB35" s="28" t="s">
        <v>68</v>
      </c>
      <c r="AC35" s="28" t="s">
        <v>66</v>
      </c>
      <c r="AD35" s="28" t="s">
        <v>60</v>
      </c>
      <c r="AE35" s="28" t="s">
        <v>61</v>
      </c>
      <c r="AF35" s="28" t="s">
        <v>86</v>
      </c>
      <c r="AG35" s="28" t="s">
        <v>89</v>
      </c>
      <c r="AH35" s="28" t="s">
        <v>90</v>
      </c>
      <c r="AI35" s="28" t="s">
        <v>79</v>
      </c>
      <c r="AJ35" s="28" t="s">
        <v>91</v>
      </c>
      <c r="AK35" s="28" t="s">
        <v>92</v>
      </c>
      <c r="AL35" s="28" t="s">
        <v>94</v>
      </c>
      <c r="AM35" s="28" t="s">
        <v>95</v>
      </c>
      <c r="AN35" s="28" t="s">
        <v>96</v>
      </c>
      <c r="AO35" s="28" t="s">
        <v>97</v>
      </c>
      <c r="AP35" s="28" t="s">
        <v>98</v>
      </c>
      <c r="AQ35" s="114" t="s">
        <v>175</v>
      </c>
    </row>
    <row r="36" spans="1:43">
      <c r="A36" s="15">
        <v>0</v>
      </c>
      <c r="B36" s="56">
        <v>6.1249999999999999E-2</v>
      </c>
      <c r="C36" s="56">
        <v>6.1249999999999999E-2</v>
      </c>
      <c r="D36" s="56">
        <v>6.1249999999999999E-2</v>
      </c>
      <c r="E36" s="56">
        <v>0.04</v>
      </c>
      <c r="F36" s="57">
        <v>0.05</v>
      </c>
      <c r="G36" s="57">
        <v>1.6250000000000001E-2</v>
      </c>
      <c r="H36" s="56">
        <v>6.1249999999999999E-2</v>
      </c>
      <c r="I36" s="56">
        <v>5.7500000000000002E-2</v>
      </c>
      <c r="J36" s="57">
        <v>0.73124999999999996</v>
      </c>
      <c r="K36" s="57">
        <v>6.25E-2</v>
      </c>
      <c r="L36" s="56">
        <v>6.1249999999999999E-2</v>
      </c>
      <c r="M36" s="57">
        <v>6.1249999999999999E-2</v>
      </c>
      <c r="N36" s="57">
        <v>0</v>
      </c>
      <c r="O36" s="57">
        <v>0</v>
      </c>
      <c r="P36" s="57">
        <v>6.1249999999999999E-2</v>
      </c>
      <c r="Q36" s="56">
        <v>6.1249999999999999E-2</v>
      </c>
      <c r="R36" s="57">
        <v>4.2500000000000003E-2</v>
      </c>
      <c r="S36" s="57">
        <v>5.2499999999999998E-2</v>
      </c>
      <c r="T36" s="57">
        <v>4.7500000000000001E-2</v>
      </c>
      <c r="U36" s="56">
        <v>7.4999999999999997E-3</v>
      </c>
      <c r="V36" s="47"/>
      <c r="W36" s="15">
        <v>0</v>
      </c>
      <c r="X36" s="56">
        <v>6.1249999999999999E-2</v>
      </c>
      <c r="Y36" s="56">
        <v>6.1249999999999999E-2</v>
      </c>
      <c r="Z36" s="56">
        <v>6.1249999999999999E-2</v>
      </c>
      <c r="AA36" s="56">
        <v>0.04</v>
      </c>
      <c r="AB36" s="56">
        <v>0.05</v>
      </c>
      <c r="AC36" s="56">
        <v>1.6250000000000001E-2</v>
      </c>
      <c r="AD36" s="56">
        <v>6.1249999999999999E-2</v>
      </c>
      <c r="AE36" s="56">
        <v>5.7500000000000002E-2</v>
      </c>
      <c r="AF36" s="56">
        <v>0.73124999999999996</v>
      </c>
      <c r="AG36" s="56">
        <v>6.25E-2</v>
      </c>
      <c r="AH36" s="56">
        <v>6.1249999999999999E-2</v>
      </c>
      <c r="AI36" s="56">
        <v>6.1249999999999999E-2</v>
      </c>
      <c r="AJ36" s="56">
        <v>0</v>
      </c>
      <c r="AK36" s="56">
        <v>0</v>
      </c>
      <c r="AL36" s="56">
        <v>6.1249999999999999E-2</v>
      </c>
      <c r="AM36" s="56">
        <v>6.1249999999999999E-2</v>
      </c>
      <c r="AN36" s="56">
        <v>4.2500000000000003E-2</v>
      </c>
      <c r="AO36" s="56">
        <v>5.2499999999999998E-2</v>
      </c>
      <c r="AP36" s="56">
        <v>4.7500000000000001E-2</v>
      </c>
      <c r="AQ36" s="56">
        <v>7.4999999999999997E-3</v>
      </c>
    </row>
    <row r="37" spans="1:43">
      <c r="A37" s="15">
        <v>100</v>
      </c>
      <c r="B37" s="56">
        <v>2.2499999999999999E-2</v>
      </c>
      <c r="C37" s="56">
        <v>2.2499999999999999E-2</v>
      </c>
      <c r="D37" s="56">
        <v>2.2499999999999999E-2</v>
      </c>
      <c r="E37" s="56">
        <v>1.6250000000000001E-2</v>
      </c>
      <c r="F37" s="57">
        <v>2.1250000000000002E-2</v>
      </c>
      <c r="G37" s="57">
        <v>5.0000000000000001E-3</v>
      </c>
      <c r="H37" s="56">
        <v>2.1250000000000002E-2</v>
      </c>
      <c r="I37" s="56">
        <v>2.375E-2</v>
      </c>
      <c r="J37" s="57">
        <v>5.5E-2</v>
      </c>
      <c r="K37" s="57">
        <v>2.2499999999999999E-2</v>
      </c>
      <c r="L37" s="56">
        <v>2.2499999999999999E-2</v>
      </c>
      <c r="M37" s="57">
        <v>2.2499999999999999E-2</v>
      </c>
      <c r="N37" s="57">
        <v>0</v>
      </c>
      <c r="O37" s="57">
        <v>0</v>
      </c>
      <c r="P37" s="57">
        <v>2.375E-2</v>
      </c>
      <c r="Q37" s="56">
        <v>2.2499999999999999E-2</v>
      </c>
      <c r="R37" s="57">
        <v>2.1250000000000002E-2</v>
      </c>
      <c r="S37" s="57">
        <v>3.3750000000000002E-2</v>
      </c>
      <c r="T37" s="57">
        <v>1.8749999999999999E-2</v>
      </c>
      <c r="U37" s="56">
        <v>2.5000000000000001E-3</v>
      </c>
      <c r="V37" s="47"/>
      <c r="W37" s="15">
        <v>100</v>
      </c>
      <c r="X37" s="56">
        <v>8.3749999999999991E-2</v>
      </c>
      <c r="Y37" s="56">
        <v>8.3749999999999991E-2</v>
      </c>
      <c r="Z37" s="56">
        <v>8.3749999999999991E-2</v>
      </c>
      <c r="AA37" s="56">
        <v>5.6250000000000001E-2</v>
      </c>
      <c r="AB37" s="56">
        <v>7.1250000000000008E-2</v>
      </c>
      <c r="AC37" s="56">
        <v>2.1250000000000002E-2</v>
      </c>
      <c r="AD37" s="56">
        <v>8.2500000000000004E-2</v>
      </c>
      <c r="AE37" s="56">
        <v>8.1250000000000003E-2</v>
      </c>
      <c r="AF37" s="56">
        <v>0.78625</v>
      </c>
      <c r="AG37" s="56">
        <v>8.4999999999999992E-2</v>
      </c>
      <c r="AH37" s="56">
        <v>8.3749999999999991E-2</v>
      </c>
      <c r="AI37" s="56">
        <v>8.3749999999999991E-2</v>
      </c>
      <c r="AJ37" s="56">
        <v>0</v>
      </c>
      <c r="AK37" s="56">
        <v>0</v>
      </c>
      <c r="AL37" s="56">
        <v>8.4999999999999992E-2</v>
      </c>
      <c r="AM37" s="56">
        <v>8.3749999999999991E-2</v>
      </c>
      <c r="AN37" s="56">
        <v>6.3750000000000001E-2</v>
      </c>
      <c r="AO37" s="56">
        <v>8.6249999999999993E-2</v>
      </c>
      <c r="AP37" s="56">
        <v>6.6250000000000003E-2</v>
      </c>
      <c r="AQ37" s="56">
        <v>0.01</v>
      </c>
    </row>
    <row r="38" spans="1:43">
      <c r="A38" s="15">
        <v>200</v>
      </c>
      <c r="B38" s="56">
        <v>2.8750000000000001E-2</v>
      </c>
      <c r="C38" s="56">
        <v>2.8750000000000001E-2</v>
      </c>
      <c r="D38" s="56">
        <v>2.8750000000000001E-2</v>
      </c>
      <c r="E38" s="56">
        <v>2.2499999999999999E-2</v>
      </c>
      <c r="F38" s="57">
        <v>2.5000000000000001E-2</v>
      </c>
      <c r="G38" s="57">
        <v>0.01</v>
      </c>
      <c r="H38" s="56">
        <v>0.03</v>
      </c>
      <c r="I38" s="56">
        <v>2.8750000000000001E-2</v>
      </c>
      <c r="J38" s="57">
        <v>4.2500000000000003E-2</v>
      </c>
      <c r="K38" s="57">
        <v>2.8750000000000001E-2</v>
      </c>
      <c r="L38" s="56">
        <v>2.8750000000000001E-2</v>
      </c>
      <c r="M38" s="57">
        <v>2.8750000000000001E-2</v>
      </c>
      <c r="N38" s="57">
        <v>0</v>
      </c>
      <c r="O38" s="57">
        <v>0</v>
      </c>
      <c r="P38" s="57">
        <v>2.75E-2</v>
      </c>
      <c r="Q38" s="56">
        <v>0.03</v>
      </c>
      <c r="R38" s="57">
        <v>2.5000000000000001E-2</v>
      </c>
      <c r="S38" s="57">
        <v>0.11</v>
      </c>
      <c r="T38" s="57">
        <v>3.3750000000000002E-2</v>
      </c>
      <c r="U38" s="56">
        <v>2.5000000000000001E-3</v>
      </c>
      <c r="V38" s="47"/>
      <c r="W38" s="15">
        <v>200</v>
      </c>
      <c r="X38" s="56">
        <v>0.11249999999999999</v>
      </c>
      <c r="Y38" s="56">
        <v>0.11249999999999999</v>
      </c>
      <c r="Z38" s="56">
        <v>0.11249999999999999</v>
      </c>
      <c r="AA38" s="56">
        <v>7.8750000000000001E-2</v>
      </c>
      <c r="AB38" s="56">
        <v>9.6250000000000002E-2</v>
      </c>
      <c r="AC38" s="56">
        <v>3.125E-2</v>
      </c>
      <c r="AD38" s="56">
        <v>0.1125</v>
      </c>
      <c r="AE38" s="56">
        <v>0.11</v>
      </c>
      <c r="AF38" s="56">
        <v>0.82874999999999999</v>
      </c>
      <c r="AG38" s="56">
        <v>0.11374999999999999</v>
      </c>
      <c r="AH38" s="56">
        <v>0.11249999999999999</v>
      </c>
      <c r="AI38" s="56">
        <v>0.11249999999999999</v>
      </c>
      <c r="AJ38" s="56">
        <v>0</v>
      </c>
      <c r="AK38" s="56">
        <v>0</v>
      </c>
      <c r="AL38" s="56">
        <v>0.11249999999999999</v>
      </c>
      <c r="AM38" s="56">
        <v>0.11374999999999999</v>
      </c>
      <c r="AN38" s="56">
        <v>8.8749999999999996E-2</v>
      </c>
      <c r="AO38" s="56">
        <v>0.19624999999999998</v>
      </c>
      <c r="AP38" s="56">
        <v>0.1</v>
      </c>
      <c r="AQ38" s="56">
        <v>1.2500000000000001E-2</v>
      </c>
    </row>
    <row r="39" spans="1:43">
      <c r="A39" s="15">
        <v>300</v>
      </c>
      <c r="B39" s="56">
        <v>3.7499999999999999E-2</v>
      </c>
      <c r="C39" s="56">
        <v>3.875E-2</v>
      </c>
      <c r="D39" s="56">
        <v>3.7499999999999999E-2</v>
      </c>
      <c r="E39" s="56">
        <v>3.125E-2</v>
      </c>
      <c r="F39" s="57">
        <v>3.875E-2</v>
      </c>
      <c r="G39" s="57">
        <v>1.2500000000000001E-2</v>
      </c>
      <c r="H39" s="56">
        <v>3.7499999999999999E-2</v>
      </c>
      <c r="I39" s="56">
        <v>0.04</v>
      </c>
      <c r="J39" s="57">
        <v>3.5000000000000003E-2</v>
      </c>
      <c r="K39" s="57">
        <v>3.7499999999999999E-2</v>
      </c>
      <c r="L39" s="56">
        <v>3.7499999999999999E-2</v>
      </c>
      <c r="M39" s="57">
        <v>3.7499999999999999E-2</v>
      </c>
      <c r="N39" s="57">
        <v>0</v>
      </c>
      <c r="O39" s="57">
        <v>0</v>
      </c>
      <c r="P39" s="57">
        <v>3.7499999999999999E-2</v>
      </c>
      <c r="Q39" s="56">
        <v>3.7499999999999999E-2</v>
      </c>
      <c r="R39" s="57">
        <v>0.04</v>
      </c>
      <c r="S39" s="57">
        <v>3.7499999999999999E-2</v>
      </c>
      <c r="T39" s="57">
        <v>0.03</v>
      </c>
      <c r="U39" s="56">
        <v>6.2500000000000003E-3</v>
      </c>
      <c r="V39" s="47"/>
      <c r="W39" s="15">
        <v>300</v>
      </c>
      <c r="X39" s="56">
        <v>0.15</v>
      </c>
      <c r="Y39" s="56">
        <v>0.15125</v>
      </c>
      <c r="Z39" s="56">
        <v>0.15</v>
      </c>
      <c r="AA39" s="56">
        <v>0.11</v>
      </c>
      <c r="AB39" s="56">
        <v>0.13500000000000001</v>
      </c>
      <c r="AC39" s="56">
        <v>4.3749999999999997E-2</v>
      </c>
      <c r="AD39" s="56">
        <v>0.15</v>
      </c>
      <c r="AE39" s="56">
        <v>0.15</v>
      </c>
      <c r="AF39" s="56">
        <v>0.86375000000000002</v>
      </c>
      <c r="AG39" s="56">
        <v>0.15125</v>
      </c>
      <c r="AH39" s="56">
        <v>0.15</v>
      </c>
      <c r="AI39" s="56">
        <v>0.15</v>
      </c>
      <c r="AJ39" s="56">
        <v>0</v>
      </c>
      <c r="AK39" s="56">
        <v>0</v>
      </c>
      <c r="AL39" s="56">
        <v>0.15</v>
      </c>
      <c r="AM39" s="56">
        <v>0.15125</v>
      </c>
      <c r="AN39" s="56">
        <v>0.12875</v>
      </c>
      <c r="AO39" s="56">
        <v>0.23374999999999999</v>
      </c>
      <c r="AP39" s="56">
        <v>0.13</v>
      </c>
      <c r="AQ39" s="56">
        <v>1.8750000000000003E-2</v>
      </c>
    </row>
    <row r="40" spans="1:43">
      <c r="A40" s="15">
        <v>400</v>
      </c>
      <c r="B40" s="56">
        <v>5.6250000000000001E-2</v>
      </c>
      <c r="C40" s="56">
        <v>5.5E-2</v>
      </c>
      <c r="D40" s="56">
        <v>5.6250000000000001E-2</v>
      </c>
      <c r="E40" s="56">
        <v>4.6249999999999999E-2</v>
      </c>
      <c r="F40" s="57">
        <v>5.1249999999999997E-2</v>
      </c>
      <c r="G40" s="57">
        <v>0.02</v>
      </c>
      <c r="H40" s="56">
        <v>5.6250000000000001E-2</v>
      </c>
      <c r="I40" s="56">
        <v>5.3749999999999999E-2</v>
      </c>
      <c r="J40" s="57">
        <v>0.03</v>
      </c>
      <c r="K40" s="57">
        <v>5.5E-2</v>
      </c>
      <c r="L40" s="56">
        <v>5.6250000000000001E-2</v>
      </c>
      <c r="M40" s="57">
        <v>5.6250000000000001E-2</v>
      </c>
      <c r="N40" s="57">
        <v>0</v>
      </c>
      <c r="O40" s="57">
        <v>0</v>
      </c>
      <c r="P40" s="57">
        <v>5.5E-2</v>
      </c>
      <c r="Q40" s="56">
        <v>5.5E-2</v>
      </c>
      <c r="R40" s="57">
        <v>3.3750000000000002E-2</v>
      </c>
      <c r="S40" s="57">
        <v>0.17</v>
      </c>
      <c r="T40" s="57">
        <v>4.2500000000000003E-2</v>
      </c>
      <c r="U40" s="56">
        <v>1.125E-2</v>
      </c>
      <c r="V40" s="47"/>
      <c r="W40" s="15">
        <v>400</v>
      </c>
      <c r="X40" s="56">
        <v>0.20624999999999999</v>
      </c>
      <c r="Y40" s="56">
        <v>0.20624999999999999</v>
      </c>
      <c r="Z40" s="56">
        <v>0.20624999999999999</v>
      </c>
      <c r="AA40" s="56">
        <v>0.15625</v>
      </c>
      <c r="AB40" s="56">
        <v>0.18625</v>
      </c>
      <c r="AC40" s="56">
        <v>6.3750000000000001E-2</v>
      </c>
      <c r="AD40" s="56">
        <v>0.20624999999999999</v>
      </c>
      <c r="AE40" s="56">
        <v>0.20374999999999999</v>
      </c>
      <c r="AF40" s="56">
        <v>0.89375000000000004</v>
      </c>
      <c r="AG40" s="56">
        <v>0.20624999999999999</v>
      </c>
      <c r="AH40" s="56">
        <v>0.20624999999999999</v>
      </c>
      <c r="AI40" s="56">
        <v>0.20624999999999999</v>
      </c>
      <c r="AJ40" s="56">
        <v>0</v>
      </c>
      <c r="AK40" s="56">
        <v>0</v>
      </c>
      <c r="AL40" s="56">
        <v>0.20499999999999999</v>
      </c>
      <c r="AM40" s="56">
        <v>0.20624999999999999</v>
      </c>
      <c r="AN40" s="56">
        <v>0.16250000000000001</v>
      </c>
      <c r="AO40" s="56">
        <v>0.40375</v>
      </c>
      <c r="AP40" s="56">
        <v>0.17250000000000001</v>
      </c>
      <c r="AQ40" s="56">
        <v>3.0000000000000002E-2</v>
      </c>
    </row>
    <row r="41" spans="1:43">
      <c r="A41" s="15">
        <v>500</v>
      </c>
      <c r="B41" s="56">
        <v>5.6250000000000001E-2</v>
      </c>
      <c r="C41" s="56">
        <v>5.6250000000000001E-2</v>
      </c>
      <c r="D41" s="56">
        <v>5.6250000000000001E-2</v>
      </c>
      <c r="E41" s="56">
        <v>4.4999999999999998E-2</v>
      </c>
      <c r="F41" s="57">
        <v>0.05</v>
      </c>
      <c r="G41" s="57">
        <v>2.75E-2</v>
      </c>
      <c r="H41" s="56">
        <v>5.6250000000000001E-2</v>
      </c>
      <c r="I41" s="56">
        <v>5.8749999999999997E-2</v>
      </c>
      <c r="J41" s="57">
        <v>5.2499999999999998E-2</v>
      </c>
      <c r="K41" s="57">
        <v>5.6250000000000001E-2</v>
      </c>
      <c r="L41" s="56">
        <v>5.6250000000000001E-2</v>
      </c>
      <c r="M41" s="57">
        <v>5.6250000000000001E-2</v>
      </c>
      <c r="N41" s="57">
        <v>0</v>
      </c>
      <c r="O41" s="57">
        <v>0</v>
      </c>
      <c r="P41" s="57">
        <v>5.6250000000000001E-2</v>
      </c>
      <c r="Q41" s="56">
        <v>5.6250000000000001E-2</v>
      </c>
      <c r="R41" s="57">
        <v>3.3750000000000002E-2</v>
      </c>
      <c r="S41" s="57">
        <v>5.8749999999999997E-2</v>
      </c>
      <c r="T41" s="57">
        <v>4.8750000000000002E-2</v>
      </c>
      <c r="U41" s="56">
        <v>1.4999999999999999E-2</v>
      </c>
      <c r="V41" s="47"/>
      <c r="W41" s="15">
        <v>500</v>
      </c>
      <c r="X41" s="56">
        <v>0.26250000000000001</v>
      </c>
      <c r="Y41" s="56">
        <v>0.26250000000000001</v>
      </c>
      <c r="Z41" s="56">
        <v>0.26250000000000001</v>
      </c>
      <c r="AA41" s="56">
        <v>0.20124999999999998</v>
      </c>
      <c r="AB41" s="56">
        <v>0.23625000000000002</v>
      </c>
      <c r="AC41" s="56">
        <v>9.1249999999999998E-2</v>
      </c>
      <c r="AD41" s="56">
        <v>0.26250000000000001</v>
      </c>
      <c r="AE41" s="56">
        <v>0.26249999999999996</v>
      </c>
      <c r="AF41" s="56">
        <v>0.94625000000000004</v>
      </c>
      <c r="AG41" s="56">
        <v>0.26250000000000001</v>
      </c>
      <c r="AH41" s="56">
        <v>0.26250000000000001</v>
      </c>
      <c r="AI41" s="56">
        <v>0.26250000000000001</v>
      </c>
      <c r="AJ41" s="56">
        <v>0</v>
      </c>
      <c r="AK41" s="56">
        <v>0</v>
      </c>
      <c r="AL41" s="56">
        <v>0.26124999999999998</v>
      </c>
      <c r="AM41" s="56">
        <v>0.26250000000000001</v>
      </c>
      <c r="AN41" s="56">
        <v>0.19625000000000001</v>
      </c>
      <c r="AO41" s="56">
        <v>0.46250000000000002</v>
      </c>
      <c r="AP41" s="56">
        <v>0.22125</v>
      </c>
      <c r="AQ41" s="56">
        <v>4.4999999999999998E-2</v>
      </c>
    </row>
    <row r="42" spans="1:43">
      <c r="A42" s="15">
        <v>600</v>
      </c>
      <c r="B42" s="56">
        <v>0.2175</v>
      </c>
      <c r="C42" s="56">
        <v>0.23624999999999999</v>
      </c>
      <c r="D42" s="56">
        <v>0.23375000000000001</v>
      </c>
      <c r="E42" s="56">
        <v>0.16250000000000001</v>
      </c>
      <c r="F42" s="57">
        <v>0.20874999999999999</v>
      </c>
      <c r="G42" s="57">
        <v>0.17125000000000001</v>
      </c>
      <c r="H42" s="56">
        <v>0.23375000000000001</v>
      </c>
      <c r="I42" s="56">
        <v>0.23250000000000001</v>
      </c>
      <c r="J42" s="57">
        <v>1.6250000000000001E-2</v>
      </c>
      <c r="K42" s="57">
        <v>0.21875</v>
      </c>
      <c r="L42" s="56">
        <v>0.21625</v>
      </c>
      <c r="M42" s="57">
        <v>0.215</v>
      </c>
      <c r="N42" s="57">
        <v>0</v>
      </c>
      <c r="O42" s="57">
        <v>0</v>
      </c>
      <c r="P42" s="57">
        <v>0.20624999999999999</v>
      </c>
      <c r="Q42" s="56">
        <v>0.23624999999999999</v>
      </c>
      <c r="R42" s="57">
        <v>6.5000000000000002E-2</v>
      </c>
      <c r="S42" s="57">
        <v>0.155</v>
      </c>
      <c r="T42" s="57">
        <v>0.1925</v>
      </c>
      <c r="U42" s="56">
        <v>4.6249999999999999E-2</v>
      </c>
      <c r="V42" s="47"/>
      <c r="W42" s="15">
        <v>600</v>
      </c>
      <c r="X42" s="56">
        <v>0.48</v>
      </c>
      <c r="Y42" s="56">
        <v>0.49875000000000003</v>
      </c>
      <c r="Z42" s="56">
        <v>0.49625000000000002</v>
      </c>
      <c r="AA42" s="56">
        <v>0.36375000000000002</v>
      </c>
      <c r="AB42" s="56">
        <v>0.44500000000000001</v>
      </c>
      <c r="AC42" s="56">
        <v>0.26250000000000001</v>
      </c>
      <c r="AD42" s="56">
        <v>0.49625000000000002</v>
      </c>
      <c r="AE42" s="56">
        <v>0.495</v>
      </c>
      <c r="AF42" s="56">
        <v>0.96250000000000002</v>
      </c>
      <c r="AG42" s="56">
        <v>0.48125000000000001</v>
      </c>
      <c r="AH42" s="56">
        <v>0.47875000000000001</v>
      </c>
      <c r="AI42" s="56">
        <v>0.47750000000000004</v>
      </c>
      <c r="AJ42" s="56">
        <v>0</v>
      </c>
      <c r="AK42" s="56">
        <v>0</v>
      </c>
      <c r="AL42" s="56">
        <v>0.46749999999999997</v>
      </c>
      <c r="AM42" s="56">
        <v>0.49875000000000003</v>
      </c>
      <c r="AN42" s="56">
        <v>0.26124999999999998</v>
      </c>
      <c r="AO42" s="56">
        <v>0.61750000000000005</v>
      </c>
      <c r="AP42" s="56">
        <v>0.41375000000000001</v>
      </c>
      <c r="AQ42" s="56">
        <v>9.1249999999999998E-2</v>
      </c>
    </row>
    <row r="43" spans="1:43">
      <c r="A43" s="15">
        <v>700</v>
      </c>
      <c r="B43" s="56">
        <v>0.06</v>
      </c>
      <c r="C43" s="56">
        <v>6.8750000000000006E-2</v>
      </c>
      <c r="D43" s="56">
        <v>6.1249999999999999E-2</v>
      </c>
      <c r="E43" s="56">
        <v>6.1249999999999999E-2</v>
      </c>
      <c r="F43" s="57">
        <v>0.06</v>
      </c>
      <c r="G43" s="57">
        <v>4.1250000000000002E-2</v>
      </c>
      <c r="H43" s="56">
        <v>6.1249999999999999E-2</v>
      </c>
      <c r="I43" s="56">
        <v>6.1249999999999999E-2</v>
      </c>
      <c r="J43" s="57">
        <v>6.2500000000000003E-3</v>
      </c>
      <c r="K43" s="57">
        <v>6.1249999999999999E-2</v>
      </c>
      <c r="L43" s="56">
        <v>0.06</v>
      </c>
      <c r="M43" s="57">
        <v>5.8749999999999997E-2</v>
      </c>
      <c r="N43" s="57">
        <v>0</v>
      </c>
      <c r="O43" s="57">
        <v>0</v>
      </c>
      <c r="P43" s="57">
        <v>6.5000000000000002E-2</v>
      </c>
      <c r="Q43" s="56">
        <v>7.3749999999999996E-2</v>
      </c>
      <c r="R43" s="57">
        <v>4.4999999999999998E-2</v>
      </c>
      <c r="S43" s="57">
        <v>0.10125000000000001</v>
      </c>
      <c r="T43" s="57">
        <v>0.06</v>
      </c>
      <c r="U43" s="56">
        <v>3.125E-2</v>
      </c>
      <c r="V43" s="47"/>
      <c r="W43" s="15">
        <v>700</v>
      </c>
      <c r="X43" s="56">
        <v>0.54</v>
      </c>
      <c r="Y43" s="56">
        <v>0.5675</v>
      </c>
      <c r="Z43" s="56">
        <v>0.5575</v>
      </c>
      <c r="AA43" s="56">
        <v>0.42500000000000004</v>
      </c>
      <c r="AB43" s="56">
        <v>0.505</v>
      </c>
      <c r="AC43" s="56">
        <v>0.30375000000000002</v>
      </c>
      <c r="AD43" s="56">
        <v>0.5575</v>
      </c>
      <c r="AE43" s="56">
        <v>0.55625000000000002</v>
      </c>
      <c r="AF43" s="56">
        <v>0.96875</v>
      </c>
      <c r="AG43" s="56">
        <v>0.54249999999999998</v>
      </c>
      <c r="AH43" s="56">
        <v>0.53875000000000006</v>
      </c>
      <c r="AI43" s="56">
        <v>0.53625</v>
      </c>
      <c r="AJ43" s="56">
        <v>0</v>
      </c>
      <c r="AK43" s="56">
        <v>0</v>
      </c>
      <c r="AL43" s="56">
        <v>0.53249999999999997</v>
      </c>
      <c r="AM43" s="56">
        <v>0.57250000000000001</v>
      </c>
      <c r="AN43" s="56">
        <v>0.30624999999999997</v>
      </c>
      <c r="AO43" s="56">
        <v>0.71875</v>
      </c>
      <c r="AP43" s="56">
        <v>0.47375</v>
      </c>
      <c r="AQ43" s="56">
        <v>0.1225</v>
      </c>
    </row>
    <row r="44" spans="1:43">
      <c r="A44" s="15">
        <v>800</v>
      </c>
      <c r="B44" s="56">
        <v>6.1249999999999999E-2</v>
      </c>
      <c r="C44" s="56">
        <v>5.3749999999999999E-2</v>
      </c>
      <c r="D44" s="56">
        <v>5.6250000000000001E-2</v>
      </c>
      <c r="E44" s="56">
        <v>7.3749999999999996E-2</v>
      </c>
      <c r="F44" s="57">
        <v>5.3749999999999999E-2</v>
      </c>
      <c r="G44" s="57">
        <v>6.3750000000000001E-2</v>
      </c>
      <c r="H44" s="56">
        <v>0.06</v>
      </c>
      <c r="I44" s="56">
        <v>6.1249999999999999E-2</v>
      </c>
      <c r="J44" s="57">
        <v>5.0000000000000001E-3</v>
      </c>
      <c r="K44" s="57">
        <v>6.1249999999999999E-2</v>
      </c>
      <c r="L44" s="56">
        <v>0.06</v>
      </c>
      <c r="M44" s="57">
        <v>6.1249999999999999E-2</v>
      </c>
      <c r="N44" s="57">
        <v>0</v>
      </c>
      <c r="O44" s="57">
        <v>0</v>
      </c>
      <c r="P44" s="57">
        <v>5.6250000000000001E-2</v>
      </c>
      <c r="Q44" s="56">
        <v>4.7500000000000001E-2</v>
      </c>
      <c r="R44" s="57">
        <v>6.1249999999999999E-2</v>
      </c>
      <c r="S44" s="57">
        <v>0.25374999999999998</v>
      </c>
      <c r="T44" s="57">
        <v>6.25E-2</v>
      </c>
      <c r="U44" s="56">
        <v>3.125E-2</v>
      </c>
      <c r="V44" s="47"/>
      <c r="W44" s="15">
        <v>800</v>
      </c>
      <c r="X44" s="56">
        <v>0.60125000000000006</v>
      </c>
      <c r="Y44" s="56">
        <v>0.62124999999999997</v>
      </c>
      <c r="Z44" s="56">
        <v>0.61375000000000002</v>
      </c>
      <c r="AA44" s="56">
        <v>0.49875000000000003</v>
      </c>
      <c r="AB44" s="56">
        <v>0.55874999999999997</v>
      </c>
      <c r="AC44" s="56">
        <v>0.36750000000000005</v>
      </c>
      <c r="AD44" s="56">
        <v>0.61749999999999994</v>
      </c>
      <c r="AE44" s="56">
        <v>0.61750000000000005</v>
      </c>
      <c r="AF44" s="56">
        <v>0.97375</v>
      </c>
      <c r="AG44" s="56">
        <v>0.60375000000000001</v>
      </c>
      <c r="AH44" s="56">
        <v>0.59875000000000012</v>
      </c>
      <c r="AI44" s="56">
        <v>0.59750000000000003</v>
      </c>
      <c r="AJ44" s="56">
        <v>0</v>
      </c>
      <c r="AK44" s="56">
        <v>0</v>
      </c>
      <c r="AL44" s="56">
        <v>0.58875</v>
      </c>
      <c r="AM44" s="56">
        <v>0.62</v>
      </c>
      <c r="AN44" s="56">
        <v>0.36749999999999994</v>
      </c>
      <c r="AO44" s="56">
        <v>0.97249999999999992</v>
      </c>
      <c r="AP44" s="56">
        <v>0.53625</v>
      </c>
      <c r="AQ44" s="56">
        <v>0.15375</v>
      </c>
    </row>
    <row r="45" spans="1:43">
      <c r="A45" s="15">
        <v>900</v>
      </c>
      <c r="B45" s="56">
        <v>6.6250000000000003E-2</v>
      </c>
      <c r="C45" s="56">
        <v>7.1249999999999994E-2</v>
      </c>
      <c r="D45" s="56">
        <v>7.2499999999999995E-2</v>
      </c>
      <c r="E45" s="56">
        <v>7.4999999999999997E-2</v>
      </c>
      <c r="F45" s="57">
        <v>5.6250000000000001E-2</v>
      </c>
      <c r="G45" s="57">
        <v>6.6250000000000003E-2</v>
      </c>
      <c r="H45" s="56">
        <v>7.0000000000000007E-2</v>
      </c>
      <c r="I45" s="56">
        <v>6.8750000000000006E-2</v>
      </c>
      <c r="J45" s="57">
        <v>7.4999999999999997E-3</v>
      </c>
      <c r="K45" s="57">
        <v>7.0000000000000007E-2</v>
      </c>
      <c r="L45" s="56">
        <v>6.5000000000000002E-2</v>
      </c>
      <c r="M45" s="57">
        <v>5.6250000000000001E-2</v>
      </c>
      <c r="N45" s="57">
        <v>0</v>
      </c>
      <c r="O45" s="57">
        <v>0</v>
      </c>
      <c r="P45" s="57">
        <v>6.25E-2</v>
      </c>
      <c r="Q45" s="56">
        <v>7.4999999999999997E-2</v>
      </c>
      <c r="R45" s="57">
        <v>5.5E-2</v>
      </c>
      <c r="S45" s="57">
        <v>1.125E-2</v>
      </c>
      <c r="T45" s="57">
        <v>7.0000000000000007E-2</v>
      </c>
      <c r="U45" s="56">
        <v>2.5000000000000001E-2</v>
      </c>
      <c r="V45" s="47"/>
      <c r="W45" s="15">
        <v>900</v>
      </c>
      <c r="X45" s="56">
        <v>0.66750000000000009</v>
      </c>
      <c r="Y45" s="56">
        <v>0.6925</v>
      </c>
      <c r="Z45" s="56">
        <v>0.68625000000000003</v>
      </c>
      <c r="AA45" s="56">
        <v>0.57374999999999998</v>
      </c>
      <c r="AB45" s="56">
        <v>0.61499999999999999</v>
      </c>
      <c r="AC45" s="56">
        <v>0.43375000000000008</v>
      </c>
      <c r="AD45" s="56">
        <v>0.6875</v>
      </c>
      <c r="AE45" s="56">
        <v>0.68625000000000003</v>
      </c>
      <c r="AF45" s="56">
        <v>0.98124999999999996</v>
      </c>
      <c r="AG45" s="56">
        <v>0.67375000000000007</v>
      </c>
      <c r="AH45" s="56">
        <v>0.66375000000000006</v>
      </c>
      <c r="AI45" s="56">
        <v>0.65375000000000005</v>
      </c>
      <c r="AJ45" s="56">
        <v>0</v>
      </c>
      <c r="AK45" s="56">
        <v>0</v>
      </c>
      <c r="AL45" s="56">
        <v>0.65125</v>
      </c>
      <c r="AM45" s="56">
        <v>0.69499999999999995</v>
      </c>
      <c r="AN45" s="56">
        <v>0.42249999999999993</v>
      </c>
      <c r="AO45" s="56">
        <v>0.9837499999999999</v>
      </c>
      <c r="AP45" s="56">
        <v>0.60624999999999996</v>
      </c>
      <c r="AQ45" s="56">
        <v>0.17874999999999999</v>
      </c>
    </row>
    <row r="46" spans="1:43">
      <c r="A46" s="15">
        <v>1000</v>
      </c>
      <c r="B46" s="56">
        <v>0.06</v>
      </c>
      <c r="C46" s="56">
        <v>5.5E-2</v>
      </c>
      <c r="D46" s="56">
        <v>4.8750000000000002E-2</v>
      </c>
      <c r="E46" s="56">
        <v>6.8750000000000006E-2</v>
      </c>
      <c r="F46" s="57">
        <v>5.5E-2</v>
      </c>
      <c r="G46" s="57">
        <v>6.7500000000000004E-2</v>
      </c>
      <c r="H46" s="56">
        <v>0.05</v>
      </c>
      <c r="I46" s="56">
        <v>5.3749999999999999E-2</v>
      </c>
      <c r="J46" s="57">
        <v>2.5000000000000001E-3</v>
      </c>
      <c r="K46" s="57">
        <v>5.7500000000000002E-2</v>
      </c>
      <c r="L46" s="56">
        <v>6.25E-2</v>
      </c>
      <c r="M46" s="57">
        <v>7.1249999999999994E-2</v>
      </c>
      <c r="N46" s="57">
        <v>0</v>
      </c>
      <c r="O46" s="57">
        <v>0</v>
      </c>
      <c r="P46" s="57">
        <v>6.8750000000000006E-2</v>
      </c>
      <c r="Q46" s="56">
        <v>0.05</v>
      </c>
      <c r="R46" s="57">
        <v>6.25E-2</v>
      </c>
      <c r="S46" s="57">
        <v>1.4999999999999999E-2</v>
      </c>
      <c r="T46" s="57">
        <v>5.3749999999999999E-2</v>
      </c>
      <c r="U46" s="56">
        <v>2.75E-2</v>
      </c>
      <c r="V46" s="47"/>
      <c r="W46" s="15">
        <v>1000</v>
      </c>
      <c r="X46" s="56">
        <v>0.72750000000000004</v>
      </c>
      <c r="Y46" s="56">
        <v>0.74750000000000005</v>
      </c>
      <c r="Z46" s="56">
        <v>0.73499999999999999</v>
      </c>
      <c r="AA46" s="56">
        <v>0.64249999999999996</v>
      </c>
      <c r="AB46" s="56">
        <v>0.67</v>
      </c>
      <c r="AC46" s="56">
        <v>0.50125000000000008</v>
      </c>
      <c r="AD46" s="56">
        <v>0.73750000000000004</v>
      </c>
      <c r="AE46" s="56">
        <v>0.74</v>
      </c>
      <c r="AF46" s="56">
        <v>0.9837499999999999</v>
      </c>
      <c r="AG46" s="56">
        <v>0.73125000000000007</v>
      </c>
      <c r="AH46" s="56">
        <v>0.72625000000000006</v>
      </c>
      <c r="AI46" s="56">
        <v>0.72500000000000009</v>
      </c>
      <c r="AJ46" s="56">
        <v>0</v>
      </c>
      <c r="AK46" s="56">
        <v>0</v>
      </c>
      <c r="AL46" s="56">
        <v>0.72</v>
      </c>
      <c r="AM46" s="56">
        <v>0.745</v>
      </c>
      <c r="AN46" s="56">
        <v>0.48499999999999993</v>
      </c>
      <c r="AO46" s="56">
        <v>0.99874999999999992</v>
      </c>
      <c r="AP46" s="56">
        <v>0.65999999999999992</v>
      </c>
      <c r="AQ46" s="56">
        <v>0.20624999999999999</v>
      </c>
    </row>
    <row r="47" spans="1:43">
      <c r="A47" s="15">
        <v>1100</v>
      </c>
      <c r="B47" s="56">
        <v>0.13125000000000001</v>
      </c>
      <c r="C47" s="56">
        <v>0.13250000000000001</v>
      </c>
      <c r="D47" s="56">
        <v>0.13625000000000001</v>
      </c>
      <c r="E47" s="56">
        <v>0.12</v>
      </c>
      <c r="F47" s="57">
        <v>0.12625</v>
      </c>
      <c r="G47" s="57">
        <v>0.15</v>
      </c>
      <c r="H47" s="56">
        <v>0.13875000000000001</v>
      </c>
      <c r="I47" s="56">
        <v>0.13875000000000001</v>
      </c>
      <c r="J47" s="57">
        <v>3.7499999999999999E-3</v>
      </c>
      <c r="K47" s="57">
        <v>0.13625000000000001</v>
      </c>
      <c r="L47" s="56">
        <v>0.13</v>
      </c>
      <c r="M47" s="57">
        <v>0.13250000000000001</v>
      </c>
      <c r="N47" s="57">
        <v>0</v>
      </c>
      <c r="O47" s="57">
        <v>0</v>
      </c>
      <c r="P47" s="57">
        <v>0.13500000000000001</v>
      </c>
      <c r="Q47" s="56">
        <v>0.13750000000000001</v>
      </c>
      <c r="R47" s="57">
        <v>0.1</v>
      </c>
      <c r="S47" s="57">
        <v>1.25E-3</v>
      </c>
      <c r="T47" s="57">
        <v>0.12875</v>
      </c>
      <c r="U47" s="56">
        <v>4.4999999999999998E-2</v>
      </c>
      <c r="V47" s="47"/>
      <c r="W47" s="15">
        <v>1100</v>
      </c>
      <c r="X47" s="56">
        <v>0.85875000000000001</v>
      </c>
      <c r="Y47" s="56">
        <v>0.88000000000000012</v>
      </c>
      <c r="Z47" s="56">
        <v>0.87124999999999997</v>
      </c>
      <c r="AA47" s="56">
        <v>0.76249999999999996</v>
      </c>
      <c r="AB47" s="56">
        <v>0.79625000000000001</v>
      </c>
      <c r="AC47" s="56">
        <v>0.65125000000000011</v>
      </c>
      <c r="AD47" s="56">
        <v>0.87625000000000008</v>
      </c>
      <c r="AE47" s="56">
        <v>0.87875000000000003</v>
      </c>
      <c r="AF47" s="56">
        <v>0.98749999999999993</v>
      </c>
      <c r="AG47" s="56">
        <v>0.86750000000000005</v>
      </c>
      <c r="AH47" s="56">
        <v>0.85625000000000007</v>
      </c>
      <c r="AI47" s="56">
        <v>0.85750000000000015</v>
      </c>
      <c r="AJ47" s="56">
        <v>0</v>
      </c>
      <c r="AK47" s="56">
        <v>0</v>
      </c>
      <c r="AL47" s="56">
        <v>0.85499999999999998</v>
      </c>
      <c r="AM47" s="56">
        <v>0.88250000000000006</v>
      </c>
      <c r="AN47" s="56">
        <v>0.58499999999999996</v>
      </c>
      <c r="AO47" s="56">
        <v>0.99999999999999989</v>
      </c>
      <c r="AP47" s="56">
        <v>0.78874999999999995</v>
      </c>
      <c r="AQ47" s="56">
        <v>0.25124999999999997</v>
      </c>
    </row>
    <row r="48" spans="1:43">
      <c r="A48" s="15">
        <v>1200</v>
      </c>
      <c r="B48" s="56">
        <v>2.375E-2</v>
      </c>
      <c r="C48" s="56">
        <v>1.125E-2</v>
      </c>
      <c r="D48" s="56">
        <v>1.7500000000000002E-2</v>
      </c>
      <c r="E48" s="56">
        <v>3.875E-2</v>
      </c>
      <c r="F48" s="57">
        <v>2.1250000000000002E-2</v>
      </c>
      <c r="G48" s="57">
        <v>3.7499999999999999E-2</v>
      </c>
      <c r="H48" s="56">
        <v>0.01</v>
      </c>
      <c r="I48" s="56">
        <v>1.125E-2</v>
      </c>
      <c r="J48" s="57">
        <v>1.25E-3</v>
      </c>
      <c r="K48" s="57">
        <v>2.1250000000000002E-2</v>
      </c>
      <c r="L48" s="56">
        <v>2.6249999999999999E-2</v>
      </c>
      <c r="M48" s="57">
        <v>2.2499999999999999E-2</v>
      </c>
      <c r="N48" s="57">
        <v>0</v>
      </c>
      <c r="O48" s="57">
        <v>0</v>
      </c>
      <c r="P48" s="57">
        <v>2.2499999999999999E-2</v>
      </c>
      <c r="Q48" s="56">
        <v>1.125E-2</v>
      </c>
      <c r="R48" s="57">
        <v>5.2499999999999998E-2</v>
      </c>
      <c r="S48" s="57">
        <v>0</v>
      </c>
      <c r="T48" s="57">
        <v>4.1250000000000002E-2</v>
      </c>
      <c r="U48" s="56">
        <v>3.6249999999999998E-2</v>
      </c>
      <c r="V48" s="47"/>
      <c r="W48" s="15">
        <v>1200</v>
      </c>
      <c r="X48" s="56">
        <v>0.88250000000000006</v>
      </c>
      <c r="Y48" s="56">
        <v>0.8912500000000001</v>
      </c>
      <c r="Z48" s="56">
        <v>0.88874999999999993</v>
      </c>
      <c r="AA48" s="56">
        <v>0.80124999999999991</v>
      </c>
      <c r="AB48" s="56">
        <v>0.8175</v>
      </c>
      <c r="AC48" s="56">
        <v>0.68875000000000008</v>
      </c>
      <c r="AD48" s="56">
        <v>0.88625000000000009</v>
      </c>
      <c r="AE48" s="56">
        <v>0.89</v>
      </c>
      <c r="AF48" s="56">
        <v>0.98874999999999991</v>
      </c>
      <c r="AG48" s="56">
        <v>0.88875000000000004</v>
      </c>
      <c r="AH48" s="56">
        <v>0.88250000000000006</v>
      </c>
      <c r="AI48" s="56">
        <v>0.88000000000000012</v>
      </c>
      <c r="AJ48" s="56">
        <v>0</v>
      </c>
      <c r="AK48" s="56">
        <v>0</v>
      </c>
      <c r="AL48" s="56">
        <v>0.87749999999999995</v>
      </c>
      <c r="AM48" s="56">
        <v>0.89375000000000004</v>
      </c>
      <c r="AN48" s="56">
        <v>0.63749999999999996</v>
      </c>
      <c r="AO48" s="56">
        <v>0.99999999999999989</v>
      </c>
      <c r="AP48" s="56">
        <v>0.83</v>
      </c>
      <c r="AQ48" s="56">
        <v>0.28749999999999998</v>
      </c>
    </row>
    <row r="49" spans="1:43">
      <c r="A49" s="15">
        <v>1300</v>
      </c>
      <c r="B49" s="56">
        <v>1.8749999999999999E-2</v>
      </c>
      <c r="C49" s="56">
        <v>2.2499999999999999E-2</v>
      </c>
      <c r="D49" s="56">
        <v>2.375E-2</v>
      </c>
      <c r="E49" s="56">
        <v>0.04</v>
      </c>
      <c r="F49" s="57">
        <v>2.8750000000000001E-2</v>
      </c>
      <c r="G49" s="57">
        <v>4.1250000000000002E-2</v>
      </c>
      <c r="H49" s="56">
        <v>2.6249999999999999E-2</v>
      </c>
      <c r="I49" s="56">
        <v>2.375E-2</v>
      </c>
      <c r="J49" s="57">
        <v>2.5000000000000001E-3</v>
      </c>
      <c r="K49" s="57">
        <v>1.8749999999999999E-2</v>
      </c>
      <c r="L49" s="56">
        <v>1.6250000000000001E-2</v>
      </c>
      <c r="M49" s="57">
        <v>1.8749999999999999E-2</v>
      </c>
      <c r="N49" s="57">
        <v>0</v>
      </c>
      <c r="O49" s="57">
        <v>0</v>
      </c>
      <c r="P49" s="57">
        <v>1.8749999999999999E-2</v>
      </c>
      <c r="Q49" s="56">
        <v>0.02</v>
      </c>
      <c r="R49" s="57">
        <v>5.5E-2</v>
      </c>
      <c r="S49" s="57">
        <v>0</v>
      </c>
      <c r="T49" s="57">
        <v>1.8749999999999999E-2</v>
      </c>
      <c r="U49" s="56">
        <v>2.1250000000000002E-2</v>
      </c>
      <c r="V49" s="47"/>
      <c r="W49" s="15">
        <v>1300</v>
      </c>
      <c r="X49" s="56">
        <v>0.90125000000000011</v>
      </c>
      <c r="Y49" s="56">
        <v>0.91375000000000006</v>
      </c>
      <c r="Z49" s="56">
        <v>0.91249999999999998</v>
      </c>
      <c r="AA49" s="56">
        <v>0.84124999999999994</v>
      </c>
      <c r="AB49" s="56">
        <v>0.84625000000000006</v>
      </c>
      <c r="AC49" s="56">
        <v>0.73000000000000009</v>
      </c>
      <c r="AD49" s="56">
        <v>0.91250000000000009</v>
      </c>
      <c r="AE49" s="56">
        <v>0.91375000000000006</v>
      </c>
      <c r="AF49" s="56">
        <v>0.99124999999999985</v>
      </c>
      <c r="AG49" s="56">
        <v>0.90750000000000008</v>
      </c>
      <c r="AH49" s="56">
        <v>0.89875000000000005</v>
      </c>
      <c r="AI49" s="56">
        <v>0.89875000000000016</v>
      </c>
      <c r="AJ49" s="56">
        <v>0</v>
      </c>
      <c r="AK49" s="56">
        <v>0</v>
      </c>
      <c r="AL49" s="56">
        <v>0.89624999999999999</v>
      </c>
      <c r="AM49" s="56">
        <v>0.91375000000000006</v>
      </c>
      <c r="AN49" s="56">
        <v>0.6925</v>
      </c>
      <c r="AO49" s="56">
        <v>0.99999999999999989</v>
      </c>
      <c r="AP49" s="56">
        <v>0.84875</v>
      </c>
      <c r="AQ49" s="56">
        <v>0.30874999999999997</v>
      </c>
    </row>
    <row r="50" spans="1:43">
      <c r="A50" s="15">
        <v>1400</v>
      </c>
      <c r="B50" s="56">
        <v>2.1250000000000002E-2</v>
      </c>
      <c r="C50" s="56">
        <v>0.02</v>
      </c>
      <c r="D50" s="56">
        <v>1.7500000000000002E-2</v>
      </c>
      <c r="E50" s="56">
        <v>3.2500000000000001E-2</v>
      </c>
      <c r="F50" s="57">
        <v>3.6249999999999998E-2</v>
      </c>
      <c r="G50" s="57">
        <v>0.03</v>
      </c>
      <c r="H50" s="56">
        <v>1.4999999999999999E-2</v>
      </c>
      <c r="I50" s="56">
        <v>1.7500000000000002E-2</v>
      </c>
      <c r="J50" s="57">
        <v>2.5000000000000001E-3</v>
      </c>
      <c r="K50" s="57">
        <v>2.1250000000000002E-2</v>
      </c>
      <c r="L50" s="56">
        <v>2.375E-2</v>
      </c>
      <c r="M50" s="57">
        <v>2.1250000000000002E-2</v>
      </c>
      <c r="N50" s="57">
        <v>0</v>
      </c>
      <c r="O50" s="57">
        <v>0</v>
      </c>
      <c r="P50" s="57">
        <v>0.02</v>
      </c>
      <c r="Q50" s="56">
        <v>2.2499999999999999E-2</v>
      </c>
      <c r="R50" s="57">
        <v>6.6250000000000003E-2</v>
      </c>
      <c r="S50" s="57">
        <v>0</v>
      </c>
      <c r="T50" s="57">
        <v>2.5000000000000001E-2</v>
      </c>
      <c r="U50" s="56">
        <v>2.5000000000000001E-2</v>
      </c>
      <c r="V50" s="47"/>
      <c r="W50" s="15">
        <v>1400</v>
      </c>
      <c r="X50" s="56">
        <v>0.9225000000000001</v>
      </c>
      <c r="Y50" s="56">
        <v>0.93375000000000008</v>
      </c>
      <c r="Z50" s="56">
        <v>0.92999999999999994</v>
      </c>
      <c r="AA50" s="56">
        <v>0.87374999999999992</v>
      </c>
      <c r="AB50" s="56">
        <v>0.88250000000000006</v>
      </c>
      <c r="AC50" s="56">
        <v>0.76000000000000012</v>
      </c>
      <c r="AD50" s="56">
        <v>0.9275000000000001</v>
      </c>
      <c r="AE50" s="56">
        <v>0.93125000000000002</v>
      </c>
      <c r="AF50" s="56">
        <v>0.9937499999999998</v>
      </c>
      <c r="AG50" s="56">
        <v>0.92875000000000008</v>
      </c>
      <c r="AH50" s="56">
        <v>0.9225000000000001</v>
      </c>
      <c r="AI50" s="56">
        <v>0.92000000000000015</v>
      </c>
      <c r="AJ50" s="56">
        <v>0</v>
      </c>
      <c r="AK50" s="56">
        <v>0</v>
      </c>
      <c r="AL50" s="56">
        <v>0.91625000000000001</v>
      </c>
      <c r="AM50" s="56">
        <v>0.93625000000000003</v>
      </c>
      <c r="AN50" s="56">
        <v>0.75875000000000004</v>
      </c>
      <c r="AO50" s="56">
        <v>0.99999999999999989</v>
      </c>
      <c r="AP50" s="56">
        <v>0.87375000000000003</v>
      </c>
      <c r="AQ50" s="56">
        <v>0.33374999999999999</v>
      </c>
    </row>
    <row r="51" spans="1:43">
      <c r="A51" s="15">
        <v>1500</v>
      </c>
      <c r="B51" s="56">
        <v>0.02</v>
      </c>
      <c r="C51" s="56">
        <v>2.1250000000000002E-2</v>
      </c>
      <c r="D51" s="56">
        <v>1.7500000000000002E-2</v>
      </c>
      <c r="E51" s="56">
        <v>3.875E-2</v>
      </c>
      <c r="F51" s="57">
        <v>2.6249999999999999E-2</v>
      </c>
      <c r="G51" s="57">
        <v>6.25E-2</v>
      </c>
      <c r="H51" s="56">
        <v>1.8749999999999999E-2</v>
      </c>
      <c r="I51" s="56">
        <v>2.2499999999999999E-2</v>
      </c>
      <c r="J51" s="57">
        <v>0</v>
      </c>
      <c r="K51" s="57">
        <v>2.1250000000000002E-2</v>
      </c>
      <c r="L51" s="56">
        <v>0.02</v>
      </c>
      <c r="M51" s="57">
        <v>2.1250000000000002E-2</v>
      </c>
      <c r="N51" s="57">
        <v>0</v>
      </c>
      <c r="O51" s="57">
        <v>0</v>
      </c>
      <c r="P51" s="57">
        <v>2.375E-2</v>
      </c>
      <c r="Q51" s="56">
        <v>2.1250000000000002E-2</v>
      </c>
      <c r="R51" s="57">
        <v>3.875E-2</v>
      </c>
      <c r="S51" s="57">
        <v>0</v>
      </c>
      <c r="T51" s="57">
        <v>2.375E-2</v>
      </c>
      <c r="U51" s="56">
        <v>3.125E-2</v>
      </c>
      <c r="V51" s="47"/>
      <c r="W51" s="15">
        <v>1500</v>
      </c>
      <c r="X51" s="56">
        <v>0.94250000000000012</v>
      </c>
      <c r="Y51" s="56">
        <v>0.95500000000000007</v>
      </c>
      <c r="Z51" s="56">
        <v>0.9474999999999999</v>
      </c>
      <c r="AA51" s="56">
        <v>0.91249999999999987</v>
      </c>
      <c r="AB51" s="56">
        <v>0.90875000000000006</v>
      </c>
      <c r="AC51" s="56">
        <v>0.82250000000000012</v>
      </c>
      <c r="AD51" s="56">
        <v>0.94625000000000015</v>
      </c>
      <c r="AE51" s="56">
        <v>0.95374999999999999</v>
      </c>
      <c r="AF51" s="56">
        <v>0.9937499999999998</v>
      </c>
      <c r="AG51" s="56">
        <v>0.95000000000000007</v>
      </c>
      <c r="AH51" s="56">
        <v>0.94250000000000012</v>
      </c>
      <c r="AI51" s="56">
        <v>0.94125000000000014</v>
      </c>
      <c r="AJ51" s="56">
        <v>0</v>
      </c>
      <c r="AK51" s="56">
        <v>0</v>
      </c>
      <c r="AL51" s="56">
        <v>0.94000000000000006</v>
      </c>
      <c r="AM51" s="56">
        <v>0.95750000000000002</v>
      </c>
      <c r="AN51" s="56">
        <v>0.79749999999999999</v>
      </c>
      <c r="AO51" s="56">
        <v>0.99999999999999989</v>
      </c>
      <c r="AP51" s="56">
        <v>0.89750000000000008</v>
      </c>
      <c r="AQ51" s="56">
        <v>0.36499999999999999</v>
      </c>
    </row>
    <row r="52" spans="1:43">
      <c r="A52" s="15">
        <v>1600</v>
      </c>
      <c r="B52" s="56">
        <v>1.7500000000000002E-2</v>
      </c>
      <c r="C52" s="56">
        <v>8.7500000000000008E-3</v>
      </c>
      <c r="D52" s="56">
        <v>1.6250000000000001E-2</v>
      </c>
      <c r="E52" s="56">
        <v>1.8749999999999999E-2</v>
      </c>
      <c r="F52" s="57">
        <v>1.6250000000000001E-2</v>
      </c>
      <c r="G52" s="57">
        <v>3.7499999999999999E-2</v>
      </c>
      <c r="H52" s="56">
        <v>1.4999999999999999E-2</v>
      </c>
      <c r="I52" s="56">
        <v>1.2500000000000001E-2</v>
      </c>
      <c r="J52" s="57">
        <v>1.25E-3</v>
      </c>
      <c r="K52" s="57">
        <v>0.03</v>
      </c>
      <c r="L52" s="56">
        <v>1.6250000000000001E-2</v>
      </c>
      <c r="M52" s="57">
        <v>1.7500000000000002E-2</v>
      </c>
      <c r="N52" s="57">
        <v>0</v>
      </c>
      <c r="O52" s="57">
        <v>0</v>
      </c>
      <c r="P52" s="57">
        <v>1.375E-2</v>
      </c>
      <c r="Q52" s="56">
        <v>1.2500000000000001E-2</v>
      </c>
      <c r="R52" s="57">
        <v>0.10375</v>
      </c>
      <c r="S52" s="57">
        <v>0</v>
      </c>
      <c r="T52" s="57">
        <v>0.03</v>
      </c>
      <c r="U52" s="56">
        <v>3.3750000000000002E-2</v>
      </c>
      <c r="V52" s="47"/>
      <c r="W52" s="15">
        <v>1600</v>
      </c>
      <c r="X52" s="56">
        <v>0.96000000000000008</v>
      </c>
      <c r="Y52" s="56">
        <v>0.96375000000000011</v>
      </c>
      <c r="Z52" s="56">
        <v>0.96374999999999988</v>
      </c>
      <c r="AA52" s="56">
        <v>0.93124999999999991</v>
      </c>
      <c r="AB52" s="56">
        <v>0.92500000000000004</v>
      </c>
      <c r="AC52" s="56">
        <v>0.8600000000000001</v>
      </c>
      <c r="AD52" s="56">
        <v>0.96125000000000016</v>
      </c>
      <c r="AE52" s="56">
        <v>0.96624999999999994</v>
      </c>
      <c r="AF52" s="56">
        <v>0.99499999999999977</v>
      </c>
      <c r="AG52" s="56">
        <v>0.98000000000000009</v>
      </c>
      <c r="AH52" s="56">
        <v>0.9587500000000001</v>
      </c>
      <c r="AI52" s="56">
        <v>0.9587500000000001</v>
      </c>
      <c r="AJ52" s="56">
        <v>0</v>
      </c>
      <c r="AK52" s="56">
        <v>0</v>
      </c>
      <c r="AL52" s="56">
        <v>0.9537500000000001</v>
      </c>
      <c r="AM52" s="56">
        <v>0.97</v>
      </c>
      <c r="AN52" s="56">
        <v>0.90125</v>
      </c>
      <c r="AO52" s="56">
        <v>0.99999999999999989</v>
      </c>
      <c r="AP52" s="56">
        <v>0.9275000000000001</v>
      </c>
      <c r="AQ52" s="56">
        <v>0.39874999999999999</v>
      </c>
    </row>
    <row r="53" spans="1:43">
      <c r="A53" s="15">
        <v>1700</v>
      </c>
      <c r="B53" s="56">
        <v>3.7499999999999999E-3</v>
      </c>
      <c r="C53" s="56">
        <v>8.7500000000000008E-3</v>
      </c>
      <c r="D53" s="56">
        <v>6.2500000000000003E-3</v>
      </c>
      <c r="E53" s="56">
        <v>1.2500000000000001E-2</v>
      </c>
      <c r="F53" s="57">
        <v>1.4999999999999999E-2</v>
      </c>
      <c r="G53" s="57">
        <v>2.2499999999999999E-2</v>
      </c>
      <c r="H53" s="56">
        <v>6.2500000000000003E-3</v>
      </c>
      <c r="I53" s="56">
        <v>6.2500000000000003E-3</v>
      </c>
      <c r="J53" s="57">
        <v>5.0000000000000001E-3</v>
      </c>
      <c r="K53" s="57">
        <v>0</v>
      </c>
      <c r="L53" s="56">
        <v>5.0000000000000001E-3</v>
      </c>
      <c r="M53" s="57">
        <v>5.0000000000000001E-3</v>
      </c>
      <c r="N53" s="57">
        <v>0</v>
      </c>
      <c r="O53" s="57">
        <v>0</v>
      </c>
      <c r="P53" s="57">
        <v>0.01</v>
      </c>
      <c r="Q53" s="56">
        <v>2.5000000000000001E-3</v>
      </c>
      <c r="R53" s="57">
        <v>5.1249999999999997E-2</v>
      </c>
      <c r="S53" s="57">
        <v>0</v>
      </c>
      <c r="T53" s="57">
        <v>1.125E-2</v>
      </c>
      <c r="U53" s="56">
        <v>3.7499999999999999E-2</v>
      </c>
      <c r="V53" s="47"/>
      <c r="W53" s="15">
        <v>1700</v>
      </c>
      <c r="X53" s="56">
        <v>0.96375000000000011</v>
      </c>
      <c r="Y53" s="56">
        <v>0.97250000000000014</v>
      </c>
      <c r="Z53" s="56">
        <v>0.96999999999999986</v>
      </c>
      <c r="AA53" s="56">
        <v>0.94374999999999987</v>
      </c>
      <c r="AB53" s="56">
        <v>0.94000000000000006</v>
      </c>
      <c r="AC53" s="56">
        <v>0.88250000000000006</v>
      </c>
      <c r="AD53" s="56">
        <v>0.96750000000000014</v>
      </c>
      <c r="AE53" s="56">
        <v>0.97249999999999992</v>
      </c>
      <c r="AF53" s="56">
        <v>0.99999999999999978</v>
      </c>
      <c r="AG53" s="56">
        <v>0.98000000000000009</v>
      </c>
      <c r="AH53" s="56">
        <v>0.96375000000000011</v>
      </c>
      <c r="AI53" s="56">
        <v>0.96375000000000011</v>
      </c>
      <c r="AJ53" s="56">
        <v>0</v>
      </c>
      <c r="AK53" s="56">
        <v>0</v>
      </c>
      <c r="AL53" s="56">
        <v>0.96375000000000011</v>
      </c>
      <c r="AM53" s="56">
        <v>0.97249999999999992</v>
      </c>
      <c r="AN53" s="56">
        <v>0.95250000000000001</v>
      </c>
      <c r="AO53" s="56">
        <v>0.99999999999999989</v>
      </c>
      <c r="AP53" s="56">
        <v>0.93875000000000008</v>
      </c>
      <c r="AQ53" s="56">
        <v>0.43624999999999997</v>
      </c>
    </row>
    <row r="54" spans="1:43">
      <c r="A54" s="15">
        <v>1800</v>
      </c>
      <c r="B54" s="56">
        <v>7.4999999999999997E-3</v>
      </c>
      <c r="C54" s="56">
        <v>7.4999999999999997E-3</v>
      </c>
      <c r="D54" s="56">
        <v>6.2500000000000003E-3</v>
      </c>
      <c r="E54" s="56">
        <v>1.6250000000000001E-2</v>
      </c>
      <c r="F54" s="57">
        <v>1.2500000000000001E-2</v>
      </c>
      <c r="G54" s="57">
        <v>1.8749999999999999E-2</v>
      </c>
      <c r="H54" s="56">
        <v>8.7500000000000008E-3</v>
      </c>
      <c r="I54" s="56">
        <v>7.4999999999999997E-3</v>
      </c>
      <c r="J54" s="57">
        <v>0</v>
      </c>
      <c r="K54" s="57">
        <v>5.0000000000000001E-3</v>
      </c>
      <c r="L54" s="56">
        <v>7.4999999999999997E-3</v>
      </c>
      <c r="M54" s="57">
        <v>7.4999999999999997E-3</v>
      </c>
      <c r="N54" s="57">
        <v>0</v>
      </c>
      <c r="O54" s="57">
        <v>0</v>
      </c>
      <c r="P54" s="57">
        <v>5.0000000000000001E-3</v>
      </c>
      <c r="Q54" s="56">
        <v>8.7500000000000008E-3</v>
      </c>
      <c r="R54" s="57">
        <v>4.7500000000000001E-2</v>
      </c>
      <c r="S54" s="57">
        <v>0</v>
      </c>
      <c r="T54" s="57">
        <v>0.01</v>
      </c>
      <c r="U54" s="56">
        <v>3.7499999999999999E-2</v>
      </c>
      <c r="V54" s="47"/>
      <c r="W54" s="15">
        <v>1800</v>
      </c>
      <c r="X54" s="56">
        <v>0.97125000000000006</v>
      </c>
      <c r="Y54" s="56">
        <v>0.98000000000000009</v>
      </c>
      <c r="Z54" s="56">
        <v>0.97624999999999984</v>
      </c>
      <c r="AA54" s="56">
        <v>0.95999999999999985</v>
      </c>
      <c r="AB54" s="56">
        <v>0.95250000000000001</v>
      </c>
      <c r="AC54" s="56">
        <v>0.90125000000000011</v>
      </c>
      <c r="AD54" s="56">
        <v>0.97625000000000017</v>
      </c>
      <c r="AE54" s="56">
        <v>0.97999999999999987</v>
      </c>
      <c r="AF54" s="56">
        <v>0.99999999999999978</v>
      </c>
      <c r="AG54" s="56">
        <v>0.9850000000000001</v>
      </c>
      <c r="AH54" s="56">
        <v>0.97125000000000006</v>
      </c>
      <c r="AI54" s="56">
        <v>0.97125000000000006</v>
      </c>
      <c r="AJ54" s="56">
        <v>0</v>
      </c>
      <c r="AK54" s="56">
        <v>0</v>
      </c>
      <c r="AL54" s="56">
        <v>0.96875000000000011</v>
      </c>
      <c r="AM54" s="56">
        <v>0.98124999999999996</v>
      </c>
      <c r="AN54" s="56">
        <v>1</v>
      </c>
      <c r="AO54" s="56">
        <v>0.99999999999999989</v>
      </c>
      <c r="AP54" s="56">
        <v>0.94875000000000009</v>
      </c>
      <c r="AQ54" s="56">
        <v>0.47374999999999995</v>
      </c>
    </row>
    <row r="55" spans="1:43">
      <c r="A55" s="15">
        <v>1900</v>
      </c>
      <c r="B55" s="56">
        <v>6.2500000000000003E-3</v>
      </c>
      <c r="C55" s="56">
        <v>0</v>
      </c>
      <c r="D55" s="56">
        <v>3.7499999999999999E-3</v>
      </c>
      <c r="E55" s="56">
        <v>1.375E-2</v>
      </c>
      <c r="F55" s="57">
        <v>8.7500000000000008E-3</v>
      </c>
      <c r="G55" s="57">
        <v>2.75E-2</v>
      </c>
      <c r="H55" s="56">
        <v>3.7499999999999999E-3</v>
      </c>
      <c r="I55" s="56">
        <v>0</v>
      </c>
      <c r="J55" s="57">
        <v>0</v>
      </c>
      <c r="K55" s="57">
        <v>0.01</v>
      </c>
      <c r="L55" s="56">
        <v>6.2500000000000003E-3</v>
      </c>
      <c r="M55" s="57">
        <v>6.2500000000000003E-3</v>
      </c>
      <c r="N55" s="57">
        <v>0</v>
      </c>
      <c r="O55" s="57">
        <v>0</v>
      </c>
      <c r="P55" s="57">
        <v>6.2500000000000003E-3</v>
      </c>
      <c r="Q55" s="56">
        <v>0</v>
      </c>
      <c r="R55" s="57">
        <v>0</v>
      </c>
      <c r="S55" s="57">
        <v>0</v>
      </c>
      <c r="T55" s="57">
        <v>3.7499999999999999E-3</v>
      </c>
      <c r="U55" s="56">
        <v>0.04</v>
      </c>
      <c r="V55" s="47"/>
      <c r="W55" s="15">
        <v>1900</v>
      </c>
      <c r="X55" s="56">
        <v>0.97750000000000004</v>
      </c>
      <c r="Y55" s="56">
        <v>0.98000000000000009</v>
      </c>
      <c r="Z55" s="56">
        <v>0.97999999999999987</v>
      </c>
      <c r="AA55" s="56">
        <v>0.97374999999999989</v>
      </c>
      <c r="AB55" s="56">
        <v>0.96125000000000005</v>
      </c>
      <c r="AC55" s="56">
        <v>0.92875000000000008</v>
      </c>
      <c r="AD55" s="56">
        <v>0.9800000000000002</v>
      </c>
      <c r="AE55" s="56">
        <v>0.97999999999999987</v>
      </c>
      <c r="AF55" s="56">
        <v>0.99999999999999978</v>
      </c>
      <c r="AG55" s="56">
        <v>0.99500000000000011</v>
      </c>
      <c r="AH55" s="56">
        <v>0.97750000000000004</v>
      </c>
      <c r="AI55" s="56">
        <v>0.97750000000000004</v>
      </c>
      <c r="AJ55" s="56">
        <v>0</v>
      </c>
      <c r="AK55" s="56">
        <v>0</v>
      </c>
      <c r="AL55" s="56">
        <v>0.97500000000000009</v>
      </c>
      <c r="AM55" s="56">
        <v>0.98124999999999996</v>
      </c>
      <c r="AN55" s="56">
        <v>1</v>
      </c>
      <c r="AO55" s="56">
        <v>0.99999999999999989</v>
      </c>
      <c r="AP55" s="56">
        <v>0.95250000000000012</v>
      </c>
      <c r="AQ55" s="56">
        <v>0.51374999999999993</v>
      </c>
    </row>
    <row r="56" spans="1:43">
      <c r="A56" s="15">
        <v>2000</v>
      </c>
      <c r="B56" s="56">
        <v>2.5000000000000001E-3</v>
      </c>
      <c r="C56" s="56">
        <v>2.5000000000000001E-3</v>
      </c>
      <c r="D56" s="56">
        <v>0</v>
      </c>
      <c r="E56" s="56">
        <v>1.125E-2</v>
      </c>
      <c r="F56" s="57">
        <v>5.0000000000000001E-3</v>
      </c>
      <c r="G56" s="57">
        <v>0.01</v>
      </c>
      <c r="H56" s="56">
        <v>1.25E-3</v>
      </c>
      <c r="I56" s="56">
        <v>2.5000000000000001E-3</v>
      </c>
      <c r="J56" s="57">
        <v>0</v>
      </c>
      <c r="K56" s="57">
        <v>3.7499999999999999E-3</v>
      </c>
      <c r="L56" s="56">
        <v>3.7499999999999999E-3</v>
      </c>
      <c r="M56" s="57">
        <v>3.7499999999999999E-3</v>
      </c>
      <c r="N56" s="57">
        <v>0</v>
      </c>
      <c r="O56" s="57">
        <v>0</v>
      </c>
      <c r="P56" s="57">
        <v>6.2500000000000003E-3</v>
      </c>
      <c r="Q56" s="56">
        <v>2.5000000000000001E-3</v>
      </c>
      <c r="R56" s="57">
        <v>0</v>
      </c>
      <c r="S56" s="57">
        <v>0</v>
      </c>
      <c r="T56" s="57">
        <v>0.01</v>
      </c>
      <c r="U56" s="56">
        <v>4.2500000000000003E-2</v>
      </c>
      <c r="V56" s="47"/>
      <c r="W56" s="15">
        <v>2000</v>
      </c>
      <c r="X56" s="56">
        <v>0.98</v>
      </c>
      <c r="Y56" s="56">
        <v>0.98250000000000004</v>
      </c>
      <c r="Z56" s="56">
        <v>0.97999999999999987</v>
      </c>
      <c r="AA56" s="56">
        <v>0.98499999999999988</v>
      </c>
      <c r="AB56" s="56">
        <v>0.96625000000000005</v>
      </c>
      <c r="AC56" s="56">
        <v>0.93875000000000008</v>
      </c>
      <c r="AD56" s="56">
        <v>0.98125000000000018</v>
      </c>
      <c r="AE56" s="56">
        <v>0.98249999999999982</v>
      </c>
      <c r="AF56" s="56">
        <v>0.99999999999999978</v>
      </c>
      <c r="AG56" s="56">
        <v>0.99875000000000014</v>
      </c>
      <c r="AH56" s="56">
        <v>0.98125000000000007</v>
      </c>
      <c r="AI56" s="56">
        <v>0.98125000000000007</v>
      </c>
      <c r="AJ56" s="56">
        <v>0</v>
      </c>
      <c r="AK56" s="56">
        <v>0</v>
      </c>
      <c r="AL56" s="56">
        <v>0.98125000000000007</v>
      </c>
      <c r="AM56" s="56">
        <v>0.9837499999999999</v>
      </c>
      <c r="AN56" s="56">
        <v>1</v>
      </c>
      <c r="AO56" s="56">
        <v>0.99999999999999989</v>
      </c>
      <c r="AP56" s="56">
        <v>0.96250000000000013</v>
      </c>
      <c r="AQ56" s="56">
        <v>0.55624999999999991</v>
      </c>
    </row>
    <row r="57" spans="1:43">
      <c r="A57" s="15">
        <v>2100</v>
      </c>
      <c r="B57" s="56">
        <v>3.7499999999999999E-3</v>
      </c>
      <c r="C57" s="56">
        <v>6.2500000000000003E-3</v>
      </c>
      <c r="D57" s="56">
        <v>6.2500000000000003E-3</v>
      </c>
      <c r="E57" s="56">
        <v>5.0000000000000001E-3</v>
      </c>
      <c r="F57" s="57">
        <v>0.01</v>
      </c>
      <c r="G57" s="57">
        <v>0.01</v>
      </c>
      <c r="H57" s="56">
        <v>3.7499999999999999E-3</v>
      </c>
      <c r="I57" s="56">
        <v>5.0000000000000001E-3</v>
      </c>
      <c r="J57" s="57">
        <v>0</v>
      </c>
      <c r="K57" s="57">
        <v>1.25E-3</v>
      </c>
      <c r="L57" s="56">
        <v>3.7499999999999999E-3</v>
      </c>
      <c r="M57" s="57">
        <v>3.7499999999999999E-3</v>
      </c>
      <c r="N57" s="57">
        <v>0</v>
      </c>
      <c r="O57" s="57">
        <v>0</v>
      </c>
      <c r="P57" s="57">
        <v>2.5000000000000001E-3</v>
      </c>
      <c r="Q57" s="56">
        <v>3.7499999999999999E-3</v>
      </c>
      <c r="R57" s="57">
        <v>0</v>
      </c>
      <c r="S57" s="57">
        <v>0</v>
      </c>
      <c r="T57" s="57">
        <v>8.7500000000000008E-3</v>
      </c>
      <c r="U57" s="56">
        <v>4.4999999999999998E-2</v>
      </c>
      <c r="V57" s="47"/>
      <c r="W57" s="15">
        <v>2100</v>
      </c>
      <c r="X57" s="56">
        <v>0.98375000000000001</v>
      </c>
      <c r="Y57" s="56">
        <v>0.98875000000000002</v>
      </c>
      <c r="Z57" s="56">
        <v>0.98624999999999985</v>
      </c>
      <c r="AA57" s="56">
        <v>0.98999999999999988</v>
      </c>
      <c r="AB57" s="56">
        <v>0.97625000000000006</v>
      </c>
      <c r="AC57" s="56">
        <v>0.94875000000000009</v>
      </c>
      <c r="AD57" s="56">
        <v>0.98500000000000021</v>
      </c>
      <c r="AE57" s="56">
        <v>0.98749999999999982</v>
      </c>
      <c r="AF57" s="56">
        <v>0.99999999999999978</v>
      </c>
      <c r="AG57" s="56">
        <v>1.0000000000000002</v>
      </c>
      <c r="AH57" s="56">
        <v>0.9850000000000001</v>
      </c>
      <c r="AI57" s="56">
        <v>0.9850000000000001</v>
      </c>
      <c r="AJ57" s="56">
        <v>0</v>
      </c>
      <c r="AK57" s="56">
        <v>0</v>
      </c>
      <c r="AL57" s="56">
        <v>0.98375000000000001</v>
      </c>
      <c r="AM57" s="56">
        <v>0.98749999999999993</v>
      </c>
      <c r="AN57" s="56">
        <v>1</v>
      </c>
      <c r="AO57" s="56">
        <v>0.99999999999999989</v>
      </c>
      <c r="AP57" s="56">
        <v>0.97125000000000017</v>
      </c>
      <c r="AQ57" s="56">
        <v>0.60124999999999995</v>
      </c>
    </row>
    <row r="58" spans="1:43">
      <c r="A58" s="15">
        <v>2200</v>
      </c>
      <c r="B58" s="56">
        <v>3.7499999999999999E-3</v>
      </c>
      <c r="C58" s="56">
        <v>2.5000000000000001E-3</v>
      </c>
      <c r="D58" s="56">
        <v>3.7499999999999999E-3</v>
      </c>
      <c r="E58" s="56">
        <v>2.5000000000000001E-3</v>
      </c>
      <c r="F58" s="57">
        <v>0.01</v>
      </c>
      <c r="G58" s="57">
        <v>2.5000000000000001E-2</v>
      </c>
      <c r="H58" s="56">
        <v>6.2500000000000003E-3</v>
      </c>
      <c r="I58" s="56">
        <v>1.25E-3</v>
      </c>
      <c r="J58" s="57">
        <v>0</v>
      </c>
      <c r="K58" s="57">
        <v>0</v>
      </c>
      <c r="L58" s="56">
        <v>1.25E-3</v>
      </c>
      <c r="M58" s="57">
        <v>1.25E-3</v>
      </c>
      <c r="N58" s="57">
        <v>0</v>
      </c>
      <c r="O58" s="57">
        <v>0</v>
      </c>
      <c r="P58" s="57">
        <v>5.0000000000000001E-3</v>
      </c>
      <c r="Q58" s="56">
        <v>5.0000000000000001E-3</v>
      </c>
      <c r="R58" s="57">
        <v>0</v>
      </c>
      <c r="S58" s="57">
        <v>0</v>
      </c>
      <c r="T58" s="57">
        <v>5.0000000000000001E-3</v>
      </c>
      <c r="U58" s="56">
        <v>5.2499999999999998E-2</v>
      </c>
      <c r="V58" s="47"/>
      <c r="W58" s="15">
        <v>2200</v>
      </c>
      <c r="X58" s="56">
        <v>0.98750000000000004</v>
      </c>
      <c r="Y58" s="56">
        <v>0.99124999999999996</v>
      </c>
      <c r="Z58" s="56">
        <v>0.98999999999999988</v>
      </c>
      <c r="AA58" s="56">
        <v>0.99249999999999983</v>
      </c>
      <c r="AB58" s="56">
        <v>0.98625000000000007</v>
      </c>
      <c r="AC58" s="56">
        <v>0.97375000000000012</v>
      </c>
      <c r="AD58" s="56">
        <v>0.99125000000000019</v>
      </c>
      <c r="AE58" s="56">
        <v>0.9887499999999998</v>
      </c>
      <c r="AF58" s="56">
        <v>0.99999999999999978</v>
      </c>
      <c r="AG58" s="56">
        <v>1.0000000000000002</v>
      </c>
      <c r="AH58" s="56">
        <v>0.98625000000000007</v>
      </c>
      <c r="AI58" s="56">
        <v>0.98625000000000007</v>
      </c>
      <c r="AJ58" s="56">
        <v>0</v>
      </c>
      <c r="AK58" s="56">
        <v>0</v>
      </c>
      <c r="AL58" s="56">
        <v>0.98875000000000002</v>
      </c>
      <c r="AM58" s="56">
        <v>0.99249999999999994</v>
      </c>
      <c r="AN58" s="56">
        <v>1</v>
      </c>
      <c r="AO58" s="56">
        <v>0.99999999999999989</v>
      </c>
      <c r="AP58" s="56">
        <v>0.97625000000000017</v>
      </c>
      <c r="AQ58" s="56">
        <v>0.65374999999999994</v>
      </c>
    </row>
    <row r="59" spans="1:43">
      <c r="A59" s="15">
        <v>2300</v>
      </c>
      <c r="B59" s="56">
        <v>7.4999999999999997E-3</v>
      </c>
      <c r="C59" s="56">
        <v>5.0000000000000001E-3</v>
      </c>
      <c r="D59" s="56">
        <v>3.7499999999999999E-3</v>
      </c>
      <c r="E59" s="56">
        <v>2.5000000000000001E-3</v>
      </c>
      <c r="F59" s="57">
        <v>8.7500000000000008E-3</v>
      </c>
      <c r="G59" s="57">
        <v>1.4999999999999999E-2</v>
      </c>
      <c r="H59" s="56">
        <v>3.7499999999999999E-3</v>
      </c>
      <c r="I59" s="56">
        <v>2.5000000000000001E-3</v>
      </c>
      <c r="J59" s="57">
        <v>0</v>
      </c>
      <c r="K59" s="57">
        <v>0</v>
      </c>
      <c r="L59" s="56">
        <v>8.7500000000000008E-3</v>
      </c>
      <c r="M59" s="57">
        <v>0.01</v>
      </c>
      <c r="N59" s="57">
        <v>0</v>
      </c>
      <c r="O59" s="57">
        <v>0</v>
      </c>
      <c r="P59" s="57">
        <v>8.7500000000000008E-3</v>
      </c>
      <c r="Q59" s="56">
        <v>6.2500000000000003E-3</v>
      </c>
      <c r="R59" s="57">
        <v>0</v>
      </c>
      <c r="S59" s="57">
        <v>0</v>
      </c>
      <c r="T59" s="57">
        <v>5.0000000000000001E-3</v>
      </c>
      <c r="U59" s="56">
        <v>5.7500000000000002E-2</v>
      </c>
      <c r="V59" s="47"/>
      <c r="W59" s="15">
        <v>2300</v>
      </c>
      <c r="X59" s="56">
        <v>0.995</v>
      </c>
      <c r="Y59" s="56">
        <v>0.99624999999999997</v>
      </c>
      <c r="Z59" s="56">
        <v>0.99374999999999991</v>
      </c>
      <c r="AA59" s="56">
        <v>0.99499999999999977</v>
      </c>
      <c r="AB59" s="56">
        <v>0.99500000000000011</v>
      </c>
      <c r="AC59" s="56">
        <v>0.98875000000000013</v>
      </c>
      <c r="AD59" s="56">
        <v>0.99500000000000022</v>
      </c>
      <c r="AE59" s="56">
        <v>0.99124999999999974</v>
      </c>
      <c r="AF59" s="56">
        <v>0.99999999999999978</v>
      </c>
      <c r="AG59" s="56">
        <v>1.0000000000000002</v>
      </c>
      <c r="AH59" s="56">
        <v>0.99500000000000011</v>
      </c>
      <c r="AI59" s="56">
        <v>0.99625000000000008</v>
      </c>
      <c r="AJ59" s="56">
        <v>0</v>
      </c>
      <c r="AK59" s="56">
        <v>0</v>
      </c>
      <c r="AL59" s="56">
        <v>0.99750000000000005</v>
      </c>
      <c r="AM59" s="56">
        <v>0.99874999999999992</v>
      </c>
      <c r="AN59" s="56">
        <v>1</v>
      </c>
      <c r="AO59" s="56">
        <v>0.99999999999999989</v>
      </c>
      <c r="AP59" s="56">
        <v>0.98125000000000018</v>
      </c>
      <c r="AQ59" s="56">
        <v>0.71124999999999994</v>
      </c>
    </row>
    <row r="60" spans="1:43">
      <c r="A60" s="15">
        <v>2400</v>
      </c>
      <c r="B60" s="56">
        <v>3.7499999999999999E-3</v>
      </c>
      <c r="C60" s="56">
        <v>3.7499999999999999E-3</v>
      </c>
      <c r="D60" s="56">
        <v>6.2500000000000003E-3</v>
      </c>
      <c r="E60" s="56">
        <v>0</v>
      </c>
      <c r="F60" s="57">
        <v>2.5000000000000001E-3</v>
      </c>
      <c r="G60" s="57">
        <v>8.7500000000000008E-3</v>
      </c>
      <c r="H60" s="56">
        <v>5.0000000000000001E-3</v>
      </c>
      <c r="I60" s="56">
        <v>7.4999999999999997E-3</v>
      </c>
      <c r="J60" s="57">
        <v>0</v>
      </c>
      <c r="K60" s="57">
        <v>0</v>
      </c>
      <c r="L60" s="56">
        <v>3.7499999999999999E-3</v>
      </c>
      <c r="M60" s="57">
        <v>2.5000000000000001E-3</v>
      </c>
      <c r="N60" s="57">
        <v>0</v>
      </c>
      <c r="O60" s="57">
        <v>0</v>
      </c>
      <c r="P60" s="57">
        <v>2.5000000000000001E-3</v>
      </c>
      <c r="Q60" s="56">
        <v>1.25E-3</v>
      </c>
      <c r="R60" s="57">
        <v>0</v>
      </c>
      <c r="S60" s="57">
        <v>0</v>
      </c>
      <c r="T60" s="57">
        <v>1.125E-2</v>
      </c>
      <c r="U60" s="56">
        <v>8.2500000000000004E-2</v>
      </c>
      <c r="V60" s="47"/>
      <c r="W60" s="15">
        <v>2400</v>
      </c>
      <c r="X60" s="56">
        <v>0.99875000000000003</v>
      </c>
      <c r="Y60" s="56">
        <v>1</v>
      </c>
      <c r="Z60" s="56">
        <v>0.99999999999999989</v>
      </c>
      <c r="AA60" s="56">
        <v>0.99499999999999977</v>
      </c>
      <c r="AB60" s="56">
        <v>0.99750000000000005</v>
      </c>
      <c r="AC60" s="56">
        <v>0.99750000000000016</v>
      </c>
      <c r="AD60" s="56">
        <v>1.0000000000000002</v>
      </c>
      <c r="AE60" s="56">
        <v>0.99874999999999969</v>
      </c>
      <c r="AF60" s="56">
        <v>0.99999999999999978</v>
      </c>
      <c r="AG60" s="56">
        <v>1.0000000000000002</v>
      </c>
      <c r="AH60" s="56">
        <v>0.99875000000000014</v>
      </c>
      <c r="AI60" s="56">
        <v>0.99875000000000003</v>
      </c>
      <c r="AJ60" s="56">
        <v>0</v>
      </c>
      <c r="AK60" s="56">
        <v>0</v>
      </c>
      <c r="AL60" s="56">
        <v>1</v>
      </c>
      <c r="AM60" s="56">
        <v>0.99999999999999989</v>
      </c>
      <c r="AN60" s="56">
        <v>1</v>
      </c>
      <c r="AO60" s="56">
        <v>0.99999999999999989</v>
      </c>
      <c r="AP60" s="56">
        <v>0.99250000000000016</v>
      </c>
      <c r="AQ60" s="56">
        <v>0.79374999999999996</v>
      </c>
    </row>
    <row r="61" spans="1:43">
      <c r="A61" s="15">
        <v>2500</v>
      </c>
      <c r="B61" s="56">
        <v>1.25E-3</v>
      </c>
      <c r="C61" s="56">
        <v>0</v>
      </c>
      <c r="D61" s="56">
        <v>0</v>
      </c>
      <c r="E61" s="56">
        <v>2.5000000000000001E-3</v>
      </c>
      <c r="F61" s="57">
        <v>2.5000000000000001E-3</v>
      </c>
      <c r="G61" s="57">
        <v>2.5000000000000001E-3</v>
      </c>
      <c r="H61" s="56">
        <v>0</v>
      </c>
      <c r="I61" s="56">
        <v>1.25E-3</v>
      </c>
      <c r="J61" s="57">
        <v>0</v>
      </c>
      <c r="K61" s="57">
        <v>0</v>
      </c>
      <c r="L61" s="56">
        <v>1.25E-3</v>
      </c>
      <c r="M61" s="57">
        <v>1.25E-3</v>
      </c>
      <c r="N61" s="57">
        <v>0</v>
      </c>
      <c r="O61" s="57">
        <v>0</v>
      </c>
      <c r="P61" s="57">
        <v>0</v>
      </c>
      <c r="Q61" s="56">
        <v>0</v>
      </c>
      <c r="R61" s="57">
        <v>0</v>
      </c>
      <c r="S61" s="57">
        <v>0</v>
      </c>
      <c r="T61" s="57">
        <v>3.7499999999999999E-3</v>
      </c>
      <c r="U61" s="56">
        <v>6.1249999999999999E-2</v>
      </c>
      <c r="V61" s="47"/>
      <c r="W61" s="15">
        <v>2500</v>
      </c>
      <c r="X61" s="56">
        <v>1</v>
      </c>
      <c r="Y61" s="56">
        <v>1</v>
      </c>
      <c r="Z61" s="56">
        <v>0.99999999999999989</v>
      </c>
      <c r="AA61" s="56">
        <v>0.99749999999999972</v>
      </c>
      <c r="AB61" s="56">
        <v>1</v>
      </c>
      <c r="AC61" s="56">
        <v>1.0000000000000002</v>
      </c>
      <c r="AD61" s="56">
        <v>1.0000000000000002</v>
      </c>
      <c r="AE61" s="56">
        <v>0.99999999999999967</v>
      </c>
      <c r="AF61" s="56">
        <v>0.99999999999999978</v>
      </c>
      <c r="AG61" s="56">
        <v>1.0000000000000002</v>
      </c>
      <c r="AH61" s="56">
        <v>1.0000000000000002</v>
      </c>
      <c r="AI61" s="56">
        <v>1</v>
      </c>
      <c r="AJ61" s="56">
        <v>0</v>
      </c>
      <c r="AK61" s="56">
        <v>0</v>
      </c>
      <c r="AL61" s="56">
        <v>1</v>
      </c>
      <c r="AM61" s="56">
        <v>0.99999999999999989</v>
      </c>
      <c r="AN61" s="56">
        <v>1</v>
      </c>
      <c r="AO61" s="56">
        <v>0.99999999999999989</v>
      </c>
      <c r="AP61" s="56">
        <v>0.99625000000000019</v>
      </c>
      <c r="AQ61" s="56">
        <v>0.85499999999999998</v>
      </c>
    </row>
    <row r="62" spans="1:43">
      <c r="A62" s="15">
        <v>2600</v>
      </c>
      <c r="B62" s="56">
        <v>0</v>
      </c>
      <c r="C62" s="56">
        <v>0</v>
      </c>
      <c r="D62" s="56">
        <v>0</v>
      </c>
      <c r="E62" s="56">
        <v>1.25E-3</v>
      </c>
      <c r="F62" s="57">
        <v>0</v>
      </c>
      <c r="G62" s="57">
        <v>0</v>
      </c>
      <c r="H62" s="56">
        <v>0</v>
      </c>
      <c r="I62" s="56">
        <v>0</v>
      </c>
      <c r="J62" s="57">
        <v>0</v>
      </c>
      <c r="K62" s="57">
        <v>0</v>
      </c>
      <c r="L62" s="56">
        <v>0</v>
      </c>
      <c r="M62" s="57">
        <v>0</v>
      </c>
      <c r="N62" s="57">
        <v>0</v>
      </c>
      <c r="O62" s="57">
        <v>0</v>
      </c>
      <c r="P62" s="57">
        <v>0</v>
      </c>
      <c r="Q62" s="56">
        <v>0</v>
      </c>
      <c r="R62" s="57">
        <v>0</v>
      </c>
      <c r="S62" s="57">
        <v>0</v>
      </c>
      <c r="T62" s="57">
        <v>3.7499999999999999E-3</v>
      </c>
      <c r="U62" s="56">
        <v>4.4999999999999998E-2</v>
      </c>
      <c r="V62" s="47"/>
      <c r="W62" s="15">
        <v>2600</v>
      </c>
      <c r="X62" s="56">
        <v>1</v>
      </c>
      <c r="Y62" s="56">
        <v>1</v>
      </c>
      <c r="Z62" s="56">
        <v>0.99999999999999989</v>
      </c>
      <c r="AA62" s="56">
        <v>0.99874999999999969</v>
      </c>
      <c r="AB62" s="56">
        <v>1</v>
      </c>
      <c r="AC62" s="56">
        <v>1.0000000000000002</v>
      </c>
      <c r="AD62" s="56">
        <v>1.0000000000000002</v>
      </c>
      <c r="AE62" s="56">
        <v>0.99999999999999967</v>
      </c>
      <c r="AF62" s="56">
        <v>0.99999999999999978</v>
      </c>
      <c r="AG62" s="56">
        <v>1.0000000000000002</v>
      </c>
      <c r="AH62" s="56">
        <v>1.0000000000000002</v>
      </c>
      <c r="AI62" s="56">
        <v>1</v>
      </c>
      <c r="AJ62" s="56">
        <v>0</v>
      </c>
      <c r="AK62" s="56">
        <v>0</v>
      </c>
      <c r="AL62" s="56">
        <v>1</v>
      </c>
      <c r="AM62" s="56">
        <v>0.99999999999999989</v>
      </c>
      <c r="AN62" s="56">
        <v>1</v>
      </c>
      <c r="AO62" s="56">
        <v>0.99999999999999989</v>
      </c>
      <c r="AP62" s="56">
        <v>1.0000000000000002</v>
      </c>
      <c r="AQ62" s="56">
        <v>0.9</v>
      </c>
    </row>
    <row r="63" spans="1:43">
      <c r="A63" s="15">
        <v>2700</v>
      </c>
      <c r="B63" s="56">
        <v>0</v>
      </c>
      <c r="C63" s="56">
        <v>0</v>
      </c>
      <c r="D63" s="56">
        <v>0</v>
      </c>
      <c r="E63" s="56">
        <v>1.25E-3</v>
      </c>
      <c r="F63" s="57">
        <v>0</v>
      </c>
      <c r="G63" s="57">
        <v>0</v>
      </c>
      <c r="H63" s="56">
        <v>0</v>
      </c>
      <c r="I63" s="56">
        <v>0</v>
      </c>
      <c r="J63" s="57">
        <v>0</v>
      </c>
      <c r="K63" s="57">
        <v>0</v>
      </c>
      <c r="L63" s="56">
        <v>0</v>
      </c>
      <c r="M63" s="57">
        <v>0</v>
      </c>
      <c r="N63" s="57">
        <v>0</v>
      </c>
      <c r="O63" s="57">
        <v>0</v>
      </c>
      <c r="P63" s="57">
        <v>0</v>
      </c>
      <c r="Q63" s="56">
        <v>0</v>
      </c>
      <c r="R63" s="57">
        <v>0</v>
      </c>
      <c r="S63" s="57">
        <v>0</v>
      </c>
      <c r="T63" s="57">
        <v>0</v>
      </c>
      <c r="U63" s="56">
        <v>4.3749999999999997E-2</v>
      </c>
      <c r="V63" s="47"/>
      <c r="W63" s="15">
        <v>2700</v>
      </c>
      <c r="X63" s="56">
        <v>1</v>
      </c>
      <c r="Y63" s="56">
        <v>1</v>
      </c>
      <c r="Z63" s="56">
        <v>0.99999999999999989</v>
      </c>
      <c r="AA63" s="56">
        <v>0.99999999999999967</v>
      </c>
      <c r="AB63" s="56">
        <v>1</v>
      </c>
      <c r="AC63" s="56">
        <v>1.0000000000000002</v>
      </c>
      <c r="AD63" s="56">
        <v>1.0000000000000002</v>
      </c>
      <c r="AE63" s="56">
        <v>0.99999999999999967</v>
      </c>
      <c r="AF63" s="56">
        <v>0.99999999999999978</v>
      </c>
      <c r="AG63" s="56">
        <v>1.0000000000000002</v>
      </c>
      <c r="AH63" s="56">
        <v>1.0000000000000002</v>
      </c>
      <c r="AI63" s="56">
        <v>1</v>
      </c>
      <c r="AJ63" s="56">
        <v>0</v>
      </c>
      <c r="AK63" s="56">
        <v>0</v>
      </c>
      <c r="AL63" s="56">
        <v>1</v>
      </c>
      <c r="AM63" s="56">
        <v>0.99999999999999989</v>
      </c>
      <c r="AN63" s="56">
        <v>1</v>
      </c>
      <c r="AO63" s="56">
        <v>0.99999999999999989</v>
      </c>
      <c r="AP63" s="56">
        <v>1.0000000000000002</v>
      </c>
      <c r="AQ63" s="56">
        <v>0.94374999999999998</v>
      </c>
    </row>
    <row r="64" spans="1:43">
      <c r="A64" s="15">
        <v>2800</v>
      </c>
      <c r="B64" s="56">
        <v>0</v>
      </c>
      <c r="C64" s="56">
        <v>0</v>
      </c>
      <c r="D64" s="56">
        <v>0</v>
      </c>
      <c r="E64" s="56">
        <v>1.25E-3</v>
      </c>
      <c r="F64" s="57">
        <v>0</v>
      </c>
      <c r="G64" s="57">
        <v>0</v>
      </c>
      <c r="H64" s="56">
        <v>0</v>
      </c>
      <c r="I64" s="56">
        <v>0</v>
      </c>
      <c r="J64" s="57">
        <v>0</v>
      </c>
      <c r="K64" s="57">
        <v>0</v>
      </c>
      <c r="L64" s="56">
        <v>0</v>
      </c>
      <c r="M64" s="57">
        <v>0</v>
      </c>
      <c r="N64" s="57">
        <v>0</v>
      </c>
      <c r="O64" s="57">
        <v>0</v>
      </c>
      <c r="P64" s="57">
        <v>0</v>
      </c>
      <c r="Q64" s="56">
        <v>0</v>
      </c>
      <c r="R64" s="57">
        <v>0</v>
      </c>
      <c r="S64" s="57">
        <v>0</v>
      </c>
      <c r="T64" s="57">
        <v>0</v>
      </c>
      <c r="U64" s="56">
        <v>0.03</v>
      </c>
      <c r="V64" s="47"/>
      <c r="W64" s="15">
        <v>2800</v>
      </c>
      <c r="X64" s="56">
        <v>1</v>
      </c>
      <c r="Y64" s="56">
        <v>1</v>
      </c>
      <c r="Z64" s="56">
        <v>0.99999999999999989</v>
      </c>
      <c r="AA64" s="56">
        <v>0.99999999999999967</v>
      </c>
      <c r="AB64" s="56">
        <v>1</v>
      </c>
      <c r="AC64" s="56">
        <v>1.0000000000000002</v>
      </c>
      <c r="AD64" s="56">
        <v>1.0000000000000002</v>
      </c>
      <c r="AE64" s="56">
        <v>0.99999999999999967</v>
      </c>
      <c r="AF64" s="56">
        <v>0.99999999999999978</v>
      </c>
      <c r="AG64" s="56">
        <v>1.0000000000000002</v>
      </c>
      <c r="AH64" s="56">
        <v>1.0000000000000002</v>
      </c>
      <c r="AI64" s="56">
        <v>1</v>
      </c>
      <c r="AJ64" s="56">
        <v>0</v>
      </c>
      <c r="AK64" s="56">
        <v>0</v>
      </c>
      <c r="AL64" s="56">
        <v>1</v>
      </c>
      <c r="AM64" s="56">
        <v>0.99999999999999989</v>
      </c>
      <c r="AN64" s="56">
        <v>1</v>
      </c>
      <c r="AO64" s="56">
        <v>0.99999999999999989</v>
      </c>
      <c r="AP64" s="56">
        <v>1.0000000000000002</v>
      </c>
      <c r="AQ64" s="56">
        <v>0.97375</v>
      </c>
    </row>
    <row r="65" spans="1:43">
      <c r="A65" s="15">
        <v>2900</v>
      </c>
      <c r="B65" s="56">
        <v>0</v>
      </c>
      <c r="C65" s="56">
        <v>0</v>
      </c>
      <c r="D65" s="56">
        <v>0</v>
      </c>
      <c r="E65" s="56">
        <v>1.25E-3</v>
      </c>
      <c r="F65" s="57">
        <v>0</v>
      </c>
      <c r="G65" s="57">
        <v>0</v>
      </c>
      <c r="H65" s="56">
        <v>0</v>
      </c>
      <c r="I65" s="56">
        <v>0</v>
      </c>
      <c r="J65" s="57">
        <v>0</v>
      </c>
      <c r="K65" s="57">
        <v>0</v>
      </c>
      <c r="L65" s="56">
        <v>0</v>
      </c>
      <c r="M65" s="57">
        <v>0</v>
      </c>
      <c r="N65" s="57">
        <v>0</v>
      </c>
      <c r="O65" s="57">
        <v>0</v>
      </c>
      <c r="P65" s="57">
        <v>0</v>
      </c>
      <c r="Q65" s="56">
        <v>0</v>
      </c>
      <c r="R65" s="57">
        <v>0</v>
      </c>
      <c r="S65" s="57">
        <v>0</v>
      </c>
      <c r="T65" s="57">
        <v>0</v>
      </c>
      <c r="U65" s="56">
        <v>1.2500000000000001E-2</v>
      </c>
      <c r="V65" s="47"/>
      <c r="W65" s="15">
        <v>2900</v>
      </c>
      <c r="X65" s="56">
        <v>1</v>
      </c>
      <c r="Y65" s="56">
        <v>1</v>
      </c>
      <c r="Z65" s="56">
        <v>0.99999999999999989</v>
      </c>
      <c r="AA65" s="56">
        <v>0.99999999999999967</v>
      </c>
      <c r="AB65" s="56">
        <v>1</v>
      </c>
      <c r="AC65" s="56">
        <v>1.0000000000000002</v>
      </c>
      <c r="AD65" s="56">
        <v>1.0000000000000002</v>
      </c>
      <c r="AE65" s="56">
        <v>0.99999999999999967</v>
      </c>
      <c r="AF65" s="56">
        <v>0.99999999999999978</v>
      </c>
      <c r="AG65" s="56">
        <v>1.0000000000000002</v>
      </c>
      <c r="AH65" s="56">
        <v>1.0000000000000002</v>
      </c>
      <c r="AI65" s="56">
        <v>1</v>
      </c>
      <c r="AJ65" s="56">
        <v>0</v>
      </c>
      <c r="AK65" s="56">
        <v>0</v>
      </c>
      <c r="AL65" s="56">
        <v>1</v>
      </c>
      <c r="AM65" s="56">
        <v>0.99999999999999989</v>
      </c>
      <c r="AN65" s="56">
        <v>1</v>
      </c>
      <c r="AO65" s="56">
        <v>0.99999999999999989</v>
      </c>
      <c r="AP65" s="56">
        <v>1.0000000000000002</v>
      </c>
      <c r="AQ65" s="56">
        <v>0.98624999999999996</v>
      </c>
    </row>
    <row r="66" spans="1:43">
      <c r="A66" s="15">
        <v>3000</v>
      </c>
      <c r="B66" s="56">
        <v>0</v>
      </c>
      <c r="C66" s="56">
        <v>0</v>
      </c>
      <c r="D66" s="56">
        <v>0</v>
      </c>
      <c r="E66" s="56">
        <v>1.25E-3</v>
      </c>
      <c r="F66" s="57">
        <v>0</v>
      </c>
      <c r="G66" s="57">
        <v>0</v>
      </c>
      <c r="H66" s="56">
        <v>0</v>
      </c>
      <c r="I66" s="56">
        <v>0</v>
      </c>
      <c r="J66" s="57">
        <v>0</v>
      </c>
      <c r="K66" s="57">
        <v>0</v>
      </c>
      <c r="L66" s="56">
        <v>0</v>
      </c>
      <c r="M66" s="57">
        <v>0</v>
      </c>
      <c r="N66" s="57">
        <v>0</v>
      </c>
      <c r="O66" s="57">
        <v>0</v>
      </c>
      <c r="P66" s="57">
        <v>0</v>
      </c>
      <c r="Q66" s="56">
        <v>0</v>
      </c>
      <c r="R66" s="57">
        <v>0</v>
      </c>
      <c r="S66" s="57">
        <v>0</v>
      </c>
      <c r="T66" s="57">
        <v>0</v>
      </c>
      <c r="U66" s="56">
        <v>7.4999999999999997E-3</v>
      </c>
      <c r="V66" s="47"/>
      <c r="W66" s="15">
        <v>3000</v>
      </c>
      <c r="X66" s="56">
        <v>1</v>
      </c>
      <c r="Y66" s="56">
        <v>1</v>
      </c>
      <c r="Z66" s="56">
        <v>0.99999999999999989</v>
      </c>
      <c r="AA66" s="56">
        <v>0.99999999999999967</v>
      </c>
      <c r="AB66" s="56">
        <v>1</v>
      </c>
      <c r="AC66" s="56">
        <v>1.0000000000000002</v>
      </c>
      <c r="AD66" s="56">
        <v>1.0000000000000002</v>
      </c>
      <c r="AE66" s="56">
        <v>0.99999999999999967</v>
      </c>
      <c r="AF66" s="56">
        <v>0.99999999999999978</v>
      </c>
      <c r="AG66" s="56">
        <v>1.0000000000000002</v>
      </c>
      <c r="AH66" s="56">
        <v>1.0000000000000002</v>
      </c>
      <c r="AI66" s="56">
        <v>1</v>
      </c>
      <c r="AJ66" s="56">
        <v>0</v>
      </c>
      <c r="AK66" s="56">
        <v>0</v>
      </c>
      <c r="AL66" s="56">
        <v>1</v>
      </c>
      <c r="AM66" s="56">
        <v>0.99999999999999989</v>
      </c>
      <c r="AN66" s="56">
        <v>1</v>
      </c>
      <c r="AO66" s="56">
        <v>0.99999999999999989</v>
      </c>
      <c r="AP66" s="56">
        <v>1.0000000000000002</v>
      </c>
      <c r="AQ66" s="56">
        <v>0.99374999999999991</v>
      </c>
    </row>
    <row r="67" spans="1:43">
      <c r="A67" s="15">
        <v>3100</v>
      </c>
      <c r="B67" s="56">
        <v>0</v>
      </c>
      <c r="C67" s="56">
        <v>0</v>
      </c>
      <c r="D67" s="56">
        <v>0</v>
      </c>
      <c r="E67" s="56">
        <v>1.25E-3</v>
      </c>
      <c r="F67" s="57">
        <v>0</v>
      </c>
      <c r="G67" s="57">
        <v>0</v>
      </c>
      <c r="H67" s="56">
        <v>0</v>
      </c>
      <c r="I67" s="56">
        <v>0</v>
      </c>
      <c r="J67" s="57">
        <v>0</v>
      </c>
      <c r="K67" s="57">
        <v>0</v>
      </c>
      <c r="L67" s="56">
        <v>0</v>
      </c>
      <c r="M67" s="57">
        <v>0</v>
      </c>
      <c r="N67" s="57">
        <v>0</v>
      </c>
      <c r="O67" s="57">
        <v>0</v>
      </c>
      <c r="P67" s="57">
        <v>0</v>
      </c>
      <c r="Q67" s="56">
        <v>0</v>
      </c>
      <c r="R67" s="57">
        <v>0</v>
      </c>
      <c r="S67" s="57">
        <v>0</v>
      </c>
      <c r="T67" s="57">
        <v>0</v>
      </c>
      <c r="U67" s="56">
        <v>6.2500000000000003E-3</v>
      </c>
      <c r="V67" s="47"/>
      <c r="W67" s="15">
        <v>3100</v>
      </c>
      <c r="X67" s="56">
        <v>1</v>
      </c>
      <c r="Y67" s="56">
        <v>1</v>
      </c>
      <c r="Z67" s="56">
        <v>0.99999999999999989</v>
      </c>
      <c r="AA67" s="56">
        <v>0.99999999999999967</v>
      </c>
      <c r="AB67" s="56">
        <v>1</v>
      </c>
      <c r="AC67" s="56">
        <v>1.0000000000000002</v>
      </c>
      <c r="AD67" s="56">
        <v>1.0000000000000002</v>
      </c>
      <c r="AE67" s="56">
        <v>0.99999999999999967</v>
      </c>
      <c r="AF67" s="56">
        <v>0.99999999999999978</v>
      </c>
      <c r="AG67" s="56">
        <v>1.0000000000000002</v>
      </c>
      <c r="AH67" s="56">
        <v>1.0000000000000002</v>
      </c>
      <c r="AI67" s="56">
        <v>1</v>
      </c>
      <c r="AJ67" s="56">
        <v>0</v>
      </c>
      <c r="AK67" s="56">
        <v>0</v>
      </c>
      <c r="AL67" s="56">
        <v>1</v>
      </c>
      <c r="AM67" s="56">
        <v>0.99999999999999989</v>
      </c>
      <c r="AN67" s="56">
        <v>1</v>
      </c>
      <c r="AO67" s="56">
        <v>0.99999999999999989</v>
      </c>
      <c r="AP67" s="56">
        <v>1.0000000000000002</v>
      </c>
      <c r="AQ67" s="56">
        <v>0.99999999999999989</v>
      </c>
    </row>
    <row r="68" spans="1:43">
      <c r="A68" s="15">
        <v>3200</v>
      </c>
      <c r="B68" s="56">
        <v>0</v>
      </c>
      <c r="C68" s="56">
        <v>0</v>
      </c>
      <c r="D68" s="56">
        <v>0</v>
      </c>
      <c r="E68" s="56">
        <v>1.25E-3</v>
      </c>
      <c r="F68" s="57">
        <v>0</v>
      </c>
      <c r="G68" s="57">
        <v>0</v>
      </c>
      <c r="H68" s="56">
        <v>0</v>
      </c>
      <c r="I68" s="56">
        <v>0</v>
      </c>
      <c r="J68" s="57">
        <v>0</v>
      </c>
      <c r="K68" s="57">
        <v>0</v>
      </c>
      <c r="L68" s="56">
        <v>0</v>
      </c>
      <c r="M68" s="57">
        <v>0</v>
      </c>
      <c r="N68" s="57">
        <v>0</v>
      </c>
      <c r="O68" s="57">
        <v>0</v>
      </c>
      <c r="P68" s="57">
        <v>0</v>
      </c>
      <c r="Q68" s="56">
        <v>0</v>
      </c>
      <c r="R68" s="57">
        <v>0</v>
      </c>
      <c r="S68" s="57">
        <v>0</v>
      </c>
      <c r="T68" s="57">
        <v>0</v>
      </c>
      <c r="U68" s="56">
        <v>0</v>
      </c>
      <c r="V68" s="47"/>
      <c r="W68" s="15">
        <v>3200</v>
      </c>
      <c r="X68" s="56">
        <v>1</v>
      </c>
      <c r="Y68" s="56">
        <v>1</v>
      </c>
      <c r="Z68" s="56">
        <v>0.99999999999999989</v>
      </c>
      <c r="AA68" s="56">
        <v>0.99999999999999967</v>
      </c>
      <c r="AB68" s="56">
        <v>1</v>
      </c>
      <c r="AC68" s="56">
        <v>1.0000000000000002</v>
      </c>
      <c r="AD68" s="56">
        <v>1.0000000000000002</v>
      </c>
      <c r="AE68" s="56">
        <v>0.99999999999999967</v>
      </c>
      <c r="AF68" s="56">
        <v>0.99999999999999978</v>
      </c>
      <c r="AG68" s="56">
        <v>1.0000000000000002</v>
      </c>
      <c r="AH68" s="56">
        <v>1.0000000000000002</v>
      </c>
      <c r="AI68" s="56">
        <v>1</v>
      </c>
      <c r="AJ68" s="56">
        <v>0</v>
      </c>
      <c r="AK68" s="56">
        <v>0</v>
      </c>
      <c r="AL68" s="56">
        <v>1</v>
      </c>
      <c r="AM68" s="56">
        <v>0.99999999999999989</v>
      </c>
      <c r="AN68" s="56">
        <v>1</v>
      </c>
      <c r="AO68" s="56">
        <v>0.99999999999999989</v>
      </c>
      <c r="AP68" s="56">
        <v>1.0000000000000002</v>
      </c>
      <c r="AQ68" s="56">
        <v>0.99999999999999989</v>
      </c>
    </row>
    <row r="69" spans="1:43">
      <c r="A69" s="15">
        <v>3300</v>
      </c>
      <c r="B69" s="56">
        <v>0</v>
      </c>
      <c r="C69" s="56">
        <v>0</v>
      </c>
      <c r="D69" s="56">
        <v>0</v>
      </c>
      <c r="E69" s="56">
        <v>1.25E-3</v>
      </c>
      <c r="F69" s="57">
        <v>0</v>
      </c>
      <c r="G69" s="57">
        <v>0</v>
      </c>
      <c r="H69" s="56">
        <v>0</v>
      </c>
      <c r="I69" s="56">
        <v>0</v>
      </c>
      <c r="J69" s="57">
        <v>0</v>
      </c>
      <c r="K69" s="57">
        <v>0</v>
      </c>
      <c r="L69" s="56">
        <v>0</v>
      </c>
      <c r="M69" s="57">
        <v>0</v>
      </c>
      <c r="N69" s="57">
        <v>0</v>
      </c>
      <c r="O69" s="57">
        <v>0</v>
      </c>
      <c r="P69" s="57">
        <v>0</v>
      </c>
      <c r="Q69" s="56">
        <v>0</v>
      </c>
      <c r="R69" s="57">
        <v>0</v>
      </c>
      <c r="S69" s="57">
        <v>0</v>
      </c>
      <c r="T69" s="57">
        <v>0</v>
      </c>
      <c r="U69" s="56">
        <v>0</v>
      </c>
      <c r="V69" s="47"/>
      <c r="W69" s="15">
        <v>3300</v>
      </c>
      <c r="X69" s="56">
        <v>1</v>
      </c>
      <c r="Y69" s="56">
        <v>1</v>
      </c>
      <c r="Z69" s="56">
        <v>0.99999999999999989</v>
      </c>
      <c r="AA69" s="56">
        <v>0.99999999999999967</v>
      </c>
      <c r="AB69" s="56">
        <v>1</v>
      </c>
      <c r="AC69" s="56">
        <v>1.0000000000000002</v>
      </c>
      <c r="AD69" s="56">
        <v>1.0000000000000002</v>
      </c>
      <c r="AE69" s="56">
        <v>0.99999999999999967</v>
      </c>
      <c r="AF69" s="56">
        <v>0.99999999999999978</v>
      </c>
      <c r="AG69" s="56">
        <v>1.0000000000000002</v>
      </c>
      <c r="AH69" s="56">
        <v>1.0000000000000002</v>
      </c>
      <c r="AI69" s="56">
        <v>1</v>
      </c>
      <c r="AJ69" s="56">
        <v>0</v>
      </c>
      <c r="AK69" s="56">
        <v>0</v>
      </c>
      <c r="AL69" s="56">
        <v>1</v>
      </c>
      <c r="AM69" s="56">
        <v>0.99999999999999989</v>
      </c>
      <c r="AN69" s="56">
        <v>1</v>
      </c>
      <c r="AO69" s="56">
        <v>0.99999999999999989</v>
      </c>
      <c r="AP69" s="56">
        <v>1.0000000000000002</v>
      </c>
      <c r="AQ69" s="56">
        <v>0.99999999999999989</v>
      </c>
    </row>
    <row r="70" spans="1:43">
      <c r="A70" s="15">
        <v>3400</v>
      </c>
      <c r="B70" s="56">
        <v>0</v>
      </c>
      <c r="C70" s="56">
        <v>0</v>
      </c>
      <c r="D70" s="56">
        <v>0</v>
      </c>
      <c r="E70" s="56">
        <v>1.25E-3</v>
      </c>
      <c r="F70" s="57">
        <v>0</v>
      </c>
      <c r="G70" s="57">
        <v>0</v>
      </c>
      <c r="H70" s="56">
        <v>0</v>
      </c>
      <c r="I70" s="56">
        <v>0</v>
      </c>
      <c r="J70" s="57">
        <v>0</v>
      </c>
      <c r="K70" s="57">
        <v>0</v>
      </c>
      <c r="L70" s="56">
        <v>0</v>
      </c>
      <c r="M70" s="57">
        <v>0</v>
      </c>
      <c r="N70" s="57">
        <v>0</v>
      </c>
      <c r="O70" s="57">
        <v>0</v>
      </c>
      <c r="P70" s="57">
        <v>0</v>
      </c>
      <c r="Q70" s="56">
        <v>0</v>
      </c>
      <c r="R70" s="57">
        <v>0</v>
      </c>
      <c r="S70" s="57">
        <v>0</v>
      </c>
      <c r="T70" s="57">
        <v>0</v>
      </c>
      <c r="U70" s="56">
        <v>0</v>
      </c>
      <c r="V70" s="47"/>
      <c r="W70" s="15">
        <v>3400</v>
      </c>
      <c r="X70" s="56">
        <v>1</v>
      </c>
      <c r="Y70" s="56">
        <v>1</v>
      </c>
      <c r="Z70" s="56">
        <v>0.99999999999999989</v>
      </c>
      <c r="AA70" s="56">
        <v>0.99999999999999967</v>
      </c>
      <c r="AB70" s="56">
        <v>1</v>
      </c>
      <c r="AC70" s="56">
        <v>1.0000000000000002</v>
      </c>
      <c r="AD70" s="56">
        <v>1.0000000000000002</v>
      </c>
      <c r="AE70" s="56">
        <v>0.99999999999999967</v>
      </c>
      <c r="AF70" s="56">
        <v>0.99999999999999978</v>
      </c>
      <c r="AG70" s="56">
        <v>1.0000000000000002</v>
      </c>
      <c r="AH70" s="56">
        <v>1.0000000000000002</v>
      </c>
      <c r="AI70" s="56">
        <v>1</v>
      </c>
      <c r="AJ70" s="56">
        <v>0</v>
      </c>
      <c r="AK70" s="56">
        <v>0</v>
      </c>
      <c r="AL70" s="56">
        <v>1</v>
      </c>
      <c r="AM70" s="56">
        <v>0.99999999999999989</v>
      </c>
      <c r="AN70" s="56">
        <v>1</v>
      </c>
      <c r="AO70" s="56">
        <v>0.99999999999999989</v>
      </c>
      <c r="AP70" s="56">
        <v>1.0000000000000002</v>
      </c>
      <c r="AQ70" s="56">
        <v>0.99999999999999989</v>
      </c>
    </row>
    <row r="71" spans="1:43">
      <c r="A71" s="15">
        <v>3500</v>
      </c>
      <c r="B71" s="56">
        <v>0</v>
      </c>
      <c r="C71" s="56">
        <v>0</v>
      </c>
      <c r="D71" s="56">
        <v>0</v>
      </c>
      <c r="E71" s="56">
        <v>1.25E-3</v>
      </c>
      <c r="F71" s="57">
        <v>0</v>
      </c>
      <c r="G71" s="57">
        <v>0</v>
      </c>
      <c r="H71" s="56">
        <v>0</v>
      </c>
      <c r="I71" s="56">
        <v>0</v>
      </c>
      <c r="J71" s="57">
        <v>0</v>
      </c>
      <c r="K71" s="57">
        <v>0</v>
      </c>
      <c r="L71" s="56">
        <v>0</v>
      </c>
      <c r="M71" s="57">
        <v>0</v>
      </c>
      <c r="N71" s="57">
        <v>0</v>
      </c>
      <c r="O71" s="57">
        <v>0</v>
      </c>
      <c r="P71" s="57">
        <v>0</v>
      </c>
      <c r="Q71" s="56">
        <v>0</v>
      </c>
      <c r="R71" s="57">
        <v>0</v>
      </c>
      <c r="S71" s="57">
        <v>0</v>
      </c>
      <c r="T71" s="57">
        <v>0</v>
      </c>
      <c r="U71" s="56">
        <v>0</v>
      </c>
      <c r="V71" s="47"/>
      <c r="W71" s="15">
        <v>3500</v>
      </c>
      <c r="X71" s="56">
        <v>1</v>
      </c>
      <c r="Y71" s="56">
        <v>1</v>
      </c>
      <c r="Z71" s="56">
        <v>0.99999999999999989</v>
      </c>
      <c r="AA71" s="56">
        <v>0.99999999999999967</v>
      </c>
      <c r="AB71" s="56">
        <v>1</v>
      </c>
      <c r="AC71" s="56">
        <v>1.0000000000000002</v>
      </c>
      <c r="AD71" s="56">
        <v>1.0000000000000002</v>
      </c>
      <c r="AE71" s="56">
        <v>0.99999999999999967</v>
      </c>
      <c r="AF71" s="56">
        <v>0.99999999999999978</v>
      </c>
      <c r="AG71" s="56">
        <v>1.0000000000000002</v>
      </c>
      <c r="AH71" s="56">
        <v>1.0000000000000002</v>
      </c>
      <c r="AI71" s="56">
        <v>1</v>
      </c>
      <c r="AJ71" s="56">
        <v>0</v>
      </c>
      <c r="AK71" s="56">
        <v>0</v>
      </c>
      <c r="AL71" s="56">
        <v>1</v>
      </c>
      <c r="AM71" s="56">
        <v>0.99999999999999989</v>
      </c>
      <c r="AN71" s="56">
        <v>1</v>
      </c>
      <c r="AO71" s="56">
        <v>0.99999999999999989</v>
      </c>
      <c r="AP71" s="56">
        <v>1.0000000000000002</v>
      </c>
      <c r="AQ71" s="56">
        <v>0.99999999999999989</v>
      </c>
    </row>
    <row r="72" spans="1:43">
      <c r="A72" s="78"/>
      <c r="B72" s="140"/>
      <c r="C72" s="140"/>
      <c r="D72" s="140"/>
      <c r="E72" s="140"/>
      <c r="F72" s="139"/>
      <c r="G72" s="139"/>
      <c r="H72" s="140"/>
      <c r="I72" s="140"/>
      <c r="J72" s="139"/>
      <c r="K72" s="139"/>
      <c r="L72" s="140"/>
      <c r="M72" s="139"/>
      <c r="N72" s="139"/>
      <c r="O72" s="139"/>
      <c r="P72" s="139"/>
      <c r="Q72" s="140"/>
      <c r="R72" s="139"/>
      <c r="S72" s="139"/>
      <c r="T72" s="139"/>
      <c r="U72" s="47"/>
      <c r="V72" s="47"/>
      <c r="W72" s="78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47"/>
    </row>
    <row r="75" spans="1:43" ht="13.8" thickBot="1">
      <c r="A75" s="138" t="s">
        <v>118</v>
      </c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W75" s="1" t="s">
        <v>119</v>
      </c>
    </row>
    <row r="76" spans="1:43" ht="79.2">
      <c r="A76" s="68" t="s">
        <v>146</v>
      </c>
      <c r="B76" s="28" t="s">
        <v>32</v>
      </c>
      <c r="C76" s="28" t="s">
        <v>33</v>
      </c>
      <c r="D76" s="28" t="s">
        <v>34</v>
      </c>
      <c r="E76" s="28" t="s">
        <v>6</v>
      </c>
      <c r="F76" s="28" t="s">
        <v>68</v>
      </c>
      <c r="G76" s="28" t="s">
        <v>66</v>
      </c>
      <c r="H76" s="28" t="s">
        <v>60</v>
      </c>
      <c r="I76" s="28" t="s">
        <v>61</v>
      </c>
      <c r="J76" s="28" t="s">
        <v>86</v>
      </c>
      <c r="K76" s="28" t="s">
        <v>89</v>
      </c>
      <c r="L76" s="28" t="s">
        <v>90</v>
      </c>
      <c r="M76" s="28" t="s">
        <v>79</v>
      </c>
      <c r="N76" s="28" t="s">
        <v>91</v>
      </c>
      <c r="O76" s="28" t="s">
        <v>92</v>
      </c>
      <c r="P76" s="28" t="s">
        <v>94</v>
      </c>
      <c r="Q76" s="28" t="s">
        <v>95</v>
      </c>
      <c r="R76" s="28" t="s">
        <v>96</v>
      </c>
      <c r="S76" s="28" t="s">
        <v>97</v>
      </c>
      <c r="T76" s="28" t="s">
        <v>98</v>
      </c>
      <c r="U76" s="114" t="s">
        <v>175</v>
      </c>
      <c r="V76" s="25"/>
      <c r="W76" s="68" t="s">
        <v>146</v>
      </c>
      <c r="X76" s="28" t="s">
        <v>32</v>
      </c>
      <c r="Y76" s="28" t="s">
        <v>33</v>
      </c>
      <c r="Z76" s="28" t="s">
        <v>34</v>
      </c>
      <c r="AA76" s="28" t="s">
        <v>6</v>
      </c>
      <c r="AB76" s="28" t="s">
        <v>68</v>
      </c>
      <c r="AC76" s="28" t="s">
        <v>66</v>
      </c>
      <c r="AD76" s="28" t="s">
        <v>60</v>
      </c>
      <c r="AE76" s="28" t="s">
        <v>61</v>
      </c>
      <c r="AF76" s="28" t="s">
        <v>86</v>
      </c>
      <c r="AG76" s="28" t="s">
        <v>89</v>
      </c>
      <c r="AH76" s="28" t="s">
        <v>90</v>
      </c>
      <c r="AI76" s="28" t="s">
        <v>79</v>
      </c>
      <c r="AJ76" s="28" t="s">
        <v>91</v>
      </c>
      <c r="AK76" s="28" t="s">
        <v>92</v>
      </c>
      <c r="AL76" s="28" t="s">
        <v>94</v>
      </c>
      <c r="AM76" s="28" t="s">
        <v>95</v>
      </c>
      <c r="AN76" s="28" t="s">
        <v>96</v>
      </c>
      <c r="AO76" s="28" t="s">
        <v>97</v>
      </c>
      <c r="AP76" s="28" t="s">
        <v>98</v>
      </c>
      <c r="AQ76" s="114" t="s">
        <v>175</v>
      </c>
    </row>
    <row r="77" spans="1:43">
      <c r="A77" s="15">
        <v>0</v>
      </c>
      <c r="B77" s="56">
        <v>6.1249999999999999E-2</v>
      </c>
      <c r="C77" s="56">
        <v>6.1249999999999999E-2</v>
      </c>
      <c r="D77" s="56">
        <v>6.1249999999999999E-2</v>
      </c>
      <c r="E77" s="56">
        <v>3.6249999999999998E-2</v>
      </c>
      <c r="F77" s="57">
        <v>0.05</v>
      </c>
      <c r="G77" s="57">
        <v>1.6250000000000001E-2</v>
      </c>
      <c r="H77" s="56">
        <v>6.1249999999999999E-2</v>
      </c>
      <c r="I77" s="56">
        <v>5.7500000000000002E-2</v>
      </c>
      <c r="J77" s="57">
        <v>0.7</v>
      </c>
      <c r="K77" s="57">
        <v>6.1249999999999999E-2</v>
      </c>
      <c r="L77" s="56">
        <v>6.1249999999999999E-2</v>
      </c>
      <c r="M77" s="57">
        <v>6.1249999999999999E-2</v>
      </c>
      <c r="N77" s="57">
        <v>0</v>
      </c>
      <c r="O77" s="57">
        <v>0</v>
      </c>
      <c r="P77" s="57">
        <v>0.06</v>
      </c>
      <c r="Q77" s="56">
        <v>6.1249999999999999E-2</v>
      </c>
      <c r="R77" s="57">
        <v>2.2499999999999999E-2</v>
      </c>
      <c r="S77" s="57">
        <v>0.05</v>
      </c>
      <c r="T77" s="57">
        <v>4.7500000000000001E-2</v>
      </c>
      <c r="U77" s="56">
        <v>6.2500000000000003E-3</v>
      </c>
      <c r="V77" s="47"/>
      <c r="W77" s="15">
        <v>0</v>
      </c>
      <c r="X77" s="56">
        <v>6.1249999999999999E-2</v>
      </c>
      <c r="Y77" s="56">
        <v>6.1249999999999999E-2</v>
      </c>
      <c r="Z77" s="56">
        <v>6.1249999999999999E-2</v>
      </c>
      <c r="AA77" s="56">
        <v>3.6249999999999998E-2</v>
      </c>
      <c r="AB77" s="56">
        <v>0.05</v>
      </c>
      <c r="AC77" s="56">
        <v>1.6250000000000001E-2</v>
      </c>
      <c r="AD77" s="56">
        <v>6.1249999999999999E-2</v>
      </c>
      <c r="AE77" s="56">
        <v>5.7500000000000002E-2</v>
      </c>
      <c r="AF77" s="56">
        <v>0.7</v>
      </c>
      <c r="AG77" s="56">
        <v>6.1249999999999999E-2</v>
      </c>
      <c r="AH77" s="56">
        <v>6.1249999999999999E-2</v>
      </c>
      <c r="AI77" s="56">
        <v>6.1249999999999999E-2</v>
      </c>
      <c r="AJ77" s="56">
        <v>0</v>
      </c>
      <c r="AK77" s="56">
        <v>0</v>
      </c>
      <c r="AL77" s="56">
        <v>0.06</v>
      </c>
      <c r="AM77" s="56">
        <v>6.1249999999999999E-2</v>
      </c>
      <c r="AN77" s="56">
        <v>2.2499999999999999E-2</v>
      </c>
      <c r="AO77" s="56">
        <v>0.05</v>
      </c>
      <c r="AP77" s="56">
        <v>4.7500000000000001E-2</v>
      </c>
      <c r="AQ77" s="56">
        <v>6.2500000000000003E-3</v>
      </c>
    </row>
    <row r="78" spans="1:43">
      <c r="A78" s="15">
        <v>100</v>
      </c>
      <c r="B78" s="56">
        <v>2.2499999999999999E-2</v>
      </c>
      <c r="C78" s="56">
        <v>2.2499999999999999E-2</v>
      </c>
      <c r="D78" s="56">
        <v>2.2499999999999999E-2</v>
      </c>
      <c r="E78" s="56">
        <v>1.2500000000000001E-2</v>
      </c>
      <c r="F78" s="57">
        <v>2.1250000000000002E-2</v>
      </c>
      <c r="G78" s="57">
        <v>5.0000000000000001E-3</v>
      </c>
      <c r="H78" s="56">
        <v>2.1250000000000002E-2</v>
      </c>
      <c r="I78" s="56">
        <v>2.375E-2</v>
      </c>
      <c r="J78" s="57">
        <v>5.8749999999999997E-2</v>
      </c>
      <c r="K78" s="57">
        <v>2.2499999999999999E-2</v>
      </c>
      <c r="L78" s="56">
        <v>2.2499999999999999E-2</v>
      </c>
      <c r="M78" s="57">
        <v>2.2499999999999999E-2</v>
      </c>
      <c r="N78" s="57">
        <v>0</v>
      </c>
      <c r="O78" s="57">
        <v>0</v>
      </c>
      <c r="P78" s="57">
        <v>2.5000000000000001E-2</v>
      </c>
      <c r="Q78" s="56">
        <v>2.2499999999999999E-2</v>
      </c>
      <c r="R78" s="57">
        <v>1.7500000000000002E-2</v>
      </c>
      <c r="S78" s="57">
        <v>3.5000000000000003E-2</v>
      </c>
      <c r="T78" s="57">
        <v>1.8749999999999999E-2</v>
      </c>
      <c r="U78" s="56">
        <v>2.5000000000000001E-3</v>
      </c>
      <c r="V78" s="47"/>
      <c r="W78" s="15">
        <v>100</v>
      </c>
      <c r="X78" s="56">
        <v>8.3749999999999991E-2</v>
      </c>
      <c r="Y78" s="56">
        <v>8.3749999999999991E-2</v>
      </c>
      <c r="Z78" s="56">
        <v>8.3749999999999991E-2</v>
      </c>
      <c r="AA78" s="56">
        <v>4.8750000000000002E-2</v>
      </c>
      <c r="AB78" s="56">
        <v>7.1250000000000008E-2</v>
      </c>
      <c r="AC78" s="56">
        <v>2.1250000000000002E-2</v>
      </c>
      <c r="AD78" s="56">
        <v>8.2500000000000004E-2</v>
      </c>
      <c r="AE78" s="56">
        <v>8.1250000000000003E-2</v>
      </c>
      <c r="AF78" s="56">
        <v>0.75874999999999992</v>
      </c>
      <c r="AG78" s="56">
        <v>8.3749999999999991E-2</v>
      </c>
      <c r="AH78" s="56">
        <v>8.3749999999999991E-2</v>
      </c>
      <c r="AI78" s="56">
        <v>8.3749999999999991E-2</v>
      </c>
      <c r="AJ78" s="56">
        <v>0</v>
      </c>
      <c r="AK78" s="56">
        <v>0</v>
      </c>
      <c r="AL78" s="56">
        <v>8.4999999999999992E-2</v>
      </c>
      <c r="AM78" s="56">
        <v>8.3749999999999991E-2</v>
      </c>
      <c r="AN78" s="56">
        <v>0.04</v>
      </c>
      <c r="AO78" s="56">
        <v>8.5000000000000006E-2</v>
      </c>
      <c r="AP78" s="56">
        <v>6.6250000000000003E-2</v>
      </c>
      <c r="AQ78" s="56">
        <v>8.7500000000000008E-3</v>
      </c>
    </row>
    <row r="79" spans="1:43">
      <c r="A79" s="15">
        <v>200</v>
      </c>
      <c r="B79" s="56">
        <v>2.75E-2</v>
      </c>
      <c r="C79" s="56">
        <v>2.8750000000000001E-2</v>
      </c>
      <c r="D79" s="56">
        <v>2.8750000000000001E-2</v>
      </c>
      <c r="E79" s="56">
        <v>2.5000000000000001E-2</v>
      </c>
      <c r="F79" s="57">
        <v>2.5000000000000001E-2</v>
      </c>
      <c r="G79" s="57">
        <v>0.01</v>
      </c>
      <c r="H79" s="56">
        <v>0.03</v>
      </c>
      <c r="I79" s="56">
        <v>2.8750000000000001E-2</v>
      </c>
      <c r="J79" s="57">
        <v>6.1249999999999999E-2</v>
      </c>
      <c r="K79" s="57">
        <v>2.8750000000000001E-2</v>
      </c>
      <c r="L79" s="56">
        <v>2.75E-2</v>
      </c>
      <c r="M79" s="57">
        <v>2.8750000000000001E-2</v>
      </c>
      <c r="N79" s="57">
        <v>0</v>
      </c>
      <c r="O79" s="57">
        <v>0</v>
      </c>
      <c r="P79" s="57">
        <v>2.75E-2</v>
      </c>
      <c r="Q79" s="56">
        <v>0.03</v>
      </c>
      <c r="R79" s="57">
        <v>2.2499999999999999E-2</v>
      </c>
      <c r="S79" s="57">
        <v>0.11</v>
      </c>
      <c r="T79" s="57">
        <v>3.125E-2</v>
      </c>
      <c r="U79" s="56">
        <v>2.5000000000000001E-3</v>
      </c>
      <c r="V79" s="47"/>
      <c r="W79" s="15">
        <v>200</v>
      </c>
      <c r="X79" s="56">
        <v>0.11124999999999999</v>
      </c>
      <c r="Y79" s="56">
        <v>0.11249999999999999</v>
      </c>
      <c r="Z79" s="56">
        <v>0.11249999999999999</v>
      </c>
      <c r="AA79" s="56">
        <v>7.375000000000001E-2</v>
      </c>
      <c r="AB79" s="56">
        <v>9.6250000000000002E-2</v>
      </c>
      <c r="AC79" s="56">
        <v>3.125E-2</v>
      </c>
      <c r="AD79" s="56">
        <v>0.1125</v>
      </c>
      <c r="AE79" s="56">
        <v>0.11</v>
      </c>
      <c r="AF79" s="56">
        <v>0.82</v>
      </c>
      <c r="AG79" s="56">
        <v>0.11249999999999999</v>
      </c>
      <c r="AH79" s="56">
        <v>0.11124999999999999</v>
      </c>
      <c r="AI79" s="56">
        <v>0.11249999999999999</v>
      </c>
      <c r="AJ79" s="56">
        <v>0</v>
      </c>
      <c r="AK79" s="56">
        <v>0</v>
      </c>
      <c r="AL79" s="56">
        <v>0.11249999999999999</v>
      </c>
      <c r="AM79" s="56">
        <v>0.11374999999999999</v>
      </c>
      <c r="AN79" s="56">
        <v>6.25E-2</v>
      </c>
      <c r="AO79" s="56">
        <v>0.19500000000000001</v>
      </c>
      <c r="AP79" s="56">
        <v>9.7500000000000003E-2</v>
      </c>
      <c r="AQ79" s="56">
        <v>1.1250000000000001E-2</v>
      </c>
    </row>
    <row r="80" spans="1:43">
      <c r="A80" s="15">
        <v>300</v>
      </c>
      <c r="B80" s="56">
        <v>3.875E-2</v>
      </c>
      <c r="C80" s="56">
        <v>3.7499999999999999E-2</v>
      </c>
      <c r="D80" s="56">
        <v>3.7499999999999999E-2</v>
      </c>
      <c r="E80" s="56">
        <v>3.2500000000000001E-2</v>
      </c>
      <c r="F80" s="57">
        <v>3.875E-2</v>
      </c>
      <c r="G80" s="57">
        <v>1.2500000000000001E-2</v>
      </c>
      <c r="H80" s="56">
        <v>3.7499999999999999E-2</v>
      </c>
      <c r="I80" s="56">
        <v>0.04</v>
      </c>
      <c r="J80" s="57">
        <v>3.7499999999999999E-2</v>
      </c>
      <c r="K80" s="57">
        <v>3.875E-2</v>
      </c>
      <c r="L80" s="56">
        <v>3.7499999999999999E-2</v>
      </c>
      <c r="M80" s="57">
        <v>3.7499999999999999E-2</v>
      </c>
      <c r="N80" s="57">
        <v>0</v>
      </c>
      <c r="O80" s="57">
        <v>0</v>
      </c>
      <c r="P80" s="57">
        <v>3.6249999999999998E-2</v>
      </c>
      <c r="Q80" s="56">
        <v>3.7499999999999999E-2</v>
      </c>
      <c r="R80" s="57">
        <v>3.3750000000000002E-2</v>
      </c>
      <c r="S80" s="57">
        <v>3.875E-2</v>
      </c>
      <c r="T80" s="57">
        <v>3.125E-2</v>
      </c>
      <c r="U80" s="56">
        <v>6.2500000000000003E-3</v>
      </c>
      <c r="V80" s="47"/>
      <c r="W80" s="15">
        <v>300</v>
      </c>
      <c r="X80" s="56">
        <v>0.15</v>
      </c>
      <c r="Y80" s="56">
        <v>0.15</v>
      </c>
      <c r="Z80" s="56">
        <v>0.15</v>
      </c>
      <c r="AA80" s="56">
        <v>0.10625000000000001</v>
      </c>
      <c r="AB80" s="56">
        <v>0.13500000000000001</v>
      </c>
      <c r="AC80" s="56">
        <v>4.3749999999999997E-2</v>
      </c>
      <c r="AD80" s="56">
        <v>0.15</v>
      </c>
      <c r="AE80" s="56">
        <v>0.15</v>
      </c>
      <c r="AF80" s="56">
        <v>0.85749999999999993</v>
      </c>
      <c r="AG80" s="56">
        <v>0.15125</v>
      </c>
      <c r="AH80" s="56">
        <v>0.14874999999999999</v>
      </c>
      <c r="AI80" s="56">
        <v>0.15</v>
      </c>
      <c r="AJ80" s="56">
        <v>0</v>
      </c>
      <c r="AK80" s="56">
        <v>0</v>
      </c>
      <c r="AL80" s="56">
        <v>0.14874999999999999</v>
      </c>
      <c r="AM80" s="56">
        <v>0.15125</v>
      </c>
      <c r="AN80" s="56">
        <v>9.6250000000000002E-2</v>
      </c>
      <c r="AO80" s="56">
        <v>0.23375000000000001</v>
      </c>
      <c r="AP80" s="56">
        <v>0.12875</v>
      </c>
      <c r="AQ80" s="56">
        <v>1.7500000000000002E-2</v>
      </c>
    </row>
    <row r="81" spans="1:43">
      <c r="A81" s="15">
        <v>400</v>
      </c>
      <c r="B81" s="56">
        <v>5.5E-2</v>
      </c>
      <c r="C81" s="56">
        <v>5.6250000000000001E-2</v>
      </c>
      <c r="D81" s="56">
        <v>5.6250000000000001E-2</v>
      </c>
      <c r="E81" s="56">
        <v>4.6249999999999999E-2</v>
      </c>
      <c r="F81" s="57">
        <v>0.05</v>
      </c>
      <c r="G81" s="57">
        <v>0.02</v>
      </c>
      <c r="H81" s="56">
        <v>5.5E-2</v>
      </c>
      <c r="I81" s="56">
        <v>5.3749999999999999E-2</v>
      </c>
      <c r="J81" s="57">
        <v>3.125E-2</v>
      </c>
      <c r="K81" s="57">
        <v>5.5E-2</v>
      </c>
      <c r="L81" s="56">
        <v>5.6250000000000001E-2</v>
      </c>
      <c r="M81" s="57">
        <v>5.5E-2</v>
      </c>
      <c r="N81" s="57">
        <v>0</v>
      </c>
      <c r="O81" s="57">
        <v>0</v>
      </c>
      <c r="P81" s="57">
        <v>5.5E-2</v>
      </c>
      <c r="Q81" s="56">
        <v>5.5E-2</v>
      </c>
      <c r="R81" s="57">
        <v>3.3750000000000002E-2</v>
      </c>
      <c r="S81" s="57">
        <v>0.17</v>
      </c>
      <c r="T81" s="57">
        <v>4.1250000000000002E-2</v>
      </c>
      <c r="U81" s="56">
        <v>0.01</v>
      </c>
      <c r="V81" s="47"/>
      <c r="W81" s="15">
        <v>400</v>
      </c>
      <c r="X81" s="56">
        <v>0.20499999999999999</v>
      </c>
      <c r="Y81" s="56">
        <v>0.20624999999999999</v>
      </c>
      <c r="Z81" s="56">
        <v>0.20624999999999999</v>
      </c>
      <c r="AA81" s="56">
        <v>0.15250000000000002</v>
      </c>
      <c r="AB81" s="56">
        <v>0.185</v>
      </c>
      <c r="AC81" s="56">
        <v>6.3750000000000001E-2</v>
      </c>
      <c r="AD81" s="56">
        <v>0.20499999999999999</v>
      </c>
      <c r="AE81" s="56">
        <v>0.20374999999999999</v>
      </c>
      <c r="AF81" s="56">
        <v>0.88874999999999993</v>
      </c>
      <c r="AG81" s="56">
        <v>0.20624999999999999</v>
      </c>
      <c r="AH81" s="56">
        <v>0.20499999999999999</v>
      </c>
      <c r="AI81" s="56">
        <v>0.20499999999999999</v>
      </c>
      <c r="AJ81" s="56">
        <v>0</v>
      </c>
      <c r="AK81" s="56">
        <v>0</v>
      </c>
      <c r="AL81" s="56">
        <v>0.20374999999999999</v>
      </c>
      <c r="AM81" s="56">
        <v>0.20624999999999999</v>
      </c>
      <c r="AN81" s="56">
        <v>0.13</v>
      </c>
      <c r="AO81" s="56">
        <v>0.40375000000000005</v>
      </c>
      <c r="AP81" s="56">
        <v>0.17</v>
      </c>
      <c r="AQ81" s="56">
        <v>2.7500000000000004E-2</v>
      </c>
    </row>
    <row r="82" spans="1:43">
      <c r="A82" s="15">
        <v>500</v>
      </c>
      <c r="B82" s="56">
        <v>5.3749999999999999E-2</v>
      </c>
      <c r="C82" s="56">
        <v>5.6250000000000001E-2</v>
      </c>
      <c r="D82" s="56">
        <v>5.6250000000000001E-2</v>
      </c>
      <c r="E82" s="56">
        <v>3.7499999999999999E-2</v>
      </c>
      <c r="F82" s="57">
        <v>5.1249999999999997E-2</v>
      </c>
      <c r="G82" s="57">
        <v>2.75E-2</v>
      </c>
      <c r="H82" s="56">
        <v>5.7500000000000002E-2</v>
      </c>
      <c r="I82" s="56">
        <v>5.8749999999999997E-2</v>
      </c>
      <c r="J82" s="57">
        <v>4.7500000000000001E-2</v>
      </c>
      <c r="K82" s="57">
        <v>5.6250000000000001E-2</v>
      </c>
      <c r="L82" s="56">
        <v>5.5E-2</v>
      </c>
      <c r="M82" s="57">
        <v>5.5E-2</v>
      </c>
      <c r="N82" s="57">
        <v>0</v>
      </c>
      <c r="O82" s="57">
        <v>0</v>
      </c>
      <c r="P82" s="57">
        <v>5.6250000000000001E-2</v>
      </c>
      <c r="Q82" s="56">
        <v>5.6250000000000001E-2</v>
      </c>
      <c r="R82" s="57">
        <v>3.125E-2</v>
      </c>
      <c r="S82" s="57">
        <v>5.8749999999999997E-2</v>
      </c>
      <c r="T82" s="57">
        <v>4.8750000000000002E-2</v>
      </c>
      <c r="U82" s="56">
        <v>1.125E-2</v>
      </c>
      <c r="V82" s="47"/>
      <c r="W82" s="15">
        <v>500</v>
      </c>
      <c r="X82" s="56">
        <v>0.25874999999999998</v>
      </c>
      <c r="Y82" s="56">
        <v>0.26250000000000001</v>
      </c>
      <c r="Z82" s="56">
        <v>0.26250000000000001</v>
      </c>
      <c r="AA82" s="56">
        <v>0.19000000000000003</v>
      </c>
      <c r="AB82" s="56">
        <v>0.23624999999999999</v>
      </c>
      <c r="AC82" s="56">
        <v>9.1249999999999998E-2</v>
      </c>
      <c r="AD82" s="56">
        <v>0.26250000000000001</v>
      </c>
      <c r="AE82" s="56">
        <v>0.26249999999999996</v>
      </c>
      <c r="AF82" s="56">
        <v>0.93624999999999992</v>
      </c>
      <c r="AG82" s="56">
        <v>0.26250000000000001</v>
      </c>
      <c r="AH82" s="56">
        <v>0.26</v>
      </c>
      <c r="AI82" s="56">
        <v>0.26</v>
      </c>
      <c r="AJ82" s="56">
        <v>0</v>
      </c>
      <c r="AK82" s="56">
        <v>0</v>
      </c>
      <c r="AL82" s="56">
        <v>0.26</v>
      </c>
      <c r="AM82" s="56">
        <v>0.26250000000000001</v>
      </c>
      <c r="AN82" s="56">
        <v>0.16125</v>
      </c>
      <c r="AO82" s="56">
        <v>0.46250000000000002</v>
      </c>
      <c r="AP82" s="56">
        <v>0.21875</v>
      </c>
      <c r="AQ82" s="56">
        <v>3.8750000000000007E-2</v>
      </c>
    </row>
    <row r="83" spans="1:43">
      <c r="A83" s="15">
        <v>600</v>
      </c>
      <c r="B83" s="56">
        <v>0.2175</v>
      </c>
      <c r="C83" s="56">
        <v>0.23624999999999999</v>
      </c>
      <c r="D83" s="56">
        <v>0.23375000000000001</v>
      </c>
      <c r="E83" s="56">
        <v>0.15375</v>
      </c>
      <c r="F83" s="57">
        <v>0.20749999999999999</v>
      </c>
      <c r="G83" s="57">
        <v>0.17125000000000001</v>
      </c>
      <c r="H83" s="56">
        <v>0.23375000000000001</v>
      </c>
      <c r="I83" s="56">
        <v>0.23250000000000001</v>
      </c>
      <c r="J83" s="57">
        <v>2.1250000000000002E-2</v>
      </c>
      <c r="K83" s="57">
        <v>0.21875</v>
      </c>
      <c r="L83" s="56">
        <v>0.21375</v>
      </c>
      <c r="M83" s="57">
        <v>0.215</v>
      </c>
      <c r="N83" s="57">
        <v>0</v>
      </c>
      <c r="O83" s="57">
        <v>0</v>
      </c>
      <c r="P83" s="57">
        <v>0.20499999999999999</v>
      </c>
      <c r="Q83" s="56">
        <v>0.23624999999999999</v>
      </c>
      <c r="R83" s="57">
        <v>5.3749999999999999E-2</v>
      </c>
      <c r="S83" s="57">
        <v>0.15375</v>
      </c>
      <c r="T83" s="57">
        <v>0.1925</v>
      </c>
      <c r="U83" s="56">
        <v>0.04</v>
      </c>
      <c r="V83" s="47"/>
      <c r="W83" s="15">
        <v>600</v>
      </c>
      <c r="X83" s="56">
        <v>0.47624999999999995</v>
      </c>
      <c r="Y83" s="56">
        <v>0.49875000000000003</v>
      </c>
      <c r="Z83" s="56">
        <v>0.49625000000000002</v>
      </c>
      <c r="AA83" s="56">
        <v>0.34375</v>
      </c>
      <c r="AB83" s="56">
        <v>0.44374999999999998</v>
      </c>
      <c r="AC83" s="56">
        <v>0.26250000000000001</v>
      </c>
      <c r="AD83" s="56">
        <v>0.49625000000000002</v>
      </c>
      <c r="AE83" s="56">
        <v>0.495</v>
      </c>
      <c r="AF83" s="56">
        <v>0.95749999999999991</v>
      </c>
      <c r="AG83" s="56">
        <v>0.48125000000000001</v>
      </c>
      <c r="AH83" s="56">
        <v>0.47375</v>
      </c>
      <c r="AI83" s="56">
        <v>0.47499999999999998</v>
      </c>
      <c r="AJ83" s="56">
        <v>0</v>
      </c>
      <c r="AK83" s="56">
        <v>0</v>
      </c>
      <c r="AL83" s="56">
        <v>0.46499999999999997</v>
      </c>
      <c r="AM83" s="56">
        <v>0.49875000000000003</v>
      </c>
      <c r="AN83" s="56">
        <v>0.215</v>
      </c>
      <c r="AO83" s="56">
        <v>0.61624999999999996</v>
      </c>
      <c r="AP83" s="56">
        <v>0.41125</v>
      </c>
      <c r="AQ83" s="56">
        <v>7.8750000000000014E-2</v>
      </c>
    </row>
    <row r="84" spans="1:43">
      <c r="A84" s="15">
        <v>700</v>
      </c>
      <c r="B84" s="56">
        <v>6.1249999999999999E-2</v>
      </c>
      <c r="C84" s="56">
        <v>6.8750000000000006E-2</v>
      </c>
      <c r="D84" s="56">
        <v>0.06</v>
      </c>
      <c r="E84" s="56">
        <v>5.6250000000000001E-2</v>
      </c>
      <c r="F84" s="57">
        <v>5.8749999999999997E-2</v>
      </c>
      <c r="G84" s="57">
        <v>4.1250000000000002E-2</v>
      </c>
      <c r="H84" s="56">
        <v>0.06</v>
      </c>
      <c r="I84" s="56">
        <v>6.1249999999999999E-2</v>
      </c>
      <c r="J84" s="57">
        <v>6.2500000000000003E-3</v>
      </c>
      <c r="K84" s="57">
        <v>0.06</v>
      </c>
      <c r="L84" s="56">
        <v>6.1249999999999999E-2</v>
      </c>
      <c r="M84" s="57">
        <v>0.06</v>
      </c>
      <c r="N84" s="57">
        <v>0</v>
      </c>
      <c r="O84" s="57">
        <v>0</v>
      </c>
      <c r="P84" s="57">
        <v>6.25E-2</v>
      </c>
      <c r="Q84" s="56">
        <v>7.3749999999999996E-2</v>
      </c>
      <c r="R84" s="57">
        <v>3.6249999999999998E-2</v>
      </c>
      <c r="S84" s="57">
        <v>0.1</v>
      </c>
      <c r="T84" s="57">
        <v>0.06</v>
      </c>
      <c r="U84" s="56">
        <v>2.2499999999999999E-2</v>
      </c>
      <c r="V84" s="47"/>
      <c r="W84" s="15">
        <v>700</v>
      </c>
      <c r="X84" s="56">
        <v>0.53749999999999998</v>
      </c>
      <c r="Y84" s="56">
        <v>0.5675</v>
      </c>
      <c r="Z84" s="56">
        <v>0.55625000000000002</v>
      </c>
      <c r="AA84" s="56">
        <v>0.4</v>
      </c>
      <c r="AB84" s="56">
        <v>0.50249999999999995</v>
      </c>
      <c r="AC84" s="56">
        <v>0.30375000000000002</v>
      </c>
      <c r="AD84" s="56">
        <v>0.55625000000000002</v>
      </c>
      <c r="AE84" s="56">
        <v>0.55625000000000002</v>
      </c>
      <c r="AF84" s="56">
        <v>0.96374999999999988</v>
      </c>
      <c r="AG84" s="56">
        <v>0.54125000000000001</v>
      </c>
      <c r="AH84" s="56">
        <v>0.53500000000000003</v>
      </c>
      <c r="AI84" s="56">
        <v>0.53499999999999992</v>
      </c>
      <c r="AJ84" s="56">
        <v>0</v>
      </c>
      <c r="AK84" s="56">
        <v>0</v>
      </c>
      <c r="AL84" s="56">
        <v>0.52749999999999997</v>
      </c>
      <c r="AM84" s="56">
        <v>0.57250000000000001</v>
      </c>
      <c r="AN84" s="56">
        <v>0.25124999999999997</v>
      </c>
      <c r="AO84" s="56">
        <v>0.71624999999999994</v>
      </c>
      <c r="AP84" s="56">
        <v>0.47125</v>
      </c>
      <c r="AQ84" s="56">
        <v>0.10125000000000001</v>
      </c>
    </row>
    <row r="85" spans="1:43">
      <c r="A85" s="15">
        <v>800</v>
      </c>
      <c r="B85" s="56">
        <v>0.06</v>
      </c>
      <c r="C85" s="56">
        <v>5.3749999999999999E-2</v>
      </c>
      <c r="D85" s="56">
        <v>5.3749999999999999E-2</v>
      </c>
      <c r="E85" s="56">
        <v>8.2500000000000004E-2</v>
      </c>
      <c r="F85" s="57">
        <v>5.3749999999999999E-2</v>
      </c>
      <c r="G85" s="57">
        <v>6.3750000000000001E-2</v>
      </c>
      <c r="H85" s="56">
        <v>5.3749999999999999E-2</v>
      </c>
      <c r="I85" s="56">
        <v>6.1249999999999999E-2</v>
      </c>
      <c r="J85" s="57">
        <v>5.0000000000000001E-3</v>
      </c>
      <c r="K85" s="57">
        <v>6.25E-2</v>
      </c>
      <c r="L85" s="56">
        <v>6.1249999999999999E-2</v>
      </c>
      <c r="M85" s="57">
        <v>5.8749999999999997E-2</v>
      </c>
      <c r="N85" s="57">
        <v>0</v>
      </c>
      <c r="O85" s="57">
        <v>0</v>
      </c>
      <c r="P85" s="57">
        <v>5.3749999999999999E-2</v>
      </c>
      <c r="Q85" s="56">
        <v>4.7500000000000001E-2</v>
      </c>
      <c r="R85" s="57">
        <v>4.2500000000000003E-2</v>
      </c>
      <c r="S85" s="57">
        <v>0.2475</v>
      </c>
      <c r="T85" s="57">
        <v>5.7500000000000002E-2</v>
      </c>
      <c r="U85" s="56">
        <v>2.375E-2</v>
      </c>
      <c r="V85" s="47"/>
      <c r="W85" s="15">
        <v>800</v>
      </c>
      <c r="X85" s="56">
        <v>0.59749999999999992</v>
      </c>
      <c r="Y85" s="56">
        <v>0.62124999999999997</v>
      </c>
      <c r="Z85" s="56">
        <v>0.61</v>
      </c>
      <c r="AA85" s="56">
        <v>0.48250000000000004</v>
      </c>
      <c r="AB85" s="56">
        <v>0.55624999999999991</v>
      </c>
      <c r="AC85" s="56">
        <v>0.36750000000000005</v>
      </c>
      <c r="AD85" s="56">
        <v>0.61</v>
      </c>
      <c r="AE85" s="56">
        <v>0.61750000000000005</v>
      </c>
      <c r="AF85" s="56">
        <v>0.96874999999999989</v>
      </c>
      <c r="AG85" s="56">
        <v>0.60375000000000001</v>
      </c>
      <c r="AH85" s="56">
        <v>0.59625000000000006</v>
      </c>
      <c r="AI85" s="56">
        <v>0.59374999999999989</v>
      </c>
      <c r="AJ85" s="56">
        <v>0</v>
      </c>
      <c r="AK85" s="56">
        <v>0</v>
      </c>
      <c r="AL85" s="56">
        <v>0.58124999999999993</v>
      </c>
      <c r="AM85" s="56">
        <v>0.62</v>
      </c>
      <c r="AN85" s="56">
        <v>0.29374999999999996</v>
      </c>
      <c r="AO85" s="56">
        <v>0.96374999999999988</v>
      </c>
      <c r="AP85" s="56">
        <v>0.52875000000000005</v>
      </c>
      <c r="AQ85" s="56">
        <v>0.125</v>
      </c>
    </row>
    <row r="86" spans="1:43">
      <c r="A86" s="15">
        <v>900</v>
      </c>
      <c r="B86" s="56">
        <v>6.25E-2</v>
      </c>
      <c r="C86" s="56">
        <v>7.1249999999999994E-2</v>
      </c>
      <c r="D86" s="56">
        <v>7.3749999999999996E-2</v>
      </c>
      <c r="E86" s="56">
        <v>6.1249999999999999E-2</v>
      </c>
      <c r="F86" s="57">
        <v>5.6250000000000001E-2</v>
      </c>
      <c r="G86" s="57">
        <v>6.6250000000000003E-2</v>
      </c>
      <c r="H86" s="56">
        <v>7.4999999999999997E-2</v>
      </c>
      <c r="I86" s="56">
        <v>6.8750000000000006E-2</v>
      </c>
      <c r="J86" s="57">
        <v>8.7500000000000008E-3</v>
      </c>
      <c r="K86" s="57">
        <v>6.8750000000000006E-2</v>
      </c>
      <c r="L86" s="56">
        <v>6.3750000000000001E-2</v>
      </c>
      <c r="M86" s="57">
        <v>5.3749999999999999E-2</v>
      </c>
      <c r="N86" s="57">
        <v>0</v>
      </c>
      <c r="O86" s="57">
        <v>0</v>
      </c>
      <c r="P86" s="57">
        <v>6.3750000000000001E-2</v>
      </c>
      <c r="Q86" s="56">
        <v>7.4999999999999997E-2</v>
      </c>
      <c r="R86" s="57">
        <v>4.6249999999999999E-2</v>
      </c>
      <c r="S86" s="57">
        <v>8.7500000000000008E-3</v>
      </c>
      <c r="T86" s="57">
        <v>6.5000000000000002E-2</v>
      </c>
      <c r="U86" s="56">
        <v>2.1250000000000002E-2</v>
      </c>
      <c r="V86" s="47"/>
      <c r="W86" s="15">
        <v>900</v>
      </c>
      <c r="X86" s="56">
        <v>0.65999999999999992</v>
      </c>
      <c r="Y86" s="56">
        <v>0.6925</v>
      </c>
      <c r="Z86" s="56">
        <v>0.68374999999999997</v>
      </c>
      <c r="AA86" s="56">
        <v>0.54375000000000007</v>
      </c>
      <c r="AB86" s="56">
        <v>0.61249999999999993</v>
      </c>
      <c r="AC86" s="56">
        <v>0.43375000000000008</v>
      </c>
      <c r="AD86" s="56">
        <v>0.68499999999999994</v>
      </c>
      <c r="AE86" s="56">
        <v>0.68625000000000003</v>
      </c>
      <c r="AF86" s="56">
        <v>0.97749999999999992</v>
      </c>
      <c r="AG86" s="56">
        <v>0.67249999999999999</v>
      </c>
      <c r="AH86" s="56">
        <v>0.66</v>
      </c>
      <c r="AI86" s="56">
        <v>0.64749999999999985</v>
      </c>
      <c r="AJ86" s="56">
        <v>0</v>
      </c>
      <c r="AK86" s="56">
        <v>0</v>
      </c>
      <c r="AL86" s="56">
        <v>0.64499999999999991</v>
      </c>
      <c r="AM86" s="56">
        <v>0.69499999999999995</v>
      </c>
      <c r="AN86" s="56">
        <v>0.33999999999999997</v>
      </c>
      <c r="AO86" s="56">
        <v>0.97249999999999992</v>
      </c>
      <c r="AP86" s="56">
        <v>0.59375</v>
      </c>
      <c r="AQ86" s="56">
        <v>0.14624999999999999</v>
      </c>
    </row>
    <row r="87" spans="1:43">
      <c r="A87" s="15">
        <v>1000</v>
      </c>
      <c r="B87" s="56">
        <v>6.1249999999999999E-2</v>
      </c>
      <c r="C87" s="56">
        <v>5.2499999999999998E-2</v>
      </c>
      <c r="D87" s="56">
        <v>4.8750000000000002E-2</v>
      </c>
      <c r="E87" s="56">
        <v>6.8750000000000006E-2</v>
      </c>
      <c r="F87" s="57">
        <v>5.3749999999999999E-2</v>
      </c>
      <c r="G87" s="57">
        <v>6.7500000000000004E-2</v>
      </c>
      <c r="H87" s="56">
        <v>0.05</v>
      </c>
      <c r="I87" s="56">
        <v>5.3749999999999999E-2</v>
      </c>
      <c r="J87" s="57">
        <v>5.0000000000000001E-3</v>
      </c>
      <c r="K87" s="57">
        <v>5.7500000000000002E-2</v>
      </c>
      <c r="L87" s="56">
        <v>6.25E-2</v>
      </c>
      <c r="M87" s="57">
        <v>7.1249999999999994E-2</v>
      </c>
      <c r="N87" s="57">
        <v>0</v>
      </c>
      <c r="O87" s="57">
        <v>0</v>
      </c>
      <c r="P87" s="57">
        <v>6.6250000000000003E-2</v>
      </c>
      <c r="Q87" s="56">
        <v>0.05</v>
      </c>
      <c r="R87" s="57">
        <v>5.7500000000000002E-2</v>
      </c>
      <c r="S87" s="57">
        <v>1.8749999999999999E-2</v>
      </c>
      <c r="T87" s="57">
        <v>6.1249999999999999E-2</v>
      </c>
      <c r="U87" s="56">
        <v>1.125E-2</v>
      </c>
      <c r="V87" s="47"/>
      <c r="W87" s="15">
        <v>1000</v>
      </c>
      <c r="X87" s="56">
        <v>0.72124999999999995</v>
      </c>
      <c r="Y87" s="56">
        <v>0.745</v>
      </c>
      <c r="Z87" s="56">
        <v>0.73249999999999993</v>
      </c>
      <c r="AA87" s="56">
        <v>0.61250000000000004</v>
      </c>
      <c r="AB87" s="56">
        <v>0.6662499999999999</v>
      </c>
      <c r="AC87" s="56">
        <v>0.50125000000000008</v>
      </c>
      <c r="AD87" s="56">
        <v>0.73499999999999999</v>
      </c>
      <c r="AE87" s="56">
        <v>0.74</v>
      </c>
      <c r="AF87" s="56">
        <v>0.98249999999999993</v>
      </c>
      <c r="AG87" s="56">
        <v>0.73</v>
      </c>
      <c r="AH87" s="56">
        <v>0.72250000000000003</v>
      </c>
      <c r="AI87" s="56">
        <v>0.71874999999999989</v>
      </c>
      <c r="AJ87" s="56">
        <v>0</v>
      </c>
      <c r="AK87" s="56">
        <v>0</v>
      </c>
      <c r="AL87" s="56">
        <v>0.71124999999999994</v>
      </c>
      <c r="AM87" s="56">
        <v>0.745</v>
      </c>
      <c r="AN87" s="56">
        <v>0.39749999999999996</v>
      </c>
      <c r="AO87" s="56">
        <v>0.99124999999999996</v>
      </c>
      <c r="AP87" s="56">
        <v>0.65500000000000003</v>
      </c>
      <c r="AQ87" s="56">
        <v>0.1575</v>
      </c>
    </row>
    <row r="88" spans="1:43">
      <c r="A88" s="15">
        <v>1100</v>
      </c>
      <c r="B88" s="56">
        <v>0.13</v>
      </c>
      <c r="C88" s="56">
        <v>0.13375000000000001</v>
      </c>
      <c r="D88" s="56">
        <v>0.13750000000000001</v>
      </c>
      <c r="E88" s="56">
        <v>0.11625000000000001</v>
      </c>
      <c r="F88" s="57">
        <v>0.12375</v>
      </c>
      <c r="G88" s="57">
        <v>0.15</v>
      </c>
      <c r="H88" s="56">
        <v>0.13625000000000001</v>
      </c>
      <c r="I88" s="56">
        <v>0.13875000000000001</v>
      </c>
      <c r="J88" s="57">
        <v>2.5000000000000001E-3</v>
      </c>
      <c r="K88" s="57">
        <v>0.13500000000000001</v>
      </c>
      <c r="L88" s="56">
        <v>0.125</v>
      </c>
      <c r="M88" s="57">
        <v>0.13125000000000001</v>
      </c>
      <c r="N88" s="57">
        <v>0</v>
      </c>
      <c r="O88" s="57">
        <v>0</v>
      </c>
      <c r="P88" s="57">
        <v>0.13</v>
      </c>
      <c r="Q88" s="56">
        <v>0.13750000000000001</v>
      </c>
      <c r="R88" s="57">
        <v>7.8750000000000001E-2</v>
      </c>
      <c r="S88" s="57">
        <v>3.7499999999999999E-3</v>
      </c>
      <c r="T88" s="57">
        <v>0.12625</v>
      </c>
      <c r="U88" s="56">
        <v>3.3750000000000002E-2</v>
      </c>
      <c r="V88" s="47"/>
      <c r="W88" s="15">
        <v>1100</v>
      </c>
      <c r="X88" s="56">
        <v>0.85124999999999995</v>
      </c>
      <c r="Y88" s="56">
        <v>0.87875000000000003</v>
      </c>
      <c r="Z88" s="56">
        <v>0.86999999999999988</v>
      </c>
      <c r="AA88" s="56">
        <v>0.72875000000000001</v>
      </c>
      <c r="AB88" s="56">
        <v>0.78999999999999992</v>
      </c>
      <c r="AC88" s="56">
        <v>0.65125000000000011</v>
      </c>
      <c r="AD88" s="56">
        <v>0.87124999999999997</v>
      </c>
      <c r="AE88" s="56">
        <v>0.87875000000000003</v>
      </c>
      <c r="AF88" s="56">
        <v>0.98499999999999988</v>
      </c>
      <c r="AG88" s="56">
        <v>0.86499999999999999</v>
      </c>
      <c r="AH88" s="56">
        <v>0.84750000000000003</v>
      </c>
      <c r="AI88" s="56">
        <v>0.84999999999999987</v>
      </c>
      <c r="AJ88" s="56">
        <v>0</v>
      </c>
      <c r="AK88" s="56">
        <v>0</v>
      </c>
      <c r="AL88" s="56">
        <v>0.84124999999999994</v>
      </c>
      <c r="AM88" s="56">
        <v>0.88250000000000006</v>
      </c>
      <c r="AN88" s="56">
        <v>0.47624999999999995</v>
      </c>
      <c r="AO88" s="56">
        <v>0.995</v>
      </c>
      <c r="AP88" s="56">
        <v>0.78125</v>
      </c>
      <c r="AQ88" s="56">
        <v>0.19125</v>
      </c>
    </row>
    <row r="89" spans="1:43">
      <c r="A89" s="15">
        <v>1200</v>
      </c>
      <c r="B89" s="56">
        <v>2.375E-2</v>
      </c>
      <c r="C89" s="56">
        <v>0.01</v>
      </c>
      <c r="D89" s="56">
        <v>1.4999999999999999E-2</v>
      </c>
      <c r="E89" s="56">
        <v>5.6250000000000001E-2</v>
      </c>
      <c r="F89" s="57">
        <v>2.5000000000000001E-2</v>
      </c>
      <c r="G89" s="57">
        <v>3.7499999999999999E-2</v>
      </c>
      <c r="H89" s="56">
        <v>1.125E-2</v>
      </c>
      <c r="I89" s="56">
        <v>1.125E-2</v>
      </c>
      <c r="J89" s="57">
        <v>1.25E-3</v>
      </c>
      <c r="K89" s="57">
        <v>2.1250000000000002E-2</v>
      </c>
      <c r="L89" s="56">
        <v>0.02</v>
      </c>
      <c r="M89" s="57">
        <v>0.02</v>
      </c>
      <c r="N89" s="57">
        <v>0</v>
      </c>
      <c r="O89" s="57">
        <v>0</v>
      </c>
      <c r="P89" s="57">
        <v>3.125E-2</v>
      </c>
      <c r="Q89" s="56">
        <v>1.125E-2</v>
      </c>
      <c r="R89" s="57">
        <v>4.2500000000000003E-2</v>
      </c>
      <c r="S89" s="57">
        <v>2.5000000000000001E-3</v>
      </c>
      <c r="T89" s="57">
        <v>3.7499999999999999E-2</v>
      </c>
      <c r="U89" s="56">
        <v>2.375E-2</v>
      </c>
      <c r="V89" s="47"/>
      <c r="W89" s="15">
        <v>1200</v>
      </c>
      <c r="X89" s="56">
        <v>0.875</v>
      </c>
      <c r="Y89" s="56">
        <v>0.88875000000000004</v>
      </c>
      <c r="Z89" s="56">
        <v>0.8849999999999999</v>
      </c>
      <c r="AA89" s="56">
        <v>0.78500000000000003</v>
      </c>
      <c r="AB89" s="56">
        <v>0.81499999999999995</v>
      </c>
      <c r="AC89" s="56">
        <v>0.68875000000000008</v>
      </c>
      <c r="AD89" s="56">
        <v>0.88249999999999995</v>
      </c>
      <c r="AE89" s="56">
        <v>0.89</v>
      </c>
      <c r="AF89" s="56">
        <v>0.98624999999999985</v>
      </c>
      <c r="AG89" s="56">
        <v>0.88624999999999998</v>
      </c>
      <c r="AH89" s="56">
        <v>0.86750000000000005</v>
      </c>
      <c r="AI89" s="56">
        <v>0.86999999999999988</v>
      </c>
      <c r="AJ89" s="56">
        <v>0</v>
      </c>
      <c r="AK89" s="56">
        <v>0</v>
      </c>
      <c r="AL89" s="56">
        <v>0.87249999999999994</v>
      </c>
      <c r="AM89" s="56">
        <v>0.89375000000000004</v>
      </c>
      <c r="AN89" s="56">
        <v>0.51874999999999993</v>
      </c>
      <c r="AO89" s="56">
        <v>0.99749999999999994</v>
      </c>
      <c r="AP89" s="56">
        <v>0.81874999999999998</v>
      </c>
      <c r="AQ89" s="56">
        <v>0.215</v>
      </c>
    </row>
    <row r="90" spans="1:43">
      <c r="A90" s="15">
        <v>1300</v>
      </c>
      <c r="B90" s="56">
        <v>1.7500000000000002E-2</v>
      </c>
      <c r="C90" s="56">
        <v>2.375E-2</v>
      </c>
      <c r="D90" s="56">
        <v>2.6249999999999999E-2</v>
      </c>
      <c r="E90" s="56">
        <v>3.875E-2</v>
      </c>
      <c r="F90" s="57">
        <v>2.8750000000000001E-2</v>
      </c>
      <c r="G90" s="57">
        <v>4.1250000000000002E-2</v>
      </c>
      <c r="H90" s="56">
        <v>2.8750000000000001E-2</v>
      </c>
      <c r="I90" s="56">
        <v>2.375E-2</v>
      </c>
      <c r="J90" s="57">
        <v>3.7499999999999999E-3</v>
      </c>
      <c r="K90" s="57">
        <v>1.7500000000000002E-2</v>
      </c>
      <c r="L90" s="56">
        <v>2.6249999999999999E-2</v>
      </c>
      <c r="M90" s="57">
        <v>2.5000000000000001E-2</v>
      </c>
      <c r="N90" s="57">
        <v>0</v>
      </c>
      <c r="O90" s="57">
        <v>0</v>
      </c>
      <c r="P90" s="57">
        <v>1.125E-2</v>
      </c>
      <c r="Q90" s="56">
        <v>0.02</v>
      </c>
      <c r="R90" s="57">
        <v>4.6249999999999999E-2</v>
      </c>
      <c r="S90" s="57">
        <v>0</v>
      </c>
      <c r="T90" s="57">
        <v>1.8749999999999999E-2</v>
      </c>
      <c r="U90" s="56">
        <v>1.375E-2</v>
      </c>
      <c r="V90" s="47"/>
      <c r="W90" s="15">
        <v>1300</v>
      </c>
      <c r="X90" s="56">
        <v>0.89249999999999996</v>
      </c>
      <c r="Y90" s="56">
        <v>0.91250000000000009</v>
      </c>
      <c r="Z90" s="56">
        <v>0.91124999999999989</v>
      </c>
      <c r="AA90" s="56">
        <v>0.82374999999999998</v>
      </c>
      <c r="AB90" s="56">
        <v>0.84375</v>
      </c>
      <c r="AC90" s="56">
        <v>0.73000000000000009</v>
      </c>
      <c r="AD90" s="56">
        <v>0.91125</v>
      </c>
      <c r="AE90" s="56">
        <v>0.91375000000000006</v>
      </c>
      <c r="AF90" s="56">
        <v>0.98999999999999988</v>
      </c>
      <c r="AG90" s="56">
        <v>0.90374999999999994</v>
      </c>
      <c r="AH90" s="56">
        <v>0.89375000000000004</v>
      </c>
      <c r="AI90" s="56">
        <v>0.89499999999999991</v>
      </c>
      <c r="AJ90" s="56">
        <v>0</v>
      </c>
      <c r="AK90" s="56">
        <v>0</v>
      </c>
      <c r="AL90" s="56">
        <v>0.88374999999999992</v>
      </c>
      <c r="AM90" s="56">
        <v>0.91375000000000006</v>
      </c>
      <c r="AN90" s="56">
        <v>0.56499999999999995</v>
      </c>
      <c r="AO90" s="56">
        <v>0.99749999999999994</v>
      </c>
      <c r="AP90" s="56">
        <v>0.83750000000000002</v>
      </c>
      <c r="AQ90" s="56">
        <v>0.22875000000000001</v>
      </c>
    </row>
    <row r="91" spans="1:43">
      <c r="A91" s="15">
        <v>1400</v>
      </c>
      <c r="B91" s="56">
        <v>2.6249999999999999E-2</v>
      </c>
      <c r="C91" s="56">
        <v>2.1250000000000002E-2</v>
      </c>
      <c r="D91" s="56">
        <v>1.4999999999999999E-2</v>
      </c>
      <c r="E91" s="56">
        <v>0.03</v>
      </c>
      <c r="F91" s="57">
        <v>3.6249999999999998E-2</v>
      </c>
      <c r="G91" s="57">
        <v>0.03</v>
      </c>
      <c r="H91" s="56">
        <v>1.375E-2</v>
      </c>
      <c r="I91" s="56">
        <v>1.7500000000000002E-2</v>
      </c>
      <c r="J91" s="57">
        <v>0</v>
      </c>
      <c r="K91" s="57">
        <v>2.5000000000000001E-2</v>
      </c>
      <c r="L91" s="56">
        <v>2.2499999999999999E-2</v>
      </c>
      <c r="M91" s="57">
        <v>2.1250000000000002E-2</v>
      </c>
      <c r="N91" s="57">
        <v>0</v>
      </c>
      <c r="O91" s="57">
        <v>0</v>
      </c>
      <c r="P91" s="57">
        <v>2.75E-2</v>
      </c>
      <c r="Q91" s="56">
        <v>2.2499999999999999E-2</v>
      </c>
      <c r="R91" s="57">
        <v>6.3750000000000001E-2</v>
      </c>
      <c r="S91" s="57">
        <v>2.5000000000000001E-3</v>
      </c>
      <c r="T91" s="57">
        <v>3.125E-2</v>
      </c>
      <c r="U91" s="56">
        <v>1.7500000000000002E-2</v>
      </c>
      <c r="V91" s="47"/>
      <c r="W91" s="15">
        <v>1400</v>
      </c>
      <c r="X91" s="56">
        <v>0.91874999999999996</v>
      </c>
      <c r="Y91" s="56">
        <v>0.93375000000000008</v>
      </c>
      <c r="Z91" s="56">
        <v>0.92624999999999991</v>
      </c>
      <c r="AA91" s="56">
        <v>0.85375000000000001</v>
      </c>
      <c r="AB91" s="56">
        <v>0.88</v>
      </c>
      <c r="AC91" s="56">
        <v>0.76000000000000012</v>
      </c>
      <c r="AD91" s="56">
        <v>0.92500000000000004</v>
      </c>
      <c r="AE91" s="56">
        <v>0.93125000000000002</v>
      </c>
      <c r="AF91" s="56">
        <v>0.98999999999999988</v>
      </c>
      <c r="AG91" s="56">
        <v>0.92874999999999996</v>
      </c>
      <c r="AH91" s="56">
        <v>0.91625000000000001</v>
      </c>
      <c r="AI91" s="56">
        <v>0.9162499999999999</v>
      </c>
      <c r="AJ91" s="56">
        <v>0</v>
      </c>
      <c r="AK91" s="56">
        <v>0</v>
      </c>
      <c r="AL91" s="56">
        <v>0.91124999999999989</v>
      </c>
      <c r="AM91" s="56">
        <v>0.93625000000000003</v>
      </c>
      <c r="AN91" s="56">
        <v>0.62874999999999992</v>
      </c>
      <c r="AO91" s="56">
        <v>0.99999999999999989</v>
      </c>
      <c r="AP91" s="56">
        <v>0.86875000000000002</v>
      </c>
      <c r="AQ91" s="56">
        <v>0.24625000000000002</v>
      </c>
    </row>
    <row r="92" spans="1:43">
      <c r="A92" s="15">
        <v>1500</v>
      </c>
      <c r="B92" s="56">
        <v>1.7500000000000002E-2</v>
      </c>
      <c r="C92" s="56">
        <v>0.02</v>
      </c>
      <c r="D92" s="56">
        <v>1.8749999999999999E-2</v>
      </c>
      <c r="E92" s="56">
        <v>4.2500000000000003E-2</v>
      </c>
      <c r="F92" s="57">
        <v>2.2499999999999999E-2</v>
      </c>
      <c r="G92" s="57">
        <v>6.25E-2</v>
      </c>
      <c r="H92" s="56">
        <v>0.02</v>
      </c>
      <c r="I92" s="56">
        <v>2.2499999999999999E-2</v>
      </c>
      <c r="J92" s="57">
        <v>1.25E-3</v>
      </c>
      <c r="K92" s="57">
        <v>0.02</v>
      </c>
      <c r="L92" s="56">
        <v>0.02</v>
      </c>
      <c r="M92" s="57">
        <v>0.02</v>
      </c>
      <c r="N92" s="57">
        <v>0</v>
      </c>
      <c r="O92" s="57">
        <v>0</v>
      </c>
      <c r="P92" s="57">
        <v>1.8749999999999999E-2</v>
      </c>
      <c r="Q92" s="56">
        <v>2.1250000000000002E-2</v>
      </c>
      <c r="R92" s="57">
        <v>5.6250000000000001E-2</v>
      </c>
      <c r="S92" s="57">
        <v>0</v>
      </c>
      <c r="T92" s="57">
        <v>2.2499999999999999E-2</v>
      </c>
      <c r="U92" s="56">
        <v>1.6250000000000001E-2</v>
      </c>
      <c r="V92" s="47"/>
      <c r="W92" s="15">
        <v>1500</v>
      </c>
      <c r="X92" s="56">
        <v>0.93624999999999992</v>
      </c>
      <c r="Y92" s="56">
        <v>0.9537500000000001</v>
      </c>
      <c r="Z92" s="56">
        <v>0.94499999999999995</v>
      </c>
      <c r="AA92" s="56">
        <v>0.89624999999999999</v>
      </c>
      <c r="AB92" s="56">
        <v>0.90249999999999997</v>
      </c>
      <c r="AC92" s="56">
        <v>0.82250000000000012</v>
      </c>
      <c r="AD92" s="56">
        <v>0.94500000000000006</v>
      </c>
      <c r="AE92" s="56">
        <v>0.95374999999999999</v>
      </c>
      <c r="AF92" s="56">
        <v>0.99124999999999985</v>
      </c>
      <c r="AG92" s="56">
        <v>0.94874999999999998</v>
      </c>
      <c r="AH92" s="56">
        <v>0.93625000000000003</v>
      </c>
      <c r="AI92" s="56">
        <v>0.93624999999999992</v>
      </c>
      <c r="AJ92" s="56">
        <v>0</v>
      </c>
      <c r="AK92" s="56">
        <v>0</v>
      </c>
      <c r="AL92" s="56">
        <v>0.92999999999999994</v>
      </c>
      <c r="AM92" s="56">
        <v>0.95750000000000002</v>
      </c>
      <c r="AN92" s="56">
        <v>0.68499999999999994</v>
      </c>
      <c r="AO92" s="56">
        <v>0.99999999999999989</v>
      </c>
      <c r="AP92" s="56">
        <v>0.89124999999999999</v>
      </c>
      <c r="AQ92" s="56">
        <v>0.26250000000000001</v>
      </c>
    </row>
    <row r="93" spans="1:43">
      <c r="A93" s="15">
        <v>1600</v>
      </c>
      <c r="B93" s="56">
        <v>1.6250000000000001E-2</v>
      </c>
      <c r="C93" s="56">
        <v>0.01</v>
      </c>
      <c r="D93" s="56">
        <v>1.7500000000000002E-2</v>
      </c>
      <c r="E93" s="56">
        <v>0.02</v>
      </c>
      <c r="F93" s="57">
        <v>2.1250000000000002E-2</v>
      </c>
      <c r="G93" s="57">
        <v>3.7499999999999999E-2</v>
      </c>
      <c r="H93" s="56">
        <v>1.4999999999999999E-2</v>
      </c>
      <c r="I93" s="56">
        <v>1.2500000000000001E-2</v>
      </c>
      <c r="J93" s="57">
        <v>2.5000000000000001E-3</v>
      </c>
      <c r="K93" s="57">
        <v>2.8750000000000001E-2</v>
      </c>
      <c r="L93" s="56">
        <v>1.6250000000000001E-2</v>
      </c>
      <c r="M93" s="57">
        <v>1.7500000000000002E-2</v>
      </c>
      <c r="N93" s="57">
        <v>0</v>
      </c>
      <c r="O93" s="57">
        <v>0</v>
      </c>
      <c r="P93" s="57">
        <v>1.7500000000000002E-2</v>
      </c>
      <c r="Q93" s="56">
        <v>1.2500000000000001E-2</v>
      </c>
      <c r="R93" s="57">
        <v>3.5000000000000003E-2</v>
      </c>
      <c r="S93" s="57">
        <v>0</v>
      </c>
      <c r="T93" s="57">
        <v>3.125E-2</v>
      </c>
      <c r="U93" s="56">
        <v>0.02</v>
      </c>
      <c r="V93" s="47"/>
      <c r="W93" s="15">
        <v>1600</v>
      </c>
      <c r="X93" s="56">
        <v>0.9524999999999999</v>
      </c>
      <c r="Y93" s="56">
        <v>0.96375000000000011</v>
      </c>
      <c r="Z93" s="56">
        <v>0.96249999999999991</v>
      </c>
      <c r="AA93" s="56">
        <v>0.91625000000000001</v>
      </c>
      <c r="AB93" s="56">
        <v>0.92374999999999996</v>
      </c>
      <c r="AC93" s="56">
        <v>0.8600000000000001</v>
      </c>
      <c r="AD93" s="56">
        <v>0.96000000000000008</v>
      </c>
      <c r="AE93" s="56">
        <v>0.96624999999999994</v>
      </c>
      <c r="AF93" s="56">
        <v>0.9937499999999998</v>
      </c>
      <c r="AG93" s="56">
        <v>0.97750000000000004</v>
      </c>
      <c r="AH93" s="56">
        <v>0.95250000000000001</v>
      </c>
      <c r="AI93" s="56">
        <v>0.95374999999999988</v>
      </c>
      <c r="AJ93" s="56">
        <v>0</v>
      </c>
      <c r="AK93" s="56">
        <v>0</v>
      </c>
      <c r="AL93" s="56">
        <v>0.9474999999999999</v>
      </c>
      <c r="AM93" s="56">
        <v>0.97</v>
      </c>
      <c r="AN93" s="56">
        <v>0.72</v>
      </c>
      <c r="AO93" s="56">
        <v>0.99999999999999989</v>
      </c>
      <c r="AP93" s="56">
        <v>0.92249999999999999</v>
      </c>
      <c r="AQ93" s="56">
        <v>0.28250000000000003</v>
      </c>
    </row>
    <row r="94" spans="1:43">
      <c r="A94" s="15">
        <v>1700</v>
      </c>
      <c r="B94" s="56">
        <v>6.2500000000000003E-3</v>
      </c>
      <c r="C94" s="56">
        <v>8.7500000000000008E-3</v>
      </c>
      <c r="D94" s="56">
        <v>3.7499999999999999E-3</v>
      </c>
      <c r="E94" s="56">
        <v>1.2500000000000001E-2</v>
      </c>
      <c r="F94" s="57">
        <v>1.4999999999999999E-2</v>
      </c>
      <c r="G94" s="57">
        <v>2.2499999999999999E-2</v>
      </c>
      <c r="H94" s="56">
        <v>6.2500000000000003E-3</v>
      </c>
      <c r="I94" s="56">
        <v>6.2500000000000003E-3</v>
      </c>
      <c r="J94" s="57">
        <v>1.25E-3</v>
      </c>
      <c r="K94" s="57">
        <v>1.25E-3</v>
      </c>
      <c r="L94" s="56">
        <v>7.4999999999999997E-3</v>
      </c>
      <c r="M94" s="57">
        <v>6.2500000000000003E-3</v>
      </c>
      <c r="N94" s="57">
        <v>0</v>
      </c>
      <c r="O94" s="57">
        <v>0</v>
      </c>
      <c r="P94" s="57">
        <v>1.2500000000000001E-2</v>
      </c>
      <c r="Q94" s="56">
        <v>2.5000000000000001E-3</v>
      </c>
      <c r="R94" s="57">
        <v>4.3749999999999997E-2</v>
      </c>
      <c r="S94" s="57">
        <v>0</v>
      </c>
      <c r="T94" s="57">
        <v>1.125E-2</v>
      </c>
      <c r="U94" s="56">
        <v>2.8750000000000001E-2</v>
      </c>
      <c r="V94" s="47"/>
      <c r="W94" s="15">
        <v>1700</v>
      </c>
      <c r="X94" s="56">
        <v>0.95874999999999988</v>
      </c>
      <c r="Y94" s="56">
        <v>0.97250000000000014</v>
      </c>
      <c r="Z94" s="56">
        <v>0.96624999999999994</v>
      </c>
      <c r="AA94" s="56">
        <v>0.92874999999999996</v>
      </c>
      <c r="AB94" s="56">
        <v>0.93874999999999997</v>
      </c>
      <c r="AC94" s="56">
        <v>0.88250000000000006</v>
      </c>
      <c r="AD94" s="56">
        <v>0.96625000000000005</v>
      </c>
      <c r="AE94" s="56">
        <v>0.97249999999999992</v>
      </c>
      <c r="AF94" s="56">
        <v>0.99499999999999977</v>
      </c>
      <c r="AG94" s="56">
        <v>0.97875000000000001</v>
      </c>
      <c r="AH94" s="56">
        <v>0.96</v>
      </c>
      <c r="AI94" s="56">
        <v>0.95999999999999985</v>
      </c>
      <c r="AJ94" s="56">
        <v>0</v>
      </c>
      <c r="AK94" s="56">
        <v>0</v>
      </c>
      <c r="AL94" s="56">
        <v>0.95999999999999985</v>
      </c>
      <c r="AM94" s="56">
        <v>0.97249999999999992</v>
      </c>
      <c r="AN94" s="56">
        <v>0.76374999999999993</v>
      </c>
      <c r="AO94" s="56">
        <v>0.99999999999999989</v>
      </c>
      <c r="AP94" s="56">
        <v>0.93374999999999997</v>
      </c>
      <c r="AQ94" s="56">
        <v>0.31125000000000003</v>
      </c>
    </row>
    <row r="95" spans="1:43">
      <c r="A95" s="15">
        <v>1800</v>
      </c>
      <c r="B95" s="56">
        <v>7.4999999999999997E-3</v>
      </c>
      <c r="C95" s="56">
        <v>7.4999999999999997E-3</v>
      </c>
      <c r="D95" s="56">
        <v>0.01</v>
      </c>
      <c r="E95" s="56">
        <v>2.2499999999999999E-2</v>
      </c>
      <c r="F95" s="57">
        <v>1.375E-2</v>
      </c>
      <c r="G95" s="57">
        <v>1.8749999999999999E-2</v>
      </c>
      <c r="H95" s="56">
        <v>8.7500000000000008E-3</v>
      </c>
      <c r="I95" s="56">
        <v>7.4999999999999997E-3</v>
      </c>
      <c r="J95" s="57">
        <v>3.7499999999999999E-3</v>
      </c>
      <c r="K95" s="57">
        <v>6.2500000000000003E-3</v>
      </c>
      <c r="L95" s="56">
        <v>8.7500000000000008E-3</v>
      </c>
      <c r="M95" s="57">
        <v>8.7500000000000008E-3</v>
      </c>
      <c r="N95" s="57">
        <v>0</v>
      </c>
      <c r="O95" s="57">
        <v>0</v>
      </c>
      <c r="P95" s="57">
        <v>2.5000000000000001E-3</v>
      </c>
      <c r="Q95" s="56">
        <v>8.7500000000000008E-3</v>
      </c>
      <c r="R95" s="57">
        <v>3.5000000000000003E-2</v>
      </c>
      <c r="S95" s="57">
        <v>0</v>
      </c>
      <c r="T95" s="57">
        <v>1.125E-2</v>
      </c>
      <c r="U95" s="56">
        <v>0.02</v>
      </c>
      <c r="V95" s="47"/>
      <c r="W95" s="15">
        <v>1800</v>
      </c>
      <c r="X95" s="56">
        <v>0.96624999999999983</v>
      </c>
      <c r="Y95" s="56">
        <v>0.98000000000000009</v>
      </c>
      <c r="Z95" s="56">
        <v>0.97624999999999995</v>
      </c>
      <c r="AA95" s="56">
        <v>0.95124999999999993</v>
      </c>
      <c r="AB95" s="56">
        <v>0.95250000000000001</v>
      </c>
      <c r="AC95" s="56">
        <v>0.90125000000000011</v>
      </c>
      <c r="AD95" s="56">
        <v>0.97500000000000009</v>
      </c>
      <c r="AE95" s="56">
        <v>0.97999999999999987</v>
      </c>
      <c r="AF95" s="56">
        <v>0.9987499999999998</v>
      </c>
      <c r="AG95" s="56">
        <v>0.98499999999999999</v>
      </c>
      <c r="AH95" s="56">
        <v>0.96875</v>
      </c>
      <c r="AI95" s="56">
        <v>0.96874999999999989</v>
      </c>
      <c r="AJ95" s="56">
        <v>0</v>
      </c>
      <c r="AK95" s="56">
        <v>0</v>
      </c>
      <c r="AL95" s="56">
        <v>0.9624999999999998</v>
      </c>
      <c r="AM95" s="56">
        <v>0.98124999999999996</v>
      </c>
      <c r="AN95" s="56">
        <v>0.79874999999999996</v>
      </c>
      <c r="AO95" s="56">
        <v>0.99999999999999989</v>
      </c>
      <c r="AP95" s="56">
        <v>0.94499999999999995</v>
      </c>
      <c r="AQ95" s="56">
        <v>0.33125000000000004</v>
      </c>
    </row>
    <row r="96" spans="1:43">
      <c r="A96" s="15">
        <v>1900</v>
      </c>
      <c r="B96" s="56">
        <v>6.2500000000000003E-3</v>
      </c>
      <c r="C96" s="56">
        <v>0</v>
      </c>
      <c r="D96" s="56">
        <v>3.7499999999999999E-3</v>
      </c>
      <c r="E96" s="56">
        <v>0.01</v>
      </c>
      <c r="F96" s="57">
        <v>6.2500000000000003E-3</v>
      </c>
      <c r="G96" s="57">
        <v>2.75E-2</v>
      </c>
      <c r="H96" s="56">
        <v>3.7499999999999999E-3</v>
      </c>
      <c r="I96" s="56">
        <v>0</v>
      </c>
      <c r="J96" s="57">
        <v>1.25E-3</v>
      </c>
      <c r="K96" s="57">
        <v>3.7499999999999999E-3</v>
      </c>
      <c r="L96" s="56">
        <v>3.7499999999999999E-3</v>
      </c>
      <c r="M96" s="57">
        <v>3.7499999999999999E-3</v>
      </c>
      <c r="N96" s="57">
        <v>0</v>
      </c>
      <c r="O96" s="57">
        <v>0</v>
      </c>
      <c r="P96" s="57">
        <v>8.7500000000000008E-3</v>
      </c>
      <c r="Q96" s="56">
        <v>0</v>
      </c>
      <c r="R96" s="57">
        <v>4.4999999999999998E-2</v>
      </c>
      <c r="S96" s="57">
        <v>0</v>
      </c>
      <c r="T96" s="57">
        <v>6.2500000000000003E-3</v>
      </c>
      <c r="U96" s="56">
        <v>2.5000000000000001E-2</v>
      </c>
      <c r="V96" s="47"/>
      <c r="W96" s="15">
        <v>1900</v>
      </c>
      <c r="X96" s="56">
        <v>0.97249999999999981</v>
      </c>
      <c r="Y96" s="56">
        <v>0.98000000000000009</v>
      </c>
      <c r="Z96" s="56">
        <v>0.98</v>
      </c>
      <c r="AA96" s="56">
        <v>0.96124999999999994</v>
      </c>
      <c r="AB96" s="56">
        <v>0.95874999999999999</v>
      </c>
      <c r="AC96" s="56">
        <v>0.92875000000000008</v>
      </c>
      <c r="AD96" s="56">
        <v>0.97875000000000012</v>
      </c>
      <c r="AE96" s="56">
        <v>0.97999999999999987</v>
      </c>
      <c r="AF96" s="56">
        <v>0.99999999999999978</v>
      </c>
      <c r="AG96" s="56">
        <v>0.98875000000000002</v>
      </c>
      <c r="AH96" s="56">
        <v>0.97250000000000003</v>
      </c>
      <c r="AI96" s="56">
        <v>0.97249999999999992</v>
      </c>
      <c r="AJ96" s="56">
        <v>0</v>
      </c>
      <c r="AK96" s="56">
        <v>0</v>
      </c>
      <c r="AL96" s="56">
        <v>0.97124999999999984</v>
      </c>
      <c r="AM96" s="56">
        <v>0.98124999999999996</v>
      </c>
      <c r="AN96" s="56">
        <v>0.84375</v>
      </c>
      <c r="AO96" s="56">
        <v>0.99999999999999989</v>
      </c>
      <c r="AP96" s="56">
        <v>0.95124999999999993</v>
      </c>
      <c r="AQ96" s="56">
        <v>0.35625000000000007</v>
      </c>
    </row>
    <row r="97" spans="1:43">
      <c r="A97" s="15">
        <v>2000</v>
      </c>
      <c r="B97" s="56">
        <v>3.7499999999999999E-3</v>
      </c>
      <c r="C97" s="56">
        <v>2.5000000000000001E-3</v>
      </c>
      <c r="D97" s="56">
        <v>0</v>
      </c>
      <c r="E97" s="56">
        <v>7.4999999999999997E-3</v>
      </c>
      <c r="F97" s="57">
        <v>6.2500000000000003E-3</v>
      </c>
      <c r="G97" s="57">
        <v>0.01</v>
      </c>
      <c r="H97" s="56">
        <v>1.25E-3</v>
      </c>
      <c r="I97" s="56">
        <v>2.5000000000000001E-3</v>
      </c>
      <c r="J97" s="57">
        <v>0</v>
      </c>
      <c r="K97" s="57">
        <v>3.7499999999999999E-3</v>
      </c>
      <c r="L97" s="56">
        <v>3.7499999999999999E-3</v>
      </c>
      <c r="M97" s="57">
        <v>3.7499999999999999E-3</v>
      </c>
      <c r="N97" s="57">
        <v>0</v>
      </c>
      <c r="O97" s="57">
        <v>0</v>
      </c>
      <c r="P97" s="57">
        <v>7.4999999999999997E-3</v>
      </c>
      <c r="Q97" s="56">
        <v>2.5000000000000001E-3</v>
      </c>
      <c r="R97" s="57">
        <v>6.5000000000000002E-2</v>
      </c>
      <c r="S97" s="57">
        <v>0</v>
      </c>
      <c r="T97" s="57">
        <v>6.2500000000000003E-3</v>
      </c>
      <c r="U97" s="56">
        <v>2.5000000000000001E-2</v>
      </c>
      <c r="V97" s="47"/>
      <c r="W97" s="15">
        <v>2000</v>
      </c>
      <c r="X97" s="56">
        <v>0.97624999999999984</v>
      </c>
      <c r="Y97" s="56">
        <v>0.98250000000000004</v>
      </c>
      <c r="Z97" s="56">
        <v>0.98</v>
      </c>
      <c r="AA97" s="56">
        <v>0.96874999999999989</v>
      </c>
      <c r="AB97" s="56">
        <v>0.96499999999999997</v>
      </c>
      <c r="AC97" s="56">
        <v>0.93875000000000008</v>
      </c>
      <c r="AD97" s="56">
        <v>0.98000000000000009</v>
      </c>
      <c r="AE97" s="56">
        <v>0.98249999999999982</v>
      </c>
      <c r="AF97" s="56">
        <v>0.99999999999999978</v>
      </c>
      <c r="AG97" s="56">
        <v>0.99250000000000005</v>
      </c>
      <c r="AH97" s="56">
        <v>0.97625000000000006</v>
      </c>
      <c r="AI97" s="56">
        <v>0.97624999999999995</v>
      </c>
      <c r="AJ97" s="56">
        <v>0</v>
      </c>
      <c r="AK97" s="56">
        <v>0</v>
      </c>
      <c r="AL97" s="56">
        <v>0.97874999999999979</v>
      </c>
      <c r="AM97" s="56">
        <v>0.9837499999999999</v>
      </c>
      <c r="AN97" s="56">
        <v>0.90874999999999995</v>
      </c>
      <c r="AO97" s="56">
        <v>0.99999999999999989</v>
      </c>
      <c r="AP97" s="56">
        <v>0.95749999999999991</v>
      </c>
      <c r="AQ97" s="56">
        <v>0.38125000000000009</v>
      </c>
    </row>
    <row r="98" spans="1:43">
      <c r="A98" s="15">
        <v>2100</v>
      </c>
      <c r="B98" s="56">
        <v>5.0000000000000001E-3</v>
      </c>
      <c r="C98" s="56">
        <v>5.0000000000000001E-3</v>
      </c>
      <c r="D98" s="56">
        <v>5.0000000000000001E-3</v>
      </c>
      <c r="E98" s="56">
        <v>7.4999999999999997E-3</v>
      </c>
      <c r="F98" s="57">
        <v>8.7500000000000008E-3</v>
      </c>
      <c r="G98" s="57">
        <v>0.01</v>
      </c>
      <c r="H98" s="56">
        <v>3.7499999999999999E-3</v>
      </c>
      <c r="I98" s="56">
        <v>5.0000000000000001E-3</v>
      </c>
      <c r="J98" s="57">
        <v>0</v>
      </c>
      <c r="K98" s="57">
        <v>5.0000000000000001E-3</v>
      </c>
      <c r="L98" s="56">
        <v>3.7499999999999999E-3</v>
      </c>
      <c r="M98" s="57">
        <v>2.5000000000000001E-3</v>
      </c>
      <c r="N98" s="57">
        <v>0</v>
      </c>
      <c r="O98" s="57">
        <v>0</v>
      </c>
      <c r="P98" s="57">
        <v>1.25E-3</v>
      </c>
      <c r="Q98" s="56">
        <v>3.7499999999999999E-3</v>
      </c>
      <c r="R98" s="57">
        <v>5.6250000000000001E-2</v>
      </c>
      <c r="S98" s="57">
        <v>0</v>
      </c>
      <c r="T98" s="57">
        <v>0.01</v>
      </c>
      <c r="U98" s="56">
        <v>3.3750000000000002E-2</v>
      </c>
      <c r="V98" s="47"/>
      <c r="W98" s="15">
        <v>2100</v>
      </c>
      <c r="X98" s="56">
        <v>0.98124999999999984</v>
      </c>
      <c r="Y98" s="56">
        <v>0.98750000000000004</v>
      </c>
      <c r="Z98" s="56">
        <v>0.98499999999999999</v>
      </c>
      <c r="AA98" s="56">
        <v>0.97624999999999984</v>
      </c>
      <c r="AB98" s="56">
        <v>0.97375</v>
      </c>
      <c r="AC98" s="56">
        <v>0.94875000000000009</v>
      </c>
      <c r="AD98" s="56">
        <v>0.98375000000000012</v>
      </c>
      <c r="AE98" s="56">
        <v>0.98749999999999982</v>
      </c>
      <c r="AF98" s="56">
        <v>0.99999999999999978</v>
      </c>
      <c r="AG98" s="56">
        <v>0.99750000000000005</v>
      </c>
      <c r="AH98" s="56">
        <v>0.98000000000000009</v>
      </c>
      <c r="AI98" s="56">
        <v>0.9787499999999999</v>
      </c>
      <c r="AJ98" s="56">
        <v>0</v>
      </c>
      <c r="AK98" s="56">
        <v>0</v>
      </c>
      <c r="AL98" s="56">
        <v>0.97999999999999976</v>
      </c>
      <c r="AM98" s="56">
        <v>0.98749999999999993</v>
      </c>
      <c r="AN98" s="56">
        <v>0.96499999999999997</v>
      </c>
      <c r="AO98" s="56">
        <v>0.99999999999999989</v>
      </c>
      <c r="AP98" s="56">
        <v>0.96749999999999992</v>
      </c>
      <c r="AQ98" s="56">
        <v>0.41500000000000009</v>
      </c>
    </row>
    <row r="99" spans="1:43">
      <c r="A99" s="15">
        <v>2200</v>
      </c>
      <c r="B99" s="56">
        <v>3.7499999999999999E-3</v>
      </c>
      <c r="C99" s="56">
        <v>3.7499999999999999E-3</v>
      </c>
      <c r="D99" s="56">
        <v>3.7499999999999999E-3</v>
      </c>
      <c r="E99" s="56">
        <v>5.0000000000000001E-3</v>
      </c>
      <c r="F99" s="57">
        <v>0.01</v>
      </c>
      <c r="G99" s="57">
        <v>2.5000000000000001E-2</v>
      </c>
      <c r="H99" s="56">
        <v>6.2500000000000003E-3</v>
      </c>
      <c r="I99" s="56">
        <v>1.25E-3</v>
      </c>
      <c r="J99" s="57">
        <v>0</v>
      </c>
      <c r="K99" s="57">
        <v>1.25E-3</v>
      </c>
      <c r="L99" s="56">
        <v>5.0000000000000001E-3</v>
      </c>
      <c r="M99" s="57">
        <v>5.0000000000000001E-3</v>
      </c>
      <c r="N99" s="57">
        <v>0</v>
      </c>
      <c r="O99" s="57">
        <v>0</v>
      </c>
      <c r="P99" s="57">
        <v>5.0000000000000001E-3</v>
      </c>
      <c r="Q99" s="56">
        <v>5.0000000000000001E-3</v>
      </c>
      <c r="R99" s="57">
        <v>3.5000000000000003E-2</v>
      </c>
      <c r="S99" s="57">
        <v>0</v>
      </c>
      <c r="T99" s="57">
        <v>6.2500000000000003E-3</v>
      </c>
      <c r="U99" s="56">
        <v>3.6249999999999998E-2</v>
      </c>
      <c r="V99" s="47"/>
      <c r="W99" s="15">
        <v>2200</v>
      </c>
      <c r="X99" s="56">
        <v>0.98499999999999988</v>
      </c>
      <c r="Y99" s="56">
        <v>0.99125000000000008</v>
      </c>
      <c r="Z99" s="56">
        <v>0.98875000000000002</v>
      </c>
      <c r="AA99" s="56">
        <v>0.98124999999999984</v>
      </c>
      <c r="AB99" s="56">
        <v>0.98375000000000001</v>
      </c>
      <c r="AC99" s="56">
        <v>0.97375000000000012</v>
      </c>
      <c r="AD99" s="56">
        <v>0.9900000000000001</v>
      </c>
      <c r="AE99" s="56">
        <v>0.9887499999999998</v>
      </c>
      <c r="AF99" s="56">
        <v>0.99999999999999978</v>
      </c>
      <c r="AG99" s="56">
        <v>0.99875000000000003</v>
      </c>
      <c r="AH99" s="56">
        <v>0.9850000000000001</v>
      </c>
      <c r="AI99" s="56">
        <v>0.9837499999999999</v>
      </c>
      <c r="AJ99" s="56">
        <v>0</v>
      </c>
      <c r="AK99" s="56">
        <v>0</v>
      </c>
      <c r="AL99" s="56">
        <v>0.98499999999999976</v>
      </c>
      <c r="AM99" s="56">
        <v>0.99249999999999994</v>
      </c>
      <c r="AN99" s="56">
        <v>1</v>
      </c>
      <c r="AO99" s="56">
        <v>0.99999999999999989</v>
      </c>
      <c r="AP99" s="56">
        <v>0.97374999999999989</v>
      </c>
      <c r="AQ99" s="56">
        <v>0.4512500000000001</v>
      </c>
    </row>
    <row r="100" spans="1:43">
      <c r="A100" s="15">
        <v>2300</v>
      </c>
      <c r="B100" s="56">
        <v>2.5000000000000001E-3</v>
      </c>
      <c r="C100" s="56">
        <v>5.0000000000000001E-3</v>
      </c>
      <c r="D100" s="56">
        <v>3.7499999999999999E-3</v>
      </c>
      <c r="E100" s="56">
        <v>2.5000000000000001E-3</v>
      </c>
      <c r="F100" s="57">
        <v>1.125E-2</v>
      </c>
      <c r="G100" s="57">
        <v>1.4999999999999999E-2</v>
      </c>
      <c r="H100" s="56">
        <v>3.7499999999999999E-3</v>
      </c>
      <c r="I100" s="56">
        <v>2.5000000000000001E-3</v>
      </c>
      <c r="J100" s="57">
        <v>0</v>
      </c>
      <c r="K100" s="57">
        <v>1.25E-3</v>
      </c>
      <c r="L100" s="56">
        <v>3.7499999999999999E-3</v>
      </c>
      <c r="M100" s="57">
        <v>6.2500000000000003E-3</v>
      </c>
      <c r="N100" s="57">
        <v>0</v>
      </c>
      <c r="O100" s="57">
        <v>0</v>
      </c>
      <c r="P100" s="57">
        <v>3.7499999999999999E-3</v>
      </c>
      <c r="Q100" s="56">
        <v>6.2500000000000003E-3</v>
      </c>
      <c r="R100" s="57">
        <v>0</v>
      </c>
      <c r="S100" s="57">
        <v>0</v>
      </c>
      <c r="T100" s="57">
        <v>3.7499999999999999E-3</v>
      </c>
      <c r="U100" s="56">
        <v>3.875E-2</v>
      </c>
      <c r="V100" s="47"/>
      <c r="W100" s="15">
        <v>2300</v>
      </c>
      <c r="X100" s="56">
        <v>0.98749999999999982</v>
      </c>
      <c r="Y100" s="56">
        <v>0.99625000000000008</v>
      </c>
      <c r="Z100" s="56">
        <v>0.99250000000000005</v>
      </c>
      <c r="AA100" s="56">
        <v>0.98374999999999979</v>
      </c>
      <c r="AB100" s="56">
        <v>0.995</v>
      </c>
      <c r="AC100" s="56">
        <v>0.98875000000000013</v>
      </c>
      <c r="AD100" s="56">
        <v>0.99375000000000013</v>
      </c>
      <c r="AE100" s="56">
        <v>0.99124999999999974</v>
      </c>
      <c r="AF100" s="56">
        <v>0.99999999999999978</v>
      </c>
      <c r="AG100" s="56">
        <v>1</v>
      </c>
      <c r="AH100" s="56">
        <v>0.98875000000000013</v>
      </c>
      <c r="AI100" s="56">
        <v>0.98999999999999988</v>
      </c>
      <c r="AJ100" s="56">
        <v>0</v>
      </c>
      <c r="AK100" s="56">
        <v>0</v>
      </c>
      <c r="AL100" s="56">
        <v>0.9887499999999998</v>
      </c>
      <c r="AM100" s="56">
        <v>0.99874999999999992</v>
      </c>
      <c r="AN100" s="56">
        <v>1</v>
      </c>
      <c r="AO100" s="56">
        <v>0.99999999999999989</v>
      </c>
      <c r="AP100" s="56">
        <v>0.97749999999999992</v>
      </c>
      <c r="AQ100" s="56">
        <v>0.4900000000000001</v>
      </c>
    </row>
    <row r="101" spans="1:43">
      <c r="A101" s="15">
        <v>2400</v>
      </c>
      <c r="B101" s="56">
        <v>2.5000000000000001E-3</v>
      </c>
      <c r="C101" s="56">
        <v>2.5000000000000001E-3</v>
      </c>
      <c r="D101" s="56">
        <v>3.7499999999999999E-3</v>
      </c>
      <c r="E101" s="56">
        <v>3.7499999999999999E-3</v>
      </c>
      <c r="F101" s="57">
        <v>1.25E-3</v>
      </c>
      <c r="G101" s="57">
        <v>8.7500000000000008E-3</v>
      </c>
      <c r="H101" s="56">
        <v>2.5000000000000001E-3</v>
      </c>
      <c r="I101" s="56">
        <v>7.4999999999999997E-3</v>
      </c>
      <c r="J101" s="57">
        <v>0</v>
      </c>
      <c r="K101" s="57">
        <v>0</v>
      </c>
      <c r="L101" s="56">
        <v>1.25E-3</v>
      </c>
      <c r="M101" s="57">
        <v>1.25E-3</v>
      </c>
      <c r="N101" s="57">
        <v>0</v>
      </c>
      <c r="O101" s="57">
        <v>0</v>
      </c>
      <c r="P101" s="57">
        <v>2.5000000000000001E-3</v>
      </c>
      <c r="Q101" s="56">
        <v>1.25E-3</v>
      </c>
      <c r="R101" s="57">
        <v>0</v>
      </c>
      <c r="S101" s="57">
        <v>0</v>
      </c>
      <c r="T101" s="57">
        <v>6.2500000000000003E-3</v>
      </c>
      <c r="U101" s="56">
        <v>0.04</v>
      </c>
      <c r="V101" s="47"/>
      <c r="W101" s="15">
        <v>2400</v>
      </c>
      <c r="X101" s="56">
        <v>0.98999999999999977</v>
      </c>
      <c r="Y101" s="56">
        <v>0.99875000000000003</v>
      </c>
      <c r="Z101" s="56">
        <v>0.99625000000000008</v>
      </c>
      <c r="AA101" s="56">
        <v>0.98749999999999982</v>
      </c>
      <c r="AB101" s="56">
        <v>0.99624999999999997</v>
      </c>
      <c r="AC101" s="56">
        <v>0.99750000000000016</v>
      </c>
      <c r="AD101" s="56">
        <v>0.99625000000000008</v>
      </c>
      <c r="AE101" s="56">
        <v>0.99874999999999969</v>
      </c>
      <c r="AF101" s="56">
        <v>0.99999999999999978</v>
      </c>
      <c r="AG101" s="56">
        <v>1</v>
      </c>
      <c r="AH101" s="56">
        <v>0.9900000000000001</v>
      </c>
      <c r="AI101" s="56">
        <v>0.99124999999999985</v>
      </c>
      <c r="AJ101" s="56">
        <v>0</v>
      </c>
      <c r="AK101" s="56">
        <v>0</v>
      </c>
      <c r="AL101" s="56">
        <v>0.99124999999999974</v>
      </c>
      <c r="AM101" s="56">
        <v>0.99999999999999989</v>
      </c>
      <c r="AN101" s="56">
        <v>1</v>
      </c>
      <c r="AO101" s="56">
        <v>0.99999999999999989</v>
      </c>
      <c r="AP101" s="56">
        <v>0.9837499999999999</v>
      </c>
      <c r="AQ101" s="56">
        <v>0.53000000000000014</v>
      </c>
    </row>
    <row r="102" spans="1:43">
      <c r="A102" s="15">
        <v>2500</v>
      </c>
      <c r="B102" s="56">
        <v>6.2500000000000003E-3</v>
      </c>
      <c r="C102" s="56">
        <v>1.25E-3</v>
      </c>
      <c r="D102" s="56">
        <v>3.7499999999999999E-3</v>
      </c>
      <c r="E102" s="56">
        <v>0</v>
      </c>
      <c r="F102" s="57">
        <v>3.7499999999999999E-3</v>
      </c>
      <c r="G102" s="57">
        <v>2.5000000000000001E-3</v>
      </c>
      <c r="H102" s="56">
        <v>3.7499999999999999E-3</v>
      </c>
      <c r="I102" s="56">
        <v>1.25E-3</v>
      </c>
      <c r="J102" s="57">
        <v>0</v>
      </c>
      <c r="K102" s="57">
        <v>0</v>
      </c>
      <c r="L102" s="56">
        <v>0</v>
      </c>
      <c r="M102" s="57">
        <v>0</v>
      </c>
      <c r="N102" s="57">
        <v>0</v>
      </c>
      <c r="O102" s="57">
        <v>0</v>
      </c>
      <c r="P102" s="57">
        <v>6.2500000000000003E-3</v>
      </c>
      <c r="Q102" s="56">
        <v>0</v>
      </c>
      <c r="R102" s="57">
        <v>0</v>
      </c>
      <c r="S102" s="57">
        <v>0</v>
      </c>
      <c r="T102" s="57">
        <v>2.5000000000000001E-3</v>
      </c>
      <c r="U102" s="56">
        <v>4.7500000000000001E-2</v>
      </c>
      <c r="V102" s="47"/>
      <c r="W102" s="15">
        <v>2500</v>
      </c>
      <c r="X102" s="56">
        <v>0.99624999999999975</v>
      </c>
      <c r="Y102" s="56">
        <v>1</v>
      </c>
      <c r="Z102" s="56">
        <v>1</v>
      </c>
      <c r="AA102" s="56">
        <v>0.98749999999999982</v>
      </c>
      <c r="AB102" s="56">
        <v>1</v>
      </c>
      <c r="AC102" s="56">
        <v>1.0000000000000002</v>
      </c>
      <c r="AD102" s="56">
        <v>1</v>
      </c>
      <c r="AE102" s="56">
        <v>0.99999999999999967</v>
      </c>
      <c r="AF102" s="56">
        <v>0.99999999999999978</v>
      </c>
      <c r="AG102" s="56">
        <v>1</v>
      </c>
      <c r="AH102" s="56">
        <v>0.9900000000000001</v>
      </c>
      <c r="AI102" s="56">
        <v>0.99124999999999985</v>
      </c>
      <c r="AJ102" s="56">
        <v>0</v>
      </c>
      <c r="AK102" s="56">
        <v>0</v>
      </c>
      <c r="AL102" s="56">
        <v>0.99749999999999972</v>
      </c>
      <c r="AM102" s="56">
        <v>0.99999999999999989</v>
      </c>
      <c r="AN102" s="56">
        <v>1</v>
      </c>
      <c r="AO102" s="56">
        <v>0.99999999999999989</v>
      </c>
      <c r="AP102" s="56">
        <v>0.98624999999999985</v>
      </c>
      <c r="AQ102" s="56">
        <v>0.57750000000000012</v>
      </c>
    </row>
    <row r="103" spans="1:43">
      <c r="A103" s="15">
        <v>2600</v>
      </c>
      <c r="B103" s="56">
        <v>2.5000000000000001E-3</v>
      </c>
      <c r="C103" s="56">
        <v>0</v>
      </c>
      <c r="D103" s="56">
        <v>0</v>
      </c>
      <c r="E103" s="56">
        <v>8.7500000000000008E-3</v>
      </c>
      <c r="F103" s="57">
        <v>0</v>
      </c>
      <c r="G103" s="57">
        <v>0</v>
      </c>
      <c r="H103" s="56">
        <v>0</v>
      </c>
      <c r="I103" s="56">
        <v>0</v>
      </c>
      <c r="J103" s="57">
        <v>0</v>
      </c>
      <c r="K103" s="57">
        <v>0</v>
      </c>
      <c r="L103" s="56">
        <v>6.2500000000000003E-3</v>
      </c>
      <c r="M103" s="57">
        <v>6.2500000000000003E-3</v>
      </c>
      <c r="N103" s="57">
        <v>0</v>
      </c>
      <c r="O103" s="57">
        <v>0</v>
      </c>
      <c r="P103" s="57">
        <v>2.5000000000000001E-3</v>
      </c>
      <c r="Q103" s="56">
        <v>0</v>
      </c>
      <c r="R103" s="57">
        <v>0</v>
      </c>
      <c r="S103" s="57">
        <v>0</v>
      </c>
      <c r="T103" s="57">
        <v>8.7500000000000008E-3</v>
      </c>
      <c r="U103" s="56">
        <v>4.3749999999999997E-2</v>
      </c>
      <c r="V103" s="47"/>
      <c r="W103" s="15">
        <v>2600</v>
      </c>
      <c r="X103" s="56">
        <v>0.99874999999999969</v>
      </c>
      <c r="Y103" s="56">
        <v>1</v>
      </c>
      <c r="Z103" s="56">
        <v>1</v>
      </c>
      <c r="AA103" s="56">
        <v>0.99624999999999986</v>
      </c>
      <c r="AB103" s="56">
        <v>1</v>
      </c>
      <c r="AC103" s="56">
        <v>1.0000000000000002</v>
      </c>
      <c r="AD103" s="56">
        <v>1</v>
      </c>
      <c r="AE103" s="56">
        <v>0.99999999999999967</v>
      </c>
      <c r="AF103" s="56">
        <v>0.99999999999999978</v>
      </c>
      <c r="AG103" s="56">
        <v>1</v>
      </c>
      <c r="AH103" s="56">
        <v>0.99625000000000008</v>
      </c>
      <c r="AI103" s="56">
        <v>0.99749999999999983</v>
      </c>
      <c r="AJ103" s="56">
        <v>0</v>
      </c>
      <c r="AK103" s="56">
        <v>0</v>
      </c>
      <c r="AL103" s="56">
        <v>0.99999999999999967</v>
      </c>
      <c r="AM103" s="56">
        <v>0.99999999999999989</v>
      </c>
      <c r="AN103" s="56">
        <v>1</v>
      </c>
      <c r="AO103" s="56">
        <v>0.99999999999999989</v>
      </c>
      <c r="AP103" s="56">
        <v>0.99499999999999988</v>
      </c>
      <c r="AQ103" s="56">
        <v>0.62125000000000008</v>
      </c>
    </row>
    <row r="104" spans="1:43">
      <c r="A104" s="15">
        <v>2700</v>
      </c>
      <c r="B104" s="56">
        <v>1.25E-3</v>
      </c>
      <c r="C104" s="56">
        <v>0</v>
      </c>
      <c r="D104" s="56">
        <v>0</v>
      </c>
      <c r="E104" s="56">
        <v>2.5000000000000001E-3</v>
      </c>
      <c r="F104" s="57">
        <v>0</v>
      </c>
      <c r="G104" s="57">
        <v>0</v>
      </c>
      <c r="H104" s="56">
        <v>0</v>
      </c>
      <c r="I104" s="56">
        <v>0</v>
      </c>
      <c r="J104" s="57">
        <v>0</v>
      </c>
      <c r="K104" s="57">
        <v>0</v>
      </c>
      <c r="L104" s="56">
        <v>3.7499999999999999E-3</v>
      </c>
      <c r="M104" s="57">
        <v>2.5000000000000001E-3</v>
      </c>
      <c r="N104" s="57">
        <v>0</v>
      </c>
      <c r="O104" s="57">
        <v>0</v>
      </c>
      <c r="P104" s="57">
        <v>0</v>
      </c>
      <c r="Q104" s="56">
        <v>0</v>
      </c>
      <c r="R104" s="57">
        <v>0</v>
      </c>
      <c r="S104" s="57">
        <v>0</v>
      </c>
      <c r="T104" s="57">
        <v>2.5000000000000001E-3</v>
      </c>
      <c r="U104" s="56">
        <v>0.05</v>
      </c>
      <c r="V104" s="47"/>
      <c r="W104" s="15">
        <v>2700</v>
      </c>
      <c r="X104" s="56">
        <v>0.99999999999999967</v>
      </c>
      <c r="Y104" s="56">
        <v>1</v>
      </c>
      <c r="Z104" s="56">
        <v>1</v>
      </c>
      <c r="AA104" s="56">
        <v>0.9987499999999998</v>
      </c>
      <c r="AB104" s="56">
        <v>1</v>
      </c>
      <c r="AC104" s="56">
        <v>1.0000000000000002</v>
      </c>
      <c r="AD104" s="56">
        <v>1</v>
      </c>
      <c r="AE104" s="56">
        <v>0.99999999999999967</v>
      </c>
      <c r="AF104" s="56">
        <v>0.99999999999999978</v>
      </c>
      <c r="AG104" s="56">
        <v>1</v>
      </c>
      <c r="AH104" s="56">
        <v>1</v>
      </c>
      <c r="AI104" s="56">
        <v>0.99999999999999978</v>
      </c>
      <c r="AJ104" s="56">
        <v>0</v>
      </c>
      <c r="AK104" s="56">
        <v>0</v>
      </c>
      <c r="AL104" s="56">
        <v>0.99999999999999967</v>
      </c>
      <c r="AM104" s="56">
        <v>0.99999999999999989</v>
      </c>
      <c r="AN104" s="56">
        <v>1</v>
      </c>
      <c r="AO104" s="56">
        <v>0.99999999999999989</v>
      </c>
      <c r="AP104" s="56">
        <v>0.99749999999999983</v>
      </c>
      <c r="AQ104" s="56">
        <v>0.67125000000000012</v>
      </c>
    </row>
    <row r="105" spans="1:43">
      <c r="A105" s="15">
        <v>2800</v>
      </c>
      <c r="B105" s="56">
        <v>0</v>
      </c>
      <c r="C105" s="56">
        <v>0</v>
      </c>
      <c r="D105" s="56">
        <v>0</v>
      </c>
      <c r="E105" s="56">
        <v>1.25E-3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56">
        <v>0</v>
      </c>
      <c r="R105" s="56">
        <v>0</v>
      </c>
      <c r="S105" s="56">
        <v>0</v>
      </c>
      <c r="T105" s="56">
        <v>0</v>
      </c>
      <c r="U105" s="56">
        <v>5.2499999999999998E-2</v>
      </c>
      <c r="W105" s="15">
        <v>2800</v>
      </c>
      <c r="X105" s="56">
        <v>0.99999999999999967</v>
      </c>
      <c r="Y105" s="56">
        <v>1</v>
      </c>
      <c r="Z105" s="56">
        <v>1</v>
      </c>
      <c r="AA105" s="56">
        <v>0.99999999999999978</v>
      </c>
      <c r="AB105" s="56">
        <v>0.99999999999999978</v>
      </c>
      <c r="AC105" s="56">
        <v>0.99999999999999978</v>
      </c>
      <c r="AD105" s="56">
        <v>0.99999999999999978</v>
      </c>
      <c r="AE105" s="56">
        <v>0.99999999999999978</v>
      </c>
      <c r="AF105" s="56">
        <v>0.99999999999999978</v>
      </c>
      <c r="AG105" s="56">
        <v>0.99999999999999978</v>
      </c>
      <c r="AH105" s="56">
        <v>0.99999999999999978</v>
      </c>
      <c r="AI105" s="56">
        <v>0.99999999999999978</v>
      </c>
      <c r="AJ105" s="56">
        <v>0</v>
      </c>
      <c r="AK105" s="56">
        <v>0</v>
      </c>
      <c r="AL105" s="56">
        <v>0.99999999999999978</v>
      </c>
      <c r="AM105" s="56">
        <v>0.99999999999999978</v>
      </c>
      <c r="AN105" s="56">
        <v>0.99999999999999978</v>
      </c>
      <c r="AO105" s="56">
        <v>0.99999999999999978</v>
      </c>
      <c r="AP105" s="56">
        <v>0.99999999999999978</v>
      </c>
      <c r="AQ105" s="56">
        <v>0.72375000000000012</v>
      </c>
    </row>
    <row r="106" spans="1:43">
      <c r="A106" s="15">
        <v>2900</v>
      </c>
      <c r="B106" s="56">
        <v>0</v>
      </c>
      <c r="C106" s="56">
        <v>0</v>
      </c>
      <c r="D106" s="56">
        <v>0</v>
      </c>
      <c r="E106" s="56">
        <v>1.25E-3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0</v>
      </c>
      <c r="S106" s="56">
        <v>0</v>
      </c>
      <c r="T106" s="56">
        <v>0</v>
      </c>
      <c r="U106" s="56">
        <v>6.3750000000000001E-2</v>
      </c>
      <c r="W106" s="15">
        <v>2900</v>
      </c>
      <c r="X106" s="56">
        <v>0.99999999999999967</v>
      </c>
      <c r="Y106" s="56">
        <v>1</v>
      </c>
      <c r="Z106" s="56">
        <v>1</v>
      </c>
      <c r="AA106" s="56">
        <v>0.99999999999999978</v>
      </c>
      <c r="AB106" s="56">
        <v>0.99999999999999978</v>
      </c>
      <c r="AC106" s="56">
        <v>0.99999999999999978</v>
      </c>
      <c r="AD106" s="56">
        <v>0.99999999999999978</v>
      </c>
      <c r="AE106" s="56">
        <v>0.99999999999999978</v>
      </c>
      <c r="AF106" s="56">
        <v>0.99999999999999978</v>
      </c>
      <c r="AG106" s="56">
        <v>0.99999999999999978</v>
      </c>
      <c r="AH106" s="56">
        <v>0.99999999999999978</v>
      </c>
      <c r="AI106" s="56">
        <v>0.99999999999999978</v>
      </c>
      <c r="AJ106" s="56">
        <v>0</v>
      </c>
      <c r="AK106" s="56">
        <v>0</v>
      </c>
      <c r="AL106" s="56">
        <v>0.99999999999999978</v>
      </c>
      <c r="AM106" s="56">
        <v>0.99999999999999978</v>
      </c>
      <c r="AN106" s="56">
        <v>0.99999999999999978</v>
      </c>
      <c r="AO106" s="56">
        <v>0.99999999999999978</v>
      </c>
      <c r="AP106" s="56">
        <v>0.99999999999999978</v>
      </c>
      <c r="AQ106" s="56">
        <v>0.78750000000000009</v>
      </c>
    </row>
    <row r="107" spans="1:43">
      <c r="A107" s="15">
        <v>3000</v>
      </c>
      <c r="B107" s="56">
        <v>0</v>
      </c>
      <c r="C107" s="56">
        <v>0</v>
      </c>
      <c r="D107" s="56">
        <v>0</v>
      </c>
      <c r="E107" s="56">
        <v>1.25E-3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56">
        <v>0</v>
      </c>
      <c r="R107" s="56">
        <v>0</v>
      </c>
      <c r="S107" s="56">
        <v>0</v>
      </c>
      <c r="T107" s="56">
        <v>0</v>
      </c>
      <c r="U107" s="56">
        <v>0.05</v>
      </c>
      <c r="W107" s="15">
        <v>3000</v>
      </c>
      <c r="X107" s="56">
        <v>0.99999999999999967</v>
      </c>
      <c r="Y107" s="56">
        <v>1</v>
      </c>
      <c r="Z107" s="56">
        <v>1</v>
      </c>
      <c r="AA107" s="56">
        <v>0.99999999999999978</v>
      </c>
      <c r="AB107" s="56">
        <v>0.99999999999999978</v>
      </c>
      <c r="AC107" s="56">
        <v>0.99999999999999978</v>
      </c>
      <c r="AD107" s="56">
        <v>0.99999999999999978</v>
      </c>
      <c r="AE107" s="56">
        <v>0.99999999999999978</v>
      </c>
      <c r="AF107" s="56">
        <v>0.99999999999999978</v>
      </c>
      <c r="AG107" s="56">
        <v>0.99999999999999978</v>
      </c>
      <c r="AH107" s="56">
        <v>0.99999999999999978</v>
      </c>
      <c r="AI107" s="56">
        <v>0.99999999999999978</v>
      </c>
      <c r="AJ107" s="56">
        <v>0</v>
      </c>
      <c r="AK107" s="56">
        <v>0</v>
      </c>
      <c r="AL107" s="56">
        <v>0.99999999999999978</v>
      </c>
      <c r="AM107" s="56">
        <v>0.99999999999999978</v>
      </c>
      <c r="AN107" s="56">
        <v>0.99999999999999978</v>
      </c>
      <c r="AO107" s="56">
        <v>0.99999999999999978</v>
      </c>
      <c r="AP107" s="56">
        <v>0.99999999999999978</v>
      </c>
      <c r="AQ107" s="56">
        <v>0.83750000000000013</v>
      </c>
    </row>
    <row r="108" spans="1:43">
      <c r="A108" s="15">
        <v>3100</v>
      </c>
      <c r="B108" s="56">
        <v>0</v>
      </c>
      <c r="C108" s="56">
        <v>0</v>
      </c>
      <c r="D108" s="56">
        <v>0</v>
      </c>
      <c r="E108" s="56">
        <v>1.25E-3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</v>
      </c>
      <c r="R108" s="56">
        <v>0</v>
      </c>
      <c r="S108" s="56">
        <v>0</v>
      </c>
      <c r="T108" s="56">
        <v>0</v>
      </c>
      <c r="U108" s="56">
        <v>8.1250000000000003E-2</v>
      </c>
      <c r="W108" s="15">
        <v>3100</v>
      </c>
      <c r="X108" s="56">
        <v>0.99999999999999967</v>
      </c>
      <c r="Y108" s="56">
        <v>1</v>
      </c>
      <c r="Z108" s="56">
        <v>1</v>
      </c>
      <c r="AA108" s="56">
        <v>0.99999999999999978</v>
      </c>
      <c r="AB108" s="56">
        <v>0.99999999999999978</v>
      </c>
      <c r="AC108" s="56">
        <v>0.99999999999999978</v>
      </c>
      <c r="AD108" s="56">
        <v>0.99999999999999978</v>
      </c>
      <c r="AE108" s="56">
        <v>0.99999999999999978</v>
      </c>
      <c r="AF108" s="56">
        <v>0.99999999999999978</v>
      </c>
      <c r="AG108" s="56">
        <v>0.99999999999999978</v>
      </c>
      <c r="AH108" s="56">
        <v>0.99999999999999978</v>
      </c>
      <c r="AI108" s="56">
        <v>0.99999999999999978</v>
      </c>
      <c r="AJ108" s="56">
        <v>0</v>
      </c>
      <c r="AK108" s="56">
        <v>0</v>
      </c>
      <c r="AL108" s="56">
        <v>0.99999999999999978</v>
      </c>
      <c r="AM108" s="56">
        <v>0.99999999999999978</v>
      </c>
      <c r="AN108" s="56">
        <v>0.99999999999999978</v>
      </c>
      <c r="AO108" s="56">
        <v>0.99999999999999978</v>
      </c>
      <c r="AP108" s="56">
        <v>0.99999999999999978</v>
      </c>
      <c r="AQ108" s="56">
        <v>0.91875000000000018</v>
      </c>
    </row>
    <row r="109" spans="1:43">
      <c r="A109" s="15">
        <v>3200</v>
      </c>
      <c r="B109" s="56">
        <v>0</v>
      </c>
      <c r="C109" s="56">
        <v>0</v>
      </c>
      <c r="D109" s="56">
        <v>0</v>
      </c>
      <c r="E109" s="56">
        <v>1.25E-3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56">
        <v>0</v>
      </c>
      <c r="R109" s="56">
        <v>0</v>
      </c>
      <c r="S109" s="56">
        <v>0</v>
      </c>
      <c r="T109" s="56">
        <v>0</v>
      </c>
      <c r="U109" s="56">
        <v>8.1250000000000003E-2</v>
      </c>
      <c r="W109" s="15">
        <v>3200</v>
      </c>
      <c r="X109" s="56">
        <v>0.99999999999999967</v>
      </c>
      <c r="Y109" s="56">
        <v>1</v>
      </c>
      <c r="Z109" s="56">
        <v>1</v>
      </c>
      <c r="AA109" s="56">
        <v>0.99999999999999978</v>
      </c>
      <c r="AB109" s="56">
        <v>0.99999999999999978</v>
      </c>
      <c r="AC109" s="56">
        <v>0.99999999999999978</v>
      </c>
      <c r="AD109" s="56">
        <v>0.99999999999999978</v>
      </c>
      <c r="AE109" s="56">
        <v>0.99999999999999978</v>
      </c>
      <c r="AF109" s="56">
        <v>0.99999999999999978</v>
      </c>
      <c r="AG109" s="56">
        <v>0.99999999999999978</v>
      </c>
      <c r="AH109" s="56">
        <v>0.99999999999999978</v>
      </c>
      <c r="AI109" s="56">
        <v>0.99999999999999978</v>
      </c>
      <c r="AJ109" s="56">
        <v>0</v>
      </c>
      <c r="AK109" s="56">
        <v>0</v>
      </c>
      <c r="AL109" s="56">
        <v>0.99999999999999978</v>
      </c>
      <c r="AM109" s="56">
        <v>0.99999999999999978</v>
      </c>
      <c r="AN109" s="56">
        <v>0.99999999999999978</v>
      </c>
      <c r="AO109" s="56">
        <v>0.99999999999999978</v>
      </c>
      <c r="AP109" s="56">
        <v>0.99999999999999978</v>
      </c>
      <c r="AQ109" s="56">
        <v>1.0000000000000002</v>
      </c>
    </row>
    <row r="110" spans="1:43">
      <c r="A110" s="15">
        <v>3300</v>
      </c>
      <c r="B110" s="56">
        <v>0</v>
      </c>
      <c r="C110" s="56">
        <v>0</v>
      </c>
      <c r="D110" s="56">
        <v>0</v>
      </c>
      <c r="E110" s="56">
        <v>1.25E-3</v>
      </c>
      <c r="F110" s="56">
        <v>0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56">
        <v>0</v>
      </c>
      <c r="R110" s="56">
        <v>0</v>
      </c>
      <c r="S110" s="56">
        <v>0</v>
      </c>
      <c r="T110" s="56">
        <v>0</v>
      </c>
      <c r="U110" s="56">
        <v>0</v>
      </c>
      <c r="W110" s="15">
        <v>3300</v>
      </c>
      <c r="X110" s="56">
        <v>0.99999999999999967</v>
      </c>
      <c r="Y110" s="56">
        <v>1</v>
      </c>
      <c r="Z110" s="56">
        <v>1</v>
      </c>
      <c r="AA110" s="56">
        <v>0.99999999999999978</v>
      </c>
      <c r="AB110" s="56">
        <v>0.99999999999999978</v>
      </c>
      <c r="AC110" s="56">
        <v>0.99999999999999978</v>
      </c>
      <c r="AD110" s="56">
        <v>0.99999999999999978</v>
      </c>
      <c r="AE110" s="56">
        <v>0.99999999999999978</v>
      </c>
      <c r="AF110" s="56">
        <v>0.99999999999999978</v>
      </c>
      <c r="AG110" s="56">
        <v>0.99999999999999978</v>
      </c>
      <c r="AH110" s="56">
        <v>0.99999999999999978</v>
      </c>
      <c r="AI110" s="56">
        <v>0.99999999999999978</v>
      </c>
      <c r="AJ110" s="56">
        <v>0</v>
      </c>
      <c r="AK110" s="56">
        <v>0</v>
      </c>
      <c r="AL110" s="56">
        <v>0.99999999999999978</v>
      </c>
      <c r="AM110" s="56">
        <v>0.99999999999999978</v>
      </c>
      <c r="AN110" s="56">
        <v>0.99999999999999978</v>
      </c>
      <c r="AO110" s="56">
        <v>0.99999999999999978</v>
      </c>
      <c r="AP110" s="56">
        <v>0.99999999999999978</v>
      </c>
      <c r="AQ110" s="56">
        <v>1.0000000000000002</v>
      </c>
    </row>
    <row r="111" spans="1:43">
      <c r="A111" s="15">
        <v>3400</v>
      </c>
      <c r="B111" s="56">
        <v>0</v>
      </c>
      <c r="C111" s="56">
        <v>0</v>
      </c>
      <c r="D111" s="56">
        <v>0</v>
      </c>
      <c r="E111" s="56">
        <v>1.25E-3</v>
      </c>
      <c r="F111" s="56">
        <v>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>
        <v>0</v>
      </c>
      <c r="O111" s="56">
        <v>0</v>
      </c>
      <c r="P111" s="56">
        <v>0</v>
      </c>
      <c r="Q111" s="56">
        <v>0</v>
      </c>
      <c r="R111" s="56">
        <v>0</v>
      </c>
      <c r="S111" s="56">
        <v>0</v>
      </c>
      <c r="T111" s="56">
        <v>0</v>
      </c>
      <c r="U111" s="56">
        <v>0</v>
      </c>
      <c r="W111" s="15">
        <v>3400</v>
      </c>
      <c r="X111" s="56">
        <v>0.99999999999999967</v>
      </c>
      <c r="Y111" s="56">
        <v>1</v>
      </c>
      <c r="Z111" s="56">
        <v>1</v>
      </c>
      <c r="AA111" s="56">
        <v>0.99999999999999978</v>
      </c>
      <c r="AB111" s="56">
        <v>0.99999999999999978</v>
      </c>
      <c r="AC111" s="56">
        <v>0.99999999999999978</v>
      </c>
      <c r="AD111" s="56">
        <v>0.99999999999999978</v>
      </c>
      <c r="AE111" s="56">
        <v>0.99999999999999978</v>
      </c>
      <c r="AF111" s="56">
        <v>0.99999999999999978</v>
      </c>
      <c r="AG111" s="56">
        <v>0.99999999999999978</v>
      </c>
      <c r="AH111" s="56">
        <v>0.99999999999999978</v>
      </c>
      <c r="AI111" s="56">
        <v>0.99999999999999978</v>
      </c>
      <c r="AJ111" s="56">
        <v>0</v>
      </c>
      <c r="AK111" s="56">
        <v>0</v>
      </c>
      <c r="AL111" s="56">
        <v>0.99999999999999978</v>
      </c>
      <c r="AM111" s="56">
        <v>0.99999999999999978</v>
      </c>
      <c r="AN111" s="56">
        <v>0.99999999999999978</v>
      </c>
      <c r="AO111" s="56">
        <v>0.99999999999999978</v>
      </c>
      <c r="AP111" s="56">
        <v>0.99999999999999978</v>
      </c>
      <c r="AQ111" s="56">
        <v>1.0000000000000002</v>
      </c>
    </row>
    <row r="112" spans="1:43">
      <c r="A112" s="15">
        <v>3500</v>
      </c>
      <c r="B112" s="56">
        <v>0</v>
      </c>
      <c r="C112" s="56">
        <v>0</v>
      </c>
      <c r="D112" s="56">
        <v>0</v>
      </c>
      <c r="E112" s="56">
        <v>1.25E-3</v>
      </c>
      <c r="F112" s="56">
        <v>0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56">
        <v>0</v>
      </c>
      <c r="R112" s="56">
        <v>0</v>
      </c>
      <c r="S112" s="56">
        <v>0</v>
      </c>
      <c r="T112" s="56">
        <v>0</v>
      </c>
      <c r="U112" s="56">
        <v>0</v>
      </c>
      <c r="W112" s="15">
        <v>3500</v>
      </c>
      <c r="X112" s="56">
        <v>0.99999999999999967</v>
      </c>
      <c r="Y112" s="56">
        <v>1</v>
      </c>
      <c r="Z112" s="56">
        <v>1</v>
      </c>
      <c r="AA112" s="56">
        <v>0.99999999999999978</v>
      </c>
      <c r="AB112" s="56">
        <v>0.99999999999999978</v>
      </c>
      <c r="AC112" s="56">
        <v>0.99999999999999978</v>
      </c>
      <c r="AD112" s="56">
        <v>0.99999999999999978</v>
      </c>
      <c r="AE112" s="56">
        <v>0.99999999999999978</v>
      </c>
      <c r="AF112" s="56">
        <v>0.99999999999999978</v>
      </c>
      <c r="AG112" s="56">
        <v>0.99999999999999978</v>
      </c>
      <c r="AH112" s="56">
        <v>0.99999999999999978</v>
      </c>
      <c r="AI112" s="56">
        <v>0.99999999999999978</v>
      </c>
      <c r="AJ112" s="56">
        <v>0</v>
      </c>
      <c r="AK112" s="56">
        <v>0</v>
      </c>
      <c r="AL112" s="56">
        <v>0.99999999999999978</v>
      </c>
      <c r="AM112" s="56">
        <v>0.99999999999999978</v>
      </c>
      <c r="AN112" s="56">
        <v>0.99999999999999978</v>
      </c>
      <c r="AO112" s="56">
        <v>0.99999999999999978</v>
      </c>
      <c r="AP112" s="56">
        <v>0.99999999999999978</v>
      </c>
      <c r="AQ112" s="56">
        <v>1.0000000000000002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R301"/>
  <sheetViews>
    <sheetView topLeftCell="A10" workbookViewId="0">
      <selection activeCell="BC41" sqref="BC41"/>
    </sheetView>
  </sheetViews>
  <sheetFormatPr defaultRowHeight="13.2"/>
  <cols>
    <col min="1" max="1" width="44.6640625" customWidth="1"/>
    <col min="2" max="2" width="8.109375" customWidth="1"/>
    <col min="3" max="6" width="9" bestFit="1" customWidth="1"/>
    <col min="7" max="9" width="9.44140625" bestFit="1" customWidth="1"/>
    <col min="10" max="10" width="10.21875" bestFit="1" customWidth="1"/>
    <col min="11" max="19" width="13" customWidth="1"/>
    <col min="20" max="20" width="16.21875" customWidth="1"/>
    <col min="21" max="21" width="12.77734375" customWidth="1"/>
    <col min="22" max="22" width="9.44140625" customWidth="1"/>
    <col min="23" max="33" width="9.44140625" bestFit="1" customWidth="1"/>
    <col min="34" max="42" width="13.5546875" customWidth="1"/>
    <col min="43" max="43" width="16.5546875" customWidth="1"/>
    <col min="44" max="44" width="13.109375" customWidth="1"/>
    <col min="45" max="59" width="9.44140625" bestFit="1" customWidth="1"/>
    <col min="60" max="74" width="10.44140625" bestFit="1" customWidth="1"/>
    <col min="78" max="83" width="9" bestFit="1" customWidth="1"/>
    <col min="84" max="135" width="9.44140625" bestFit="1" customWidth="1"/>
    <col min="136" max="200" width="10.44140625" bestFit="1" customWidth="1"/>
  </cols>
  <sheetData>
    <row r="2" spans="1:44">
      <c r="A2" s="1" t="s">
        <v>151</v>
      </c>
      <c r="X2" s="1" t="s">
        <v>152</v>
      </c>
    </row>
    <row r="3" spans="1:44" ht="66.599999999999994" customHeight="1">
      <c r="A3" s="68" t="s">
        <v>153</v>
      </c>
      <c r="B3" s="28" t="s">
        <v>32</v>
      </c>
      <c r="C3" s="28" t="s">
        <v>33</v>
      </c>
      <c r="D3" s="28" t="s">
        <v>34</v>
      </c>
      <c r="E3" s="28" t="s">
        <v>6</v>
      </c>
      <c r="F3" s="28" t="s">
        <v>68</v>
      </c>
      <c r="G3" s="28" t="s">
        <v>60</v>
      </c>
      <c r="H3" s="28" t="s">
        <v>66</v>
      </c>
      <c r="I3" s="28" t="s">
        <v>61</v>
      </c>
      <c r="J3" s="28" t="s">
        <v>86</v>
      </c>
      <c r="K3" s="28" t="s">
        <v>89</v>
      </c>
      <c r="L3" s="28" t="s">
        <v>90</v>
      </c>
      <c r="M3" s="28" t="s">
        <v>79</v>
      </c>
      <c r="N3" s="28" t="s">
        <v>91</v>
      </c>
      <c r="O3" s="28" t="s">
        <v>92</v>
      </c>
      <c r="P3" s="28" t="s">
        <v>94</v>
      </c>
      <c r="Q3" s="28" t="s">
        <v>95</v>
      </c>
      <c r="R3" s="28" t="s">
        <v>96</v>
      </c>
      <c r="S3" s="28" t="s">
        <v>97</v>
      </c>
      <c r="T3" s="28" t="s">
        <v>98</v>
      </c>
      <c r="U3" s="28" t="s">
        <v>175</v>
      </c>
      <c r="X3" s="68" t="s">
        <v>153</v>
      </c>
      <c r="Y3" s="28" t="str">
        <f>B3</f>
        <v>Scenario 1B</v>
      </c>
      <c r="Z3" s="28" t="str">
        <f>C3</f>
        <v>Scenario 2B</v>
      </c>
      <c r="AA3" s="28" t="str">
        <f>D3</f>
        <v>Scenario 2C</v>
      </c>
      <c r="AB3" s="28" t="str">
        <f>E3</f>
        <v>Scenario 3A</v>
      </c>
      <c r="AC3" s="28" t="str">
        <f>F3</f>
        <v>Scenario 4A</v>
      </c>
      <c r="AD3" s="28" t="str">
        <f>H3</f>
        <v>Scenario 4B</v>
      </c>
      <c r="AE3" s="28" t="str">
        <f>G3</f>
        <v>Scenario 4C</v>
      </c>
      <c r="AF3" s="28" t="str">
        <f>I3</f>
        <v>Scenario 4D</v>
      </c>
      <c r="AG3" s="28" t="str">
        <f>J3</f>
        <v>Scenario 5B</v>
      </c>
      <c r="AH3" s="28" t="str">
        <f>K3</f>
        <v>Sensitivity S1 - Scenario 1B_No Coal Retirement</v>
      </c>
      <c r="AI3" s="28" t="str">
        <f>L3</f>
        <v>Senssitivity S2 - Scenario 1B_Low Gas Prices</v>
      </c>
      <c r="AJ3" s="28" t="str">
        <f>M3</f>
        <v>Sensitivity S2.1 - Scenario 2C_Low Gas Prices</v>
      </c>
      <c r="AK3" s="28" t="s">
        <v>91</v>
      </c>
      <c r="AL3" s="28" t="str">
        <f>O3</f>
        <v>Sensitivity S3.1 - Scenario 2C_NoDR</v>
      </c>
      <c r="AM3" s="28" t="str">
        <f>P3</f>
        <v>Sensitivity S5 - Scenario 1B_RPS at 35%</v>
      </c>
      <c r="AN3" s="28" t="str">
        <f>Q3</f>
        <v>Sensitivity S6 - Scenario 2B_SCC at 95%</v>
      </c>
      <c r="AO3" s="28" t="str">
        <f>R3</f>
        <v>Sensitivity S7 - Scenario 2B_No Coneservation</v>
      </c>
      <c r="AP3" s="28" t="s">
        <v>97</v>
      </c>
      <c r="AQ3" s="28" t="s">
        <v>98</v>
      </c>
      <c r="AR3" s="28" t="s">
        <v>175</v>
      </c>
    </row>
    <row r="4" spans="1:44">
      <c r="A4" s="142">
        <v>0</v>
      </c>
      <c r="B4" s="56">
        <v>0.98</v>
      </c>
      <c r="C4" s="56">
        <v>0.94374999999999998</v>
      </c>
      <c r="D4" s="56">
        <v>0.98124999999999996</v>
      </c>
      <c r="E4" s="56">
        <v>0.98</v>
      </c>
      <c r="F4" s="56">
        <v>0.91874999999999996</v>
      </c>
      <c r="G4" s="56">
        <v>0.98124999999999996</v>
      </c>
      <c r="H4" s="56">
        <v>0.90874999999999995</v>
      </c>
      <c r="I4" s="56">
        <v>0.98375000000000001</v>
      </c>
      <c r="J4" s="56">
        <v>0.995</v>
      </c>
      <c r="K4" s="56">
        <v>0.98124999999999996</v>
      </c>
      <c r="L4" s="56">
        <v>0.98</v>
      </c>
      <c r="M4" s="56">
        <v>0.98</v>
      </c>
      <c r="N4" s="56">
        <v>0.54</v>
      </c>
      <c r="O4" s="56">
        <v>0.28499999999999998</v>
      </c>
      <c r="P4" s="56">
        <v>0.60624999999999996</v>
      </c>
      <c r="Q4" s="56">
        <v>8.6249999999999993E-2</v>
      </c>
      <c r="R4" s="56">
        <v>0.98124999999999996</v>
      </c>
      <c r="S4" s="56">
        <v>8.6249999999999993E-2</v>
      </c>
      <c r="T4" s="56">
        <v>0.98124999999999996</v>
      </c>
      <c r="U4" s="56">
        <v>0.77124999999999999</v>
      </c>
      <c r="V4" s="47"/>
      <c r="W4" s="47"/>
      <c r="X4" s="142">
        <v>0</v>
      </c>
      <c r="Y4" s="56">
        <v>0.98</v>
      </c>
      <c r="Z4" s="56">
        <v>0.94374999999999998</v>
      </c>
      <c r="AA4" s="56">
        <v>0.98124999999999996</v>
      </c>
      <c r="AB4" s="56">
        <v>0.98</v>
      </c>
      <c r="AC4" s="56">
        <v>0.91874999999999996</v>
      </c>
      <c r="AD4" s="56">
        <v>0.90874999999999995</v>
      </c>
      <c r="AE4" s="56">
        <v>0.98124999999999996</v>
      </c>
      <c r="AF4" s="56">
        <v>0.98375000000000001</v>
      </c>
      <c r="AG4" s="56">
        <v>0.995</v>
      </c>
      <c r="AH4" s="56">
        <v>0.98124999999999996</v>
      </c>
      <c r="AI4" s="56">
        <v>0.98</v>
      </c>
      <c r="AJ4" s="56">
        <v>0.98</v>
      </c>
      <c r="AK4" s="56">
        <v>0.54</v>
      </c>
      <c r="AL4" s="56">
        <v>0.28499999999999998</v>
      </c>
      <c r="AM4" s="56">
        <v>0.60624999999999996</v>
      </c>
      <c r="AN4" s="56">
        <v>8.6249999999999993E-2</v>
      </c>
      <c r="AO4" s="56">
        <v>0.98124999999999996</v>
      </c>
      <c r="AP4" s="56">
        <v>8.6249999999999993E-2</v>
      </c>
      <c r="AQ4" s="56">
        <v>0.98124999999999996</v>
      </c>
      <c r="AR4" s="56">
        <v>0.77124999999999999</v>
      </c>
    </row>
    <row r="5" spans="1:44">
      <c r="A5" s="142">
        <v>175</v>
      </c>
      <c r="B5" s="56">
        <v>0</v>
      </c>
      <c r="C5" s="56">
        <v>0</v>
      </c>
      <c r="D5" s="56">
        <v>0</v>
      </c>
      <c r="E5" s="56">
        <v>0</v>
      </c>
      <c r="F5" s="56">
        <v>0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0</v>
      </c>
      <c r="Q5" s="56">
        <v>0</v>
      </c>
      <c r="R5" s="56">
        <v>0</v>
      </c>
      <c r="S5" s="56">
        <v>0</v>
      </c>
      <c r="T5" s="56">
        <v>0</v>
      </c>
      <c r="U5" s="56">
        <v>0</v>
      </c>
      <c r="V5" s="47"/>
      <c r="W5" s="47"/>
      <c r="X5" s="142">
        <v>175</v>
      </c>
      <c r="Y5" s="56">
        <v>0.98</v>
      </c>
      <c r="Z5" s="56">
        <v>0.94374999999999998</v>
      </c>
      <c r="AA5" s="56">
        <v>0.98124999999999996</v>
      </c>
      <c r="AB5" s="56">
        <v>0.98</v>
      </c>
      <c r="AC5" s="56">
        <v>0.91874999999999996</v>
      </c>
      <c r="AD5" s="56">
        <v>0.90874999999999995</v>
      </c>
      <c r="AE5" s="56">
        <v>0.98124999999999996</v>
      </c>
      <c r="AF5" s="56">
        <v>0.98375000000000001</v>
      </c>
      <c r="AG5" s="56">
        <v>0.995</v>
      </c>
      <c r="AH5" s="56">
        <v>0.98124999999999996</v>
      </c>
      <c r="AI5" s="56">
        <v>0.98</v>
      </c>
      <c r="AJ5" s="56">
        <v>0.98</v>
      </c>
      <c r="AK5" s="56">
        <v>0.54</v>
      </c>
      <c r="AL5" s="56">
        <v>0.28499999999999998</v>
      </c>
      <c r="AM5" s="56">
        <v>0.60624999999999996</v>
      </c>
      <c r="AN5" s="56">
        <v>8.6249999999999993E-2</v>
      </c>
      <c r="AO5" s="56">
        <v>0.98124999999999996</v>
      </c>
      <c r="AP5" s="56">
        <v>8.6249999999999993E-2</v>
      </c>
      <c r="AQ5" s="56">
        <v>0.98124999999999996</v>
      </c>
      <c r="AR5" s="56">
        <v>0.77124999999999999</v>
      </c>
    </row>
    <row r="6" spans="1:44">
      <c r="A6" s="142">
        <v>350</v>
      </c>
      <c r="B6" s="56">
        <v>6.2500000000000003E-3</v>
      </c>
      <c r="C6" s="56">
        <v>2.5000000000000001E-3</v>
      </c>
      <c r="D6" s="56">
        <v>6.2500000000000003E-3</v>
      </c>
      <c r="E6" s="56">
        <v>5.0000000000000001E-3</v>
      </c>
      <c r="F6" s="56">
        <v>0.01</v>
      </c>
      <c r="G6" s="56">
        <v>6.2500000000000003E-3</v>
      </c>
      <c r="H6" s="56">
        <v>8.7500000000000008E-3</v>
      </c>
      <c r="I6" s="56">
        <v>5.0000000000000001E-3</v>
      </c>
      <c r="J6" s="56">
        <v>0</v>
      </c>
      <c r="K6" s="56">
        <v>1.375E-2</v>
      </c>
      <c r="L6" s="56">
        <v>7.4999999999999997E-3</v>
      </c>
      <c r="M6" s="56">
        <v>7.4999999999999997E-3</v>
      </c>
      <c r="N6" s="56">
        <v>7.6249999999999998E-2</v>
      </c>
      <c r="O6" s="56">
        <v>1.25E-3</v>
      </c>
      <c r="P6" s="56">
        <v>0.11375</v>
      </c>
      <c r="Q6" s="56">
        <v>3.7499999999999999E-3</v>
      </c>
      <c r="R6" s="56">
        <v>1.8749999999999999E-2</v>
      </c>
      <c r="S6" s="56">
        <v>3.7499999999999999E-3</v>
      </c>
      <c r="T6" s="56">
        <v>1.8749999999999999E-2</v>
      </c>
      <c r="U6" s="56">
        <v>0</v>
      </c>
      <c r="V6" s="47"/>
      <c r="W6" s="47"/>
      <c r="X6" s="142">
        <v>350</v>
      </c>
      <c r="Y6" s="56">
        <v>0.98624999999999996</v>
      </c>
      <c r="Z6" s="56">
        <v>0.94624999999999992</v>
      </c>
      <c r="AA6" s="56">
        <v>0.98749999999999993</v>
      </c>
      <c r="AB6" s="56">
        <v>0.98499999999999999</v>
      </c>
      <c r="AC6" s="56">
        <v>0.92874999999999996</v>
      </c>
      <c r="AD6" s="56">
        <v>0.91749999999999998</v>
      </c>
      <c r="AE6" s="56">
        <v>0.98749999999999993</v>
      </c>
      <c r="AF6" s="56">
        <v>0.98875000000000002</v>
      </c>
      <c r="AG6" s="56">
        <v>0.995</v>
      </c>
      <c r="AH6" s="56">
        <v>0.995</v>
      </c>
      <c r="AI6" s="56">
        <v>0.98749999999999993</v>
      </c>
      <c r="AJ6" s="56">
        <v>0.98749999999999993</v>
      </c>
      <c r="AK6" s="56">
        <v>0.61625000000000008</v>
      </c>
      <c r="AL6" s="56">
        <v>0.28624999999999995</v>
      </c>
      <c r="AM6" s="56">
        <v>0.72</v>
      </c>
      <c r="AN6" s="56">
        <v>0.09</v>
      </c>
      <c r="AO6" s="56">
        <v>1</v>
      </c>
      <c r="AP6" s="56">
        <v>0.09</v>
      </c>
      <c r="AQ6" s="56">
        <v>1</v>
      </c>
      <c r="AR6" s="56">
        <v>0.77124999999999999</v>
      </c>
    </row>
    <row r="7" spans="1:44">
      <c r="A7" s="142">
        <v>525</v>
      </c>
      <c r="B7" s="56">
        <v>7.4999999999999997E-3</v>
      </c>
      <c r="C7" s="56">
        <v>4.6249999999999999E-2</v>
      </c>
      <c r="D7" s="56">
        <v>7.4999999999999997E-3</v>
      </c>
      <c r="E7" s="56">
        <v>8.7500000000000008E-3</v>
      </c>
      <c r="F7" s="56">
        <v>4.7500000000000001E-2</v>
      </c>
      <c r="G7" s="56">
        <v>6.2500000000000003E-3</v>
      </c>
      <c r="H7" s="56">
        <v>5.7500000000000002E-2</v>
      </c>
      <c r="I7" s="56">
        <v>7.4999999999999997E-3</v>
      </c>
      <c r="J7" s="56">
        <v>5.0000000000000001E-3</v>
      </c>
      <c r="K7" s="56">
        <v>5.0000000000000001E-3</v>
      </c>
      <c r="L7" s="56">
        <v>5.0000000000000001E-3</v>
      </c>
      <c r="M7" s="56">
        <v>5.0000000000000001E-3</v>
      </c>
      <c r="N7" s="56">
        <v>7.2499999999999995E-2</v>
      </c>
      <c r="O7" s="56">
        <v>0.7</v>
      </c>
      <c r="P7" s="56">
        <v>7.2499999999999995E-2</v>
      </c>
      <c r="Q7" s="56">
        <v>5.1249999999999997E-2</v>
      </c>
      <c r="R7" s="56">
        <v>0</v>
      </c>
      <c r="S7" s="56">
        <v>5.1249999999999997E-2</v>
      </c>
      <c r="T7" s="56">
        <v>0</v>
      </c>
      <c r="U7" s="56">
        <v>0.08</v>
      </c>
      <c r="V7" s="47"/>
      <c r="W7" s="47"/>
      <c r="X7" s="142">
        <v>525</v>
      </c>
      <c r="Y7" s="56">
        <v>0.99374999999999991</v>
      </c>
      <c r="Z7" s="56">
        <v>0.99249999999999994</v>
      </c>
      <c r="AA7" s="56">
        <v>0.99499999999999988</v>
      </c>
      <c r="AB7" s="56">
        <v>0.99375000000000002</v>
      </c>
      <c r="AC7" s="56">
        <v>0.97624999999999995</v>
      </c>
      <c r="AD7" s="56">
        <v>0.97499999999999998</v>
      </c>
      <c r="AE7" s="56">
        <v>0.99374999999999991</v>
      </c>
      <c r="AF7" s="56">
        <v>0.99624999999999997</v>
      </c>
      <c r="AG7" s="56">
        <v>1</v>
      </c>
      <c r="AH7" s="56">
        <v>1</v>
      </c>
      <c r="AI7" s="56">
        <v>0.99249999999999994</v>
      </c>
      <c r="AJ7" s="56">
        <v>0.99249999999999994</v>
      </c>
      <c r="AK7" s="56">
        <v>0.68875000000000008</v>
      </c>
      <c r="AL7" s="56">
        <v>0.98624999999999985</v>
      </c>
      <c r="AM7" s="56">
        <v>0.79249999999999998</v>
      </c>
      <c r="AN7" s="56">
        <v>0.14124999999999999</v>
      </c>
      <c r="AO7" s="56">
        <v>1</v>
      </c>
      <c r="AP7" s="56">
        <v>0.14124999999999999</v>
      </c>
      <c r="AQ7" s="56">
        <v>1</v>
      </c>
      <c r="AR7" s="56">
        <v>0.85124999999999995</v>
      </c>
    </row>
    <row r="8" spans="1:44">
      <c r="A8" s="142">
        <v>700</v>
      </c>
      <c r="B8" s="56">
        <v>6.2500000000000003E-3</v>
      </c>
      <c r="C8" s="56">
        <v>6.2500000000000003E-3</v>
      </c>
      <c r="D8" s="56">
        <v>5.0000000000000001E-3</v>
      </c>
      <c r="E8" s="56">
        <v>6.2500000000000003E-3</v>
      </c>
      <c r="F8" s="56">
        <v>1.375E-2</v>
      </c>
      <c r="G8" s="56">
        <v>5.0000000000000001E-3</v>
      </c>
      <c r="H8" s="56">
        <v>8.7500000000000008E-3</v>
      </c>
      <c r="I8" s="56">
        <v>3.7499999999999999E-3</v>
      </c>
      <c r="J8" s="56">
        <v>0</v>
      </c>
      <c r="K8" s="56">
        <v>0</v>
      </c>
      <c r="L8" s="56">
        <v>7.4999999999999997E-3</v>
      </c>
      <c r="M8" s="56">
        <v>7.4999999999999997E-3</v>
      </c>
      <c r="N8" s="56">
        <v>5.6250000000000001E-2</v>
      </c>
      <c r="O8" s="56">
        <v>5.0000000000000001E-3</v>
      </c>
      <c r="P8" s="56">
        <v>3.2500000000000001E-2</v>
      </c>
      <c r="Q8" s="56">
        <v>0.01</v>
      </c>
      <c r="R8" s="56">
        <v>0</v>
      </c>
      <c r="S8" s="56">
        <v>0.01</v>
      </c>
      <c r="T8" s="56">
        <v>0</v>
      </c>
      <c r="U8" s="56">
        <v>3.6249999999999998E-2</v>
      </c>
      <c r="V8" s="47"/>
      <c r="W8" s="47"/>
      <c r="X8" s="142">
        <v>700</v>
      </c>
      <c r="Y8" s="56">
        <v>0.99999999999999989</v>
      </c>
      <c r="Z8" s="56">
        <v>0.99874999999999992</v>
      </c>
      <c r="AA8" s="56">
        <v>0.99999999999999989</v>
      </c>
      <c r="AB8" s="56">
        <v>1</v>
      </c>
      <c r="AC8" s="56">
        <v>0.99</v>
      </c>
      <c r="AD8" s="56">
        <v>0.98375000000000001</v>
      </c>
      <c r="AE8" s="56">
        <v>0.99874999999999992</v>
      </c>
      <c r="AF8" s="56">
        <v>1</v>
      </c>
      <c r="AG8" s="56">
        <v>1</v>
      </c>
      <c r="AH8" s="56">
        <v>1</v>
      </c>
      <c r="AI8" s="56">
        <v>0.99999999999999989</v>
      </c>
      <c r="AJ8" s="56">
        <v>0.99999999999999989</v>
      </c>
      <c r="AK8" s="56">
        <v>0.74500000000000011</v>
      </c>
      <c r="AL8" s="56">
        <v>0.99124999999999985</v>
      </c>
      <c r="AM8" s="56">
        <v>0.82499999999999996</v>
      </c>
      <c r="AN8" s="56">
        <v>0.15125</v>
      </c>
      <c r="AO8" s="56">
        <v>1</v>
      </c>
      <c r="AP8" s="56">
        <v>0.15125</v>
      </c>
      <c r="AQ8" s="56">
        <v>1</v>
      </c>
      <c r="AR8" s="56">
        <v>0.88749999999999996</v>
      </c>
    </row>
    <row r="9" spans="1:44">
      <c r="A9" s="142">
        <v>875</v>
      </c>
      <c r="B9" s="56">
        <v>0</v>
      </c>
      <c r="C9" s="56">
        <v>0</v>
      </c>
      <c r="D9" s="56">
        <v>0</v>
      </c>
      <c r="E9" s="56">
        <v>0</v>
      </c>
      <c r="F9" s="56">
        <v>2.5000000000000001E-3</v>
      </c>
      <c r="G9" s="56">
        <v>1.25E-3</v>
      </c>
      <c r="H9" s="56">
        <v>1.25E-3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5.3749999999999999E-2</v>
      </c>
      <c r="O9" s="56">
        <v>3.7499999999999999E-3</v>
      </c>
      <c r="P9" s="56">
        <v>1.7500000000000002E-2</v>
      </c>
      <c r="Q9" s="56">
        <v>2.8750000000000001E-2</v>
      </c>
      <c r="R9" s="56">
        <v>0</v>
      </c>
      <c r="S9" s="56">
        <v>2.8750000000000001E-2</v>
      </c>
      <c r="T9" s="56">
        <v>0</v>
      </c>
      <c r="U9" s="56">
        <v>2.6249999999999999E-2</v>
      </c>
      <c r="V9" s="47"/>
      <c r="W9" s="47"/>
      <c r="X9" s="142">
        <v>875</v>
      </c>
      <c r="Y9" s="56">
        <v>0.99999999999999989</v>
      </c>
      <c r="Z9" s="56">
        <v>0.99874999999999992</v>
      </c>
      <c r="AA9" s="56">
        <v>0.99999999999999989</v>
      </c>
      <c r="AB9" s="56">
        <v>1</v>
      </c>
      <c r="AC9" s="56">
        <v>0.99249999999999994</v>
      </c>
      <c r="AD9" s="56">
        <v>0.98499999999999999</v>
      </c>
      <c r="AE9" s="56">
        <v>0.99999999999999989</v>
      </c>
      <c r="AF9" s="56">
        <v>1</v>
      </c>
      <c r="AG9" s="56">
        <v>1</v>
      </c>
      <c r="AH9" s="56">
        <v>1</v>
      </c>
      <c r="AI9" s="56">
        <v>0.99999999999999989</v>
      </c>
      <c r="AJ9" s="56">
        <v>0.99999999999999989</v>
      </c>
      <c r="AK9" s="56">
        <v>0.79875000000000007</v>
      </c>
      <c r="AL9" s="56">
        <v>0.99499999999999988</v>
      </c>
      <c r="AM9" s="56">
        <v>0.84249999999999992</v>
      </c>
      <c r="AN9" s="56">
        <v>0.18</v>
      </c>
      <c r="AO9" s="56">
        <v>1</v>
      </c>
      <c r="AP9" s="56">
        <v>0.18</v>
      </c>
      <c r="AQ9" s="56">
        <v>1</v>
      </c>
      <c r="AR9" s="56">
        <v>0.91374999999999995</v>
      </c>
    </row>
    <row r="10" spans="1:44">
      <c r="A10" s="142">
        <v>1050</v>
      </c>
      <c r="B10" s="56">
        <v>0</v>
      </c>
      <c r="C10" s="56">
        <v>1.25E-3</v>
      </c>
      <c r="D10" s="56">
        <v>0</v>
      </c>
      <c r="E10" s="56">
        <v>0</v>
      </c>
      <c r="F10" s="56">
        <v>5.0000000000000001E-3</v>
      </c>
      <c r="G10" s="56">
        <v>0</v>
      </c>
      <c r="H10" s="56">
        <v>1.4999999999999999E-2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5.8749999999999997E-2</v>
      </c>
      <c r="O10" s="56">
        <v>5.0000000000000001E-3</v>
      </c>
      <c r="P10" s="56">
        <v>0.01</v>
      </c>
      <c r="Q10" s="56">
        <v>4.7500000000000001E-2</v>
      </c>
      <c r="R10" s="56">
        <v>0</v>
      </c>
      <c r="S10" s="56">
        <v>4.7500000000000001E-2</v>
      </c>
      <c r="T10" s="56">
        <v>0</v>
      </c>
      <c r="U10" s="56">
        <v>2.375E-2</v>
      </c>
      <c r="V10" s="47"/>
      <c r="W10" s="47"/>
      <c r="X10" s="142">
        <v>1050</v>
      </c>
      <c r="Y10" s="56">
        <v>0.99999999999999989</v>
      </c>
      <c r="Z10" s="56">
        <v>0.99999999999999989</v>
      </c>
      <c r="AA10" s="56">
        <v>0.99999999999999989</v>
      </c>
      <c r="AB10" s="56">
        <v>1</v>
      </c>
      <c r="AC10" s="56">
        <v>0.99749999999999994</v>
      </c>
      <c r="AD10" s="56">
        <v>1</v>
      </c>
      <c r="AE10" s="56">
        <v>0.99999999999999989</v>
      </c>
      <c r="AF10" s="56">
        <v>1</v>
      </c>
      <c r="AG10" s="56">
        <v>1</v>
      </c>
      <c r="AH10" s="56">
        <v>1</v>
      </c>
      <c r="AI10" s="56">
        <v>0.99999999999999989</v>
      </c>
      <c r="AJ10" s="56">
        <v>0.99999999999999989</v>
      </c>
      <c r="AK10" s="56">
        <v>0.85750000000000004</v>
      </c>
      <c r="AL10" s="56">
        <v>0.99999999999999989</v>
      </c>
      <c r="AM10" s="56">
        <v>0.85249999999999992</v>
      </c>
      <c r="AN10" s="56">
        <v>0.22749999999999998</v>
      </c>
      <c r="AO10" s="56">
        <v>1</v>
      </c>
      <c r="AP10" s="56">
        <v>0.22749999999999998</v>
      </c>
      <c r="AQ10" s="56">
        <v>1</v>
      </c>
      <c r="AR10" s="56">
        <v>0.9375</v>
      </c>
    </row>
    <row r="11" spans="1:44">
      <c r="A11" s="142">
        <v>1225</v>
      </c>
      <c r="B11" s="56">
        <v>0</v>
      </c>
      <c r="C11" s="56">
        <v>1.25E-3</v>
      </c>
      <c r="D11" s="56">
        <v>0</v>
      </c>
      <c r="E11" s="56">
        <v>0</v>
      </c>
      <c r="F11" s="56">
        <v>2.5000000000000001E-3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0.03</v>
      </c>
      <c r="O11" s="56">
        <v>0</v>
      </c>
      <c r="P11" s="56">
        <v>1.125E-2</v>
      </c>
      <c r="Q11" s="56">
        <v>8.7500000000000008E-3</v>
      </c>
      <c r="R11" s="56">
        <v>0</v>
      </c>
      <c r="S11" s="56">
        <v>8.7500000000000008E-3</v>
      </c>
      <c r="T11" s="56">
        <v>0</v>
      </c>
      <c r="U11" s="56">
        <v>7.4999999999999997E-3</v>
      </c>
      <c r="X11" s="142">
        <v>1225</v>
      </c>
      <c r="Y11" s="56">
        <v>0.99999999999999989</v>
      </c>
      <c r="Z11" s="56">
        <v>0.99999999999999989</v>
      </c>
      <c r="AA11" s="56">
        <v>0.99999999999999989</v>
      </c>
      <c r="AB11" s="56">
        <v>1</v>
      </c>
      <c r="AC11" s="56">
        <v>0.99999999999999989</v>
      </c>
      <c r="AD11" s="56">
        <v>0.99999999999999989</v>
      </c>
      <c r="AE11" s="56">
        <v>0.99999999999999989</v>
      </c>
      <c r="AF11" s="56">
        <v>1</v>
      </c>
      <c r="AG11" s="56">
        <v>1</v>
      </c>
      <c r="AH11" s="56">
        <v>1</v>
      </c>
      <c r="AI11" s="56">
        <v>0.99999999999999989</v>
      </c>
      <c r="AJ11" s="56">
        <v>0.99999999999999989</v>
      </c>
      <c r="AK11" s="56">
        <v>0.88750000000000007</v>
      </c>
      <c r="AL11" s="56">
        <v>0.99999999999999989</v>
      </c>
      <c r="AM11" s="56">
        <v>0.86374999999999991</v>
      </c>
      <c r="AN11" s="56">
        <v>0.23624999999999999</v>
      </c>
      <c r="AO11" s="56">
        <v>1</v>
      </c>
      <c r="AP11" s="56">
        <v>0.23624999999999999</v>
      </c>
      <c r="AQ11" s="56">
        <v>1</v>
      </c>
      <c r="AR11" s="56">
        <v>0.94499999999999995</v>
      </c>
    </row>
    <row r="12" spans="1:44">
      <c r="A12" s="142">
        <v>1400</v>
      </c>
      <c r="B12" s="56">
        <v>0</v>
      </c>
      <c r="C12" s="56">
        <v>1.25E-3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4.1250000000000002E-2</v>
      </c>
      <c r="O12" s="56">
        <v>0</v>
      </c>
      <c r="P12" s="56">
        <v>5.0000000000000001E-3</v>
      </c>
      <c r="Q12" s="56">
        <v>1.4999999999999999E-2</v>
      </c>
      <c r="R12" s="56">
        <v>0</v>
      </c>
      <c r="S12" s="56">
        <v>1.4999999999999999E-2</v>
      </c>
      <c r="T12" s="56">
        <v>0</v>
      </c>
      <c r="U12" s="56">
        <v>1.125E-2</v>
      </c>
      <c r="X12" s="142">
        <v>1400</v>
      </c>
      <c r="Y12" s="56">
        <v>0.99999999999999989</v>
      </c>
      <c r="Z12" s="56">
        <v>0.99999999999999989</v>
      </c>
      <c r="AA12" s="56">
        <v>0.99999999999999989</v>
      </c>
      <c r="AB12" s="56">
        <v>1</v>
      </c>
      <c r="AC12" s="56">
        <v>0.99999999999999989</v>
      </c>
      <c r="AD12" s="56">
        <v>0.99999999999999989</v>
      </c>
      <c r="AE12" s="56">
        <v>0.99999999999999989</v>
      </c>
      <c r="AF12" s="56">
        <v>1</v>
      </c>
      <c r="AG12" s="56">
        <v>1</v>
      </c>
      <c r="AH12" s="56">
        <v>1</v>
      </c>
      <c r="AI12" s="56">
        <v>0.99999999999999989</v>
      </c>
      <c r="AJ12" s="56">
        <v>0.99999999999999989</v>
      </c>
      <c r="AK12" s="56">
        <v>0.92875000000000008</v>
      </c>
      <c r="AL12" s="56">
        <v>0.99999999999999989</v>
      </c>
      <c r="AM12" s="56">
        <v>0.86874999999999991</v>
      </c>
      <c r="AN12" s="56">
        <v>0.25124999999999997</v>
      </c>
      <c r="AO12" s="56">
        <v>1</v>
      </c>
      <c r="AP12" s="56">
        <v>0.25124999999999997</v>
      </c>
      <c r="AQ12" s="56">
        <v>1</v>
      </c>
      <c r="AR12" s="56">
        <v>0.95624999999999993</v>
      </c>
    </row>
    <row r="13" spans="1:44">
      <c r="A13" s="142">
        <v>1575</v>
      </c>
      <c r="B13" s="56">
        <v>0</v>
      </c>
      <c r="C13" s="56">
        <v>1.25E-3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0.02</v>
      </c>
      <c r="O13" s="56">
        <v>0</v>
      </c>
      <c r="P13" s="56">
        <v>3.3750000000000002E-2</v>
      </c>
      <c r="Q13" s="56">
        <v>1.2500000000000001E-2</v>
      </c>
      <c r="R13" s="56">
        <v>0</v>
      </c>
      <c r="S13" s="56">
        <v>1.2500000000000001E-2</v>
      </c>
      <c r="T13" s="56">
        <v>0</v>
      </c>
      <c r="U13" s="56">
        <v>1.125E-2</v>
      </c>
      <c r="X13" s="142">
        <v>1575</v>
      </c>
      <c r="Y13" s="56">
        <v>0.99999999999999989</v>
      </c>
      <c r="Z13" s="56">
        <v>0.99999999999999989</v>
      </c>
      <c r="AA13" s="56">
        <v>0.99999999999999989</v>
      </c>
      <c r="AB13" s="56">
        <v>1</v>
      </c>
      <c r="AC13" s="56">
        <v>0.99999999999999989</v>
      </c>
      <c r="AD13" s="56">
        <v>0.99999999999999989</v>
      </c>
      <c r="AE13" s="56">
        <v>0.99999999999999989</v>
      </c>
      <c r="AF13" s="56">
        <v>1</v>
      </c>
      <c r="AG13" s="56">
        <v>1</v>
      </c>
      <c r="AH13" s="56">
        <v>1</v>
      </c>
      <c r="AI13" s="56">
        <v>0.99999999999999989</v>
      </c>
      <c r="AJ13" s="56">
        <v>0.99999999999999989</v>
      </c>
      <c r="AK13" s="56">
        <v>0.94875000000000009</v>
      </c>
      <c r="AL13" s="56">
        <v>0.99999999999999989</v>
      </c>
      <c r="AM13" s="56">
        <v>0.90249999999999986</v>
      </c>
      <c r="AN13" s="56">
        <v>0.26374999999999998</v>
      </c>
      <c r="AO13" s="56">
        <v>1</v>
      </c>
      <c r="AP13" s="56">
        <v>0.26374999999999998</v>
      </c>
      <c r="AQ13" s="56">
        <v>1</v>
      </c>
      <c r="AR13" s="56">
        <v>0.96749999999999992</v>
      </c>
    </row>
    <row r="14" spans="1:44">
      <c r="A14" s="142">
        <v>1750</v>
      </c>
      <c r="B14" s="56">
        <v>0</v>
      </c>
      <c r="C14" s="56">
        <v>1.25E-3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1.6250000000000001E-2</v>
      </c>
      <c r="O14" s="56">
        <v>0</v>
      </c>
      <c r="P14" s="56">
        <v>1.2500000000000001E-2</v>
      </c>
      <c r="Q14" s="56">
        <v>6.2500000000000003E-3</v>
      </c>
      <c r="R14" s="56">
        <v>0</v>
      </c>
      <c r="S14" s="56">
        <v>6.2500000000000003E-3</v>
      </c>
      <c r="T14" s="56">
        <v>0</v>
      </c>
      <c r="U14" s="56">
        <v>5.0000000000000001E-3</v>
      </c>
      <c r="X14" s="142">
        <v>1750</v>
      </c>
      <c r="Y14" s="56">
        <v>0.99999999999999989</v>
      </c>
      <c r="Z14" s="56">
        <v>0.99999999999999989</v>
      </c>
      <c r="AA14" s="56">
        <v>0.99999999999999989</v>
      </c>
      <c r="AB14" s="56">
        <v>1</v>
      </c>
      <c r="AC14" s="56">
        <v>0.99999999999999989</v>
      </c>
      <c r="AD14" s="56">
        <v>0.99999999999999989</v>
      </c>
      <c r="AE14" s="56">
        <v>0.99999999999999989</v>
      </c>
      <c r="AF14" s="56">
        <v>1</v>
      </c>
      <c r="AG14" s="56">
        <v>1</v>
      </c>
      <c r="AH14" s="56">
        <v>1</v>
      </c>
      <c r="AI14" s="56">
        <v>0.99999999999999989</v>
      </c>
      <c r="AJ14" s="56">
        <v>0.99999999999999989</v>
      </c>
      <c r="AK14" s="56">
        <v>0.96500000000000008</v>
      </c>
      <c r="AL14" s="56">
        <v>0.99999999999999989</v>
      </c>
      <c r="AM14" s="56">
        <v>0.91499999999999981</v>
      </c>
      <c r="AN14" s="56">
        <v>0.26999999999999996</v>
      </c>
      <c r="AO14" s="56">
        <v>1</v>
      </c>
      <c r="AP14" s="56">
        <v>0.26999999999999996</v>
      </c>
      <c r="AQ14" s="56">
        <v>1</v>
      </c>
      <c r="AR14" s="56">
        <v>0.97249999999999992</v>
      </c>
    </row>
    <row r="15" spans="1:44">
      <c r="A15" s="142">
        <v>1925</v>
      </c>
      <c r="B15" s="56">
        <v>0</v>
      </c>
      <c r="C15" s="56">
        <v>1.25E-3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0.01</v>
      </c>
      <c r="O15" s="56">
        <v>0</v>
      </c>
      <c r="P15" s="56">
        <v>5.0000000000000001E-3</v>
      </c>
      <c r="Q15" s="56">
        <v>5.0000000000000001E-3</v>
      </c>
      <c r="R15" s="56">
        <v>0</v>
      </c>
      <c r="S15" s="56">
        <v>5.0000000000000001E-3</v>
      </c>
      <c r="T15" s="56">
        <v>0</v>
      </c>
      <c r="U15" s="56">
        <v>5.0000000000000001E-3</v>
      </c>
      <c r="X15" s="142">
        <v>1925</v>
      </c>
      <c r="Y15" s="56">
        <v>0.99999999999999989</v>
      </c>
      <c r="Z15" s="56">
        <v>0.99999999999999989</v>
      </c>
      <c r="AA15" s="56">
        <v>0.99999999999999989</v>
      </c>
      <c r="AB15" s="56">
        <v>1</v>
      </c>
      <c r="AC15" s="56">
        <v>0.99999999999999989</v>
      </c>
      <c r="AD15" s="56">
        <v>0.99999999999999989</v>
      </c>
      <c r="AE15" s="56">
        <v>0.99999999999999989</v>
      </c>
      <c r="AF15" s="56">
        <v>1</v>
      </c>
      <c r="AG15" s="56">
        <v>1</v>
      </c>
      <c r="AH15" s="56">
        <v>1</v>
      </c>
      <c r="AI15" s="56">
        <v>0.99999999999999989</v>
      </c>
      <c r="AJ15" s="56">
        <v>0.99999999999999989</v>
      </c>
      <c r="AK15" s="56">
        <v>0.97500000000000009</v>
      </c>
      <c r="AL15" s="56">
        <v>0.99999999999999989</v>
      </c>
      <c r="AM15" s="56">
        <v>0.91999999999999982</v>
      </c>
      <c r="AN15" s="56">
        <v>0.27499999999999997</v>
      </c>
      <c r="AO15" s="56">
        <v>1</v>
      </c>
      <c r="AP15" s="56">
        <v>0.27499999999999997</v>
      </c>
      <c r="AQ15" s="56">
        <v>1</v>
      </c>
      <c r="AR15" s="56">
        <v>0.97749999999999992</v>
      </c>
    </row>
    <row r="16" spans="1:44">
      <c r="A16" s="142">
        <v>2100</v>
      </c>
      <c r="B16" s="56">
        <v>0</v>
      </c>
      <c r="C16" s="56">
        <v>1.25E-3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6.2500000000000003E-3</v>
      </c>
      <c r="O16" s="56">
        <v>0</v>
      </c>
      <c r="P16" s="56">
        <v>1.25E-3</v>
      </c>
      <c r="Q16" s="56">
        <v>8.7500000000000008E-3</v>
      </c>
      <c r="R16" s="56">
        <v>0</v>
      </c>
      <c r="S16" s="56">
        <v>8.7500000000000008E-3</v>
      </c>
      <c r="T16" s="56">
        <v>0</v>
      </c>
      <c r="U16" s="56">
        <v>1.25E-3</v>
      </c>
      <c r="X16" s="142">
        <v>2100</v>
      </c>
      <c r="Y16" s="56">
        <v>0.99999999999999989</v>
      </c>
      <c r="Z16" s="56">
        <v>0.99999999999999989</v>
      </c>
      <c r="AA16" s="56">
        <v>0.99999999999999989</v>
      </c>
      <c r="AB16" s="56">
        <v>1</v>
      </c>
      <c r="AC16" s="56">
        <v>0.99999999999999989</v>
      </c>
      <c r="AD16" s="56">
        <v>0.99999999999999989</v>
      </c>
      <c r="AE16" s="56">
        <v>0.99999999999999989</v>
      </c>
      <c r="AF16" s="56">
        <v>1</v>
      </c>
      <c r="AG16" s="56">
        <v>1</v>
      </c>
      <c r="AH16" s="56">
        <v>1</v>
      </c>
      <c r="AI16" s="56">
        <v>0.99999999999999989</v>
      </c>
      <c r="AJ16" s="56">
        <v>0.99999999999999989</v>
      </c>
      <c r="AK16" s="56">
        <v>0.98125000000000007</v>
      </c>
      <c r="AL16" s="56">
        <v>0.99999999999999989</v>
      </c>
      <c r="AM16" s="56">
        <v>0.92124999999999979</v>
      </c>
      <c r="AN16" s="56">
        <v>0.28374999999999995</v>
      </c>
      <c r="AO16" s="56">
        <v>1</v>
      </c>
      <c r="AP16" s="56">
        <v>0.28374999999999995</v>
      </c>
      <c r="AQ16" s="56">
        <v>1</v>
      </c>
      <c r="AR16" s="56">
        <v>0.9787499999999999</v>
      </c>
    </row>
    <row r="17" spans="1:44">
      <c r="A17" s="142">
        <v>2275</v>
      </c>
      <c r="B17" s="56">
        <v>0</v>
      </c>
      <c r="C17" s="56">
        <v>1.25E-3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8.7500000000000008E-3</v>
      </c>
      <c r="O17" s="56">
        <v>0</v>
      </c>
      <c r="P17" s="56">
        <v>3.7499999999999999E-3</v>
      </c>
      <c r="Q17" s="56">
        <v>2.5000000000000001E-3</v>
      </c>
      <c r="R17" s="56">
        <v>0</v>
      </c>
      <c r="S17" s="56">
        <v>2.5000000000000001E-3</v>
      </c>
      <c r="T17" s="56">
        <v>0</v>
      </c>
      <c r="U17" s="56">
        <v>3.7499999999999999E-3</v>
      </c>
      <c r="X17" s="142">
        <v>2275</v>
      </c>
      <c r="Y17" s="56">
        <v>0.99999999999999989</v>
      </c>
      <c r="Z17" s="56">
        <v>0.99999999999999989</v>
      </c>
      <c r="AA17" s="56">
        <v>0.99999999999999989</v>
      </c>
      <c r="AB17" s="56">
        <v>1</v>
      </c>
      <c r="AC17" s="56">
        <v>0.99999999999999989</v>
      </c>
      <c r="AD17" s="56">
        <v>0.99999999999999989</v>
      </c>
      <c r="AE17" s="56">
        <v>0.99999999999999989</v>
      </c>
      <c r="AF17" s="56">
        <v>1</v>
      </c>
      <c r="AG17" s="56">
        <v>1</v>
      </c>
      <c r="AH17" s="56">
        <v>1</v>
      </c>
      <c r="AI17" s="56">
        <v>0.99999999999999989</v>
      </c>
      <c r="AJ17" s="56">
        <v>0.99999999999999989</v>
      </c>
      <c r="AK17" s="56">
        <v>0.9900000000000001</v>
      </c>
      <c r="AL17" s="56">
        <v>0.99999999999999989</v>
      </c>
      <c r="AM17" s="56">
        <v>0.92499999999999982</v>
      </c>
      <c r="AN17" s="56">
        <v>0.28624999999999995</v>
      </c>
      <c r="AO17" s="56">
        <v>1</v>
      </c>
      <c r="AP17" s="56">
        <v>0.28624999999999995</v>
      </c>
      <c r="AQ17" s="56">
        <v>1</v>
      </c>
      <c r="AR17" s="56">
        <v>0.98249999999999993</v>
      </c>
    </row>
    <row r="18" spans="1:44">
      <c r="A18" s="142">
        <v>2450</v>
      </c>
      <c r="B18" s="56">
        <v>0</v>
      </c>
      <c r="C18" s="56">
        <v>1.25E-3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2.5000000000000001E-3</v>
      </c>
      <c r="Q18" s="56">
        <v>3.7499999999999999E-3</v>
      </c>
      <c r="R18" s="56">
        <v>0</v>
      </c>
      <c r="S18" s="56">
        <v>3.7499999999999999E-3</v>
      </c>
      <c r="T18" s="56">
        <v>0</v>
      </c>
      <c r="U18" s="56">
        <v>3.7499999999999999E-3</v>
      </c>
      <c r="X18" s="142">
        <v>2450</v>
      </c>
      <c r="Y18" s="56">
        <v>0.99999999999999989</v>
      </c>
      <c r="Z18" s="56">
        <v>0.99999999999999989</v>
      </c>
      <c r="AA18" s="56">
        <v>0.99999999999999989</v>
      </c>
      <c r="AB18" s="56">
        <v>1</v>
      </c>
      <c r="AC18" s="56">
        <v>0.99999999999999989</v>
      </c>
      <c r="AD18" s="56">
        <v>0.99999999999999989</v>
      </c>
      <c r="AE18" s="56">
        <v>0.99999999999999989</v>
      </c>
      <c r="AF18" s="56">
        <v>1</v>
      </c>
      <c r="AG18" s="56">
        <v>1</v>
      </c>
      <c r="AH18" s="56">
        <v>1</v>
      </c>
      <c r="AI18" s="56">
        <v>0.99999999999999989</v>
      </c>
      <c r="AJ18" s="56">
        <v>0.99999999999999989</v>
      </c>
      <c r="AK18" s="56">
        <v>0.9900000000000001</v>
      </c>
      <c r="AL18" s="56">
        <v>0.99999999999999989</v>
      </c>
      <c r="AM18" s="56">
        <v>0.92749999999999977</v>
      </c>
      <c r="AN18" s="56">
        <v>0.28999999999999992</v>
      </c>
      <c r="AO18" s="56">
        <v>1</v>
      </c>
      <c r="AP18" s="56">
        <v>0.28999999999999992</v>
      </c>
      <c r="AQ18" s="56">
        <v>1</v>
      </c>
      <c r="AR18" s="56">
        <v>0.98624999999999996</v>
      </c>
    </row>
    <row r="19" spans="1:44">
      <c r="A19" s="142">
        <v>2625</v>
      </c>
      <c r="B19" s="56">
        <v>0</v>
      </c>
      <c r="C19" s="56">
        <v>1.25E-3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7.4999999999999997E-3</v>
      </c>
      <c r="O19" s="56">
        <v>0</v>
      </c>
      <c r="P19" s="56">
        <v>0</v>
      </c>
      <c r="Q19" s="56">
        <v>2.5000000000000001E-3</v>
      </c>
      <c r="R19" s="56">
        <v>0</v>
      </c>
      <c r="S19" s="56">
        <v>2.5000000000000001E-3</v>
      </c>
      <c r="T19" s="56">
        <v>0</v>
      </c>
      <c r="U19" s="56">
        <v>2.5000000000000001E-3</v>
      </c>
      <c r="X19" s="142">
        <v>2625</v>
      </c>
      <c r="Y19" s="56">
        <v>0.99999999999999989</v>
      </c>
      <c r="Z19" s="56">
        <v>0.99999999999999989</v>
      </c>
      <c r="AA19" s="56">
        <v>0.99999999999999989</v>
      </c>
      <c r="AB19" s="56">
        <v>1</v>
      </c>
      <c r="AC19" s="56">
        <v>0.99999999999999989</v>
      </c>
      <c r="AD19" s="56">
        <v>0.99999999999999989</v>
      </c>
      <c r="AE19" s="56">
        <v>0.99999999999999989</v>
      </c>
      <c r="AF19" s="56">
        <v>1</v>
      </c>
      <c r="AG19" s="56">
        <v>1</v>
      </c>
      <c r="AH19" s="56">
        <v>1</v>
      </c>
      <c r="AI19" s="56">
        <v>0.99999999999999989</v>
      </c>
      <c r="AJ19" s="56">
        <v>0.99999999999999989</v>
      </c>
      <c r="AK19" s="56">
        <v>0.99750000000000005</v>
      </c>
      <c r="AL19" s="56">
        <v>0.99999999999999989</v>
      </c>
      <c r="AM19" s="56">
        <v>0.92749999999999977</v>
      </c>
      <c r="AN19" s="56">
        <v>0.29249999999999993</v>
      </c>
      <c r="AO19" s="56">
        <v>1</v>
      </c>
      <c r="AP19" s="56">
        <v>0.29249999999999993</v>
      </c>
      <c r="AQ19" s="56">
        <v>1</v>
      </c>
      <c r="AR19" s="56">
        <v>0.98874999999999991</v>
      </c>
    </row>
    <row r="20" spans="1:44">
      <c r="A20" s="142">
        <v>2800</v>
      </c>
      <c r="B20" s="56">
        <v>0</v>
      </c>
      <c r="C20" s="56">
        <v>1.25E-3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2.5000000000000001E-3</v>
      </c>
      <c r="O20" s="56">
        <v>0</v>
      </c>
      <c r="P20" s="56">
        <v>0</v>
      </c>
      <c r="Q20" s="56">
        <v>1.25E-3</v>
      </c>
      <c r="R20" s="56">
        <v>0</v>
      </c>
      <c r="S20" s="56">
        <v>1.25E-3</v>
      </c>
      <c r="T20" s="56">
        <v>0</v>
      </c>
      <c r="U20" s="56">
        <v>3.7499999999999999E-3</v>
      </c>
      <c r="X20" s="142">
        <v>2800</v>
      </c>
      <c r="Y20" s="56">
        <v>0.99999999999999989</v>
      </c>
      <c r="Z20" s="56">
        <v>0.99999999999999989</v>
      </c>
      <c r="AA20" s="56">
        <v>0.99999999999999989</v>
      </c>
      <c r="AB20" s="56">
        <v>1</v>
      </c>
      <c r="AC20" s="56">
        <v>0.99999999999999989</v>
      </c>
      <c r="AD20" s="56">
        <v>0.99999999999999989</v>
      </c>
      <c r="AE20" s="56">
        <v>0.99999999999999989</v>
      </c>
      <c r="AF20" s="56">
        <v>1</v>
      </c>
      <c r="AG20" s="56">
        <v>1</v>
      </c>
      <c r="AH20" s="56">
        <v>1</v>
      </c>
      <c r="AI20" s="56">
        <v>0.99999999999999989</v>
      </c>
      <c r="AJ20" s="56">
        <v>0.99999999999999989</v>
      </c>
      <c r="AK20" s="56">
        <v>1</v>
      </c>
      <c r="AL20" s="56">
        <v>0.99999999999999989</v>
      </c>
      <c r="AM20" s="56">
        <v>0.92749999999999977</v>
      </c>
      <c r="AN20" s="56">
        <v>0.2937499999999999</v>
      </c>
      <c r="AO20" s="56">
        <v>1</v>
      </c>
      <c r="AP20" s="56">
        <v>0.2937499999999999</v>
      </c>
      <c r="AQ20" s="56">
        <v>1</v>
      </c>
      <c r="AR20" s="56">
        <v>0.99249999999999994</v>
      </c>
    </row>
    <row r="21" spans="1:44">
      <c r="A21" s="142">
        <v>2975</v>
      </c>
      <c r="B21" s="56">
        <v>0</v>
      </c>
      <c r="C21" s="56">
        <v>1.25E-3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1.25E-3</v>
      </c>
      <c r="Q21" s="56">
        <v>2.5000000000000001E-3</v>
      </c>
      <c r="R21" s="56">
        <v>0</v>
      </c>
      <c r="S21" s="56">
        <v>2.5000000000000001E-3</v>
      </c>
      <c r="T21" s="56">
        <v>0</v>
      </c>
      <c r="U21" s="56">
        <v>0</v>
      </c>
      <c r="X21" s="142">
        <v>2975</v>
      </c>
      <c r="Y21" s="56">
        <v>0.99999999999999989</v>
      </c>
      <c r="Z21" s="56">
        <v>0.99999999999999989</v>
      </c>
      <c r="AA21" s="56">
        <v>0.99999999999999989</v>
      </c>
      <c r="AB21" s="56">
        <v>1</v>
      </c>
      <c r="AC21" s="56">
        <v>0.99999999999999989</v>
      </c>
      <c r="AD21" s="56">
        <v>0.99999999999999989</v>
      </c>
      <c r="AE21" s="56">
        <v>0.99999999999999989</v>
      </c>
      <c r="AF21" s="56">
        <v>1</v>
      </c>
      <c r="AG21" s="56">
        <v>1</v>
      </c>
      <c r="AH21" s="56">
        <v>1</v>
      </c>
      <c r="AI21" s="56">
        <v>0.99999999999999989</v>
      </c>
      <c r="AJ21" s="56">
        <v>0.99999999999999989</v>
      </c>
      <c r="AK21" s="56">
        <v>1</v>
      </c>
      <c r="AL21" s="56">
        <v>0.99999999999999989</v>
      </c>
      <c r="AM21" s="56">
        <v>0.92874999999999974</v>
      </c>
      <c r="AN21" s="56">
        <v>0.2962499999999999</v>
      </c>
      <c r="AO21" s="56">
        <v>1</v>
      </c>
      <c r="AP21" s="56">
        <v>0.2962499999999999</v>
      </c>
      <c r="AQ21" s="56">
        <v>1</v>
      </c>
      <c r="AR21" s="56">
        <v>0.99249999999999994</v>
      </c>
    </row>
    <row r="22" spans="1:44">
      <c r="A22" s="142">
        <v>3150</v>
      </c>
      <c r="B22" s="56">
        <v>0</v>
      </c>
      <c r="C22" s="56">
        <v>1.25E-3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4.4999999999999998E-2</v>
      </c>
      <c r="R22" s="56">
        <v>0</v>
      </c>
      <c r="S22" s="56">
        <v>4.4999999999999998E-2</v>
      </c>
      <c r="T22" s="56">
        <v>0</v>
      </c>
      <c r="U22" s="56">
        <v>2.5000000000000001E-3</v>
      </c>
      <c r="X22" s="142">
        <v>3150</v>
      </c>
      <c r="Y22" s="56">
        <v>0.99999999999999989</v>
      </c>
      <c r="Z22" s="56">
        <v>0.99999999999999989</v>
      </c>
      <c r="AA22" s="56">
        <v>0.99999999999999989</v>
      </c>
      <c r="AB22" s="56">
        <v>1</v>
      </c>
      <c r="AC22" s="56">
        <v>0.99999999999999989</v>
      </c>
      <c r="AD22" s="56">
        <v>0.99999999999999989</v>
      </c>
      <c r="AE22" s="56">
        <v>0.99999999999999989</v>
      </c>
      <c r="AF22" s="56">
        <v>1</v>
      </c>
      <c r="AG22" s="56">
        <v>1</v>
      </c>
      <c r="AH22" s="56">
        <v>1</v>
      </c>
      <c r="AI22" s="56">
        <v>0.99999999999999989</v>
      </c>
      <c r="AJ22" s="56">
        <v>0.99999999999999989</v>
      </c>
      <c r="AK22" s="56">
        <v>1</v>
      </c>
      <c r="AL22" s="56">
        <v>0.99999999999999989</v>
      </c>
      <c r="AM22" s="56">
        <v>0.92874999999999974</v>
      </c>
      <c r="AN22" s="56">
        <v>0.34124999999999989</v>
      </c>
      <c r="AO22" s="56">
        <v>1</v>
      </c>
      <c r="AP22" s="56">
        <v>0.34124999999999989</v>
      </c>
      <c r="AQ22" s="56">
        <v>1</v>
      </c>
      <c r="AR22" s="56">
        <v>0.99499999999999988</v>
      </c>
    </row>
    <row r="23" spans="1:44">
      <c r="A23" s="142">
        <v>3325</v>
      </c>
      <c r="B23" s="56">
        <v>0</v>
      </c>
      <c r="C23" s="56">
        <v>1.25E-3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1.25E-3</v>
      </c>
      <c r="R23" s="56">
        <v>0</v>
      </c>
      <c r="S23" s="56">
        <v>1.25E-3</v>
      </c>
      <c r="T23" s="56">
        <v>0</v>
      </c>
      <c r="U23" s="56">
        <v>1.25E-3</v>
      </c>
      <c r="X23" s="142">
        <v>3325</v>
      </c>
      <c r="Y23" s="56">
        <v>0.99999999999999989</v>
      </c>
      <c r="Z23" s="56">
        <v>0.99999999999999989</v>
      </c>
      <c r="AA23" s="56">
        <v>0.99999999999999989</v>
      </c>
      <c r="AB23" s="56">
        <v>1</v>
      </c>
      <c r="AC23" s="56">
        <v>0.99999999999999989</v>
      </c>
      <c r="AD23" s="56">
        <v>0.99999999999999989</v>
      </c>
      <c r="AE23" s="56">
        <v>0.99999999999999989</v>
      </c>
      <c r="AF23" s="56">
        <v>1</v>
      </c>
      <c r="AG23" s="56">
        <v>1</v>
      </c>
      <c r="AH23" s="56">
        <v>1</v>
      </c>
      <c r="AI23" s="56">
        <v>0.99999999999999989</v>
      </c>
      <c r="AJ23" s="56">
        <v>0.99999999999999989</v>
      </c>
      <c r="AK23" s="56">
        <v>1</v>
      </c>
      <c r="AL23" s="56">
        <v>0.99999999999999989</v>
      </c>
      <c r="AM23" s="56">
        <v>0.92874999999999974</v>
      </c>
      <c r="AN23" s="56">
        <v>0.34249999999999986</v>
      </c>
      <c r="AO23" s="56">
        <v>1</v>
      </c>
      <c r="AP23" s="56">
        <v>0.34249999999999986</v>
      </c>
      <c r="AQ23" s="56">
        <v>1</v>
      </c>
      <c r="AR23" s="56">
        <v>0.99624999999999986</v>
      </c>
    </row>
    <row r="24" spans="1:44">
      <c r="A24" s="15">
        <f>A23+175</f>
        <v>3500</v>
      </c>
      <c r="B24" s="56">
        <v>0</v>
      </c>
      <c r="C24" s="56">
        <v>1.25E-3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5.0000000000000001E-3</v>
      </c>
      <c r="R24" s="56">
        <v>0</v>
      </c>
      <c r="S24" s="56">
        <v>5.0000000000000001E-3</v>
      </c>
      <c r="T24" s="56">
        <v>0</v>
      </c>
      <c r="U24" s="56">
        <v>0</v>
      </c>
      <c r="X24" s="15">
        <f>X23+175</f>
        <v>3500</v>
      </c>
      <c r="Y24" s="56">
        <v>0.99999999999999989</v>
      </c>
      <c r="Z24" s="56">
        <v>0.99999999999999989</v>
      </c>
      <c r="AA24" s="56">
        <v>0.99999999999999989</v>
      </c>
      <c r="AB24" s="56">
        <v>1</v>
      </c>
      <c r="AC24" s="56">
        <v>0.99999999999999989</v>
      </c>
      <c r="AD24" s="56">
        <v>0.99999999999999989</v>
      </c>
      <c r="AE24" s="56">
        <v>0.99999999999999989</v>
      </c>
      <c r="AF24" s="56">
        <v>1</v>
      </c>
      <c r="AG24" s="56">
        <v>1</v>
      </c>
      <c r="AH24" s="56">
        <v>1</v>
      </c>
      <c r="AI24" s="56">
        <v>0.99999999999999989</v>
      </c>
      <c r="AJ24" s="56">
        <v>0.99999999999999989</v>
      </c>
      <c r="AK24" s="56">
        <v>1</v>
      </c>
      <c r="AL24" s="56">
        <v>0.99999999999999989</v>
      </c>
      <c r="AM24" s="56">
        <v>0.92874999999999974</v>
      </c>
      <c r="AN24" s="56">
        <v>0.34749999999999986</v>
      </c>
      <c r="AO24" s="56">
        <v>1</v>
      </c>
      <c r="AP24" s="56">
        <v>0.34749999999999986</v>
      </c>
      <c r="AQ24" s="56">
        <v>1</v>
      </c>
      <c r="AR24" s="56">
        <v>0.99624999999999986</v>
      </c>
    </row>
    <row r="25" spans="1:44">
      <c r="A25" s="142">
        <v>3675</v>
      </c>
      <c r="B25" s="56">
        <v>0</v>
      </c>
      <c r="C25" s="56">
        <v>1.25E-3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7.3749999999999996E-2</v>
      </c>
      <c r="R25" s="56">
        <v>0</v>
      </c>
      <c r="S25" s="56">
        <v>7.3749999999999996E-2</v>
      </c>
      <c r="T25" s="56">
        <v>0</v>
      </c>
      <c r="U25" s="56">
        <v>1.25E-3</v>
      </c>
      <c r="X25" s="142">
        <v>3675</v>
      </c>
      <c r="Y25" s="56">
        <v>0.99999999999999989</v>
      </c>
      <c r="Z25" s="56">
        <v>0.99999999999999989</v>
      </c>
      <c r="AA25" s="56">
        <v>0.99999999999999989</v>
      </c>
      <c r="AB25" s="56">
        <v>1</v>
      </c>
      <c r="AC25" s="56">
        <v>0.99999999999999989</v>
      </c>
      <c r="AD25" s="56">
        <v>0.99999999999999989</v>
      </c>
      <c r="AE25" s="56">
        <v>0.99999999999999989</v>
      </c>
      <c r="AF25" s="56">
        <v>1</v>
      </c>
      <c r="AG25" s="56">
        <v>1</v>
      </c>
      <c r="AH25" s="56">
        <v>1</v>
      </c>
      <c r="AI25" s="56">
        <v>0.99999999999999989</v>
      </c>
      <c r="AJ25" s="56">
        <v>0.99999999999999989</v>
      </c>
      <c r="AK25" s="56">
        <v>1</v>
      </c>
      <c r="AL25" s="56">
        <v>0.99999999999999989</v>
      </c>
      <c r="AM25" s="56">
        <v>0.92874999999999974</v>
      </c>
      <c r="AN25" s="56">
        <v>0.42124999999999985</v>
      </c>
      <c r="AO25" s="56">
        <v>1</v>
      </c>
      <c r="AP25" s="56">
        <v>0.42124999999999985</v>
      </c>
      <c r="AQ25" s="56">
        <v>1</v>
      </c>
      <c r="AR25" s="56">
        <v>0.99749999999999983</v>
      </c>
    </row>
    <row r="26" spans="1:44">
      <c r="A26" s="142">
        <v>3850</v>
      </c>
      <c r="B26" s="56">
        <v>0</v>
      </c>
      <c r="C26" s="56">
        <v>1.25E-3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1.25E-3</v>
      </c>
      <c r="Q26" s="56">
        <v>2.8750000000000001E-2</v>
      </c>
      <c r="R26" s="56">
        <v>0</v>
      </c>
      <c r="S26" s="56">
        <v>2.8750000000000001E-2</v>
      </c>
      <c r="T26" s="56">
        <v>0</v>
      </c>
      <c r="U26" s="56">
        <v>0</v>
      </c>
      <c r="X26" s="142">
        <v>3850</v>
      </c>
      <c r="Y26" s="56">
        <v>0.99999999999999989</v>
      </c>
      <c r="Z26" s="56">
        <v>0.99999999999999989</v>
      </c>
      <c r="AA26" s="56">
        <v>0.99999999999999989</v>
      </c>
      <c r="AB26" s="56">
        <v>1</v>
      </c>
      <c r="AC26" s="56">
        <v>0.99999999999999989</v>
      </c>
      <c r="AD26" s="56">
        <v>0.99999999999999989</v>
      </c>
      <c r="AE26" s="56">
        <v>0.99999999999999989</v>
      </c>
      <c r="AF26" s="56">
        <v>1</v>
      </c>
      <c r="AG26" s="56">
        <v>1</v>
      </c>
      <c r="AH26" s="56">
        <v>1</v>
      </c>
      <c r="AI26" s="56">
        <v>0.99999999999999989</v>
      </c>
      <c r="AJ26" s="56">
        <v>0.99999999999999989</v>
      </c>
      <c r="AK26" s="56">
        <v>1</v>
      </c>
      <c r="AL26" s="56">
        <v>0.99999999999999989</v>
      </c>
      <c r="AM26" s="56">
        <v>0.92999999999999972</v>
      </c>
      <c r="AN26" s="56">
        <v>0.44999999999999984</v>
      </c>
      <c r="AO26" s="56">
        <v>1</v>
      </c>
      <c r="AP26" s="56">
        <v>0.44999999999999984</v>
      </c>
      <c r="AQ26" s="56">
        <v>1</v>
      </c>
      <c r="AR26" s="56">
        <v>0.99749999999999983</v>
      </c>
    </row>
    <row r="27" spans="1:44">
      <c r="A27" s="142">
        <v>4025</v>
      </c>
      <c r="B27" s="56">
        <v>0</v>
      </c>
      <c r="C27" s="56">
        <v>1.25E-3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1.2500000000000001E-2</v>
      </c>
      <c r="R27" s="56">
        <v>0</v>
      </c>
      <c r="S27" s="56">
        <v>1.2500000000000001E-2</v>
      </c>
      <c r="T27" s="56">
        <v>0</v>
      </c>
      <c r="U27" s="56">
        <v>0</v>
      </c>
      <c r="X27" s="142">
        <v>4025</v>
      </c>
      <c r="Y27" s="56">
        <v>0.99999999999999989</v>
      </c>
      <c r="Z27" s="56">
        <v>0.99999999999999989</v>
      </c>
      <c r="AA27" s="56">
        <v>0.99999999999999989</v>
      </c>
      <c r="AB27" s="56">
        <v>1</v>
      </c>
      <c r="AC27" s="56">
        <v>0.99999999999999989</v>
      </c>
      <c r="AD27" s="56">
        <v>0.99999999999999989</v>
      </c>
      <c r="AE27" s="56">
        <v>0.99999999999999989</v>
      </c>
      <c r="AF27" s="56">
        <v>1</v>
      </c>
      <c r="AG27" s="56">
        <v>1</v>
      </c>
      <c r="AH27" s="56">
        <v>1</v>
      </c>
      <c r="AI27" s="56">
        <v>0.99999999999999989</v>
      </c>
      <c r="AJ27" s="56">
        <v>0.99999999999999989</v>
      </c>
      <c r="AK27" s="56">
        <v>1</v>
      </c>
      <c r="AL27" s="56">
        <v>0.99999999999999989</v>
      </c>
      <c r="AM27" s="56">
        <v>0.92999999999999972</v>
      </c>
      <c r="AN27" s="56">
        <v>0.46249999999999986</v>
      </c>
      <c r="AO27" s="56">
        <v>1</v>
      </c>
      <c r="AP27" s="56">
        <v>0.46249999999999986</v>
      </c>
      <c r="AQ27" s="56">
        <v>1</v>
      </c>
      <c r="AR27" s="56">
        <v>0.99749999999999983</v>
      </c>
    </row>
    <row r="28" spans="1:44">
      <c r="A28" s="142">
        <v>4200</v>
      </c>
      <c r="B28" s="56">
        <v>0</v>
      </c>
      <c r="C28" s="56">
        <v>1.25E-3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0.26250000000000001</v>
      </c>
      <c r="R28" s="56">
        <v>0</v>
      </c>
      <c r="S28" s="56">
        <v>0.26250000000000001</v>
      </c>
      <c r="T28" s="56">
        <v>0</v>
      </c>
      <c r="U28" s="56">
        <v>0</v>
      </c>
      <c r="X28" s="142">
        <v>4200</v>
      </c>
      <c r="Y28" s="56">
        <v>0.99999999999999989</v>
      </c>
      <c r="Z28" s="56">
        <v>0.99999999999999989</v>
      </c>
      <c r="AA28" s="56">
        <v>0.99999999999999989</v>
      </c>
      <c r="AB28" s="56">
        <v>1</v>
      </c>
      <c r="AC28" s="56">
        <v>0.99999999999999989</v>
      </c>
      <c r="AD28" s="56">
        <v>0.99999999999999989</v>
      </c>
      <c r="AE28" s="56">
        <v>0.99999999999999989</v>
      </c>
      <c r="AF28" s="56">
        <v>1</v>
      </c>
      <c r="AG28" s="56">
        <v>1</v>
      </c>
      <c r="AH28" s="56">
        <v>1</v>
      </c>
      <c r="AI28" s="56">
        <v>0.99999999999999989</v>
      </c>
      <c r="AJ28" s="56">
        <v>0.99999999999999989</v>
      </c>
      <c r="AK28" s="56">
        <v>1</v>
      </c>
      <c r="AL28" s="56">
        <v>0.99999999999999989</v>
      </c>
      <c r="AM28" s="56">
        <v>0.92999999999999972</v>
      </c>
      <c r="AN28" s="56">
        <v>0.72499999999999987</v>
      </c>
      <c r="AO28" s="56">
        <v>1</v>
      </c>
      <c r="AP28" s="56">
        <v>0.72499999999999987</v>
      </c>
      <c r="AQ28" s="56">
        <v>1</v>
      </c>
      <c r="AR28" s="56">
        <v>0.99749999999999983</v>
      </c>
    </row>
    <row r="29" spans="1:44">
      <c r="A29" s="142">
        <v>4375</v>
      </c>
      <c r="B29" s="56">
        <v>0</v>
      </c>
      <c r="C29" s="56">
        <v>1.25E-3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6.1249999999999999E-2</v>
      </c>
      <c r="R29" s="56">
        <v>0</v>
      </c>
      <c r="S29" s="56">
        <v>6.1249999999999999E-2</v>
      </c>
      <c r="T29" s="56">
        <v>0</v>
      </c>
      <c r="U29" s="56">
        <v>0</v>
      </c>
      <c r="X29" s="142">
        <v>4375</v>
      </c>
      <c r="Y29" s="56">
        <v>0.99999999999999989</v>
      </c>
      <c r="Z29" s="56">
        <v>0.99999999999999989</v>
      </c>
      <c r="AA29" s="56">
        <v>0.99999999999999989</v>
      </c>
      <c r="AB29" s="56">
        <v>1</v>
      </c>
      <c r="AC29" s="56">
        <v>0.99999999999999989</v>
      </c>
      <c r="AD29" s="56">
        <v>0.99999999999999989</v>
      </c>
      <c r="AE29" s="56">
        <v>0.99999999999999989</v>
      </c>
      <c r="AF29" s="56">
        <v>1</v>
      </c>
      <c r="AG29" s="56">
        <v>1</v>
      </c>
      <c r="AH29" s="56">
        <v>1</v>
      </c>
      <c r="AI29" s="56">
        <v>0.99999999999999989</v>
      </c>
      <c r="AJ29" s="56">
        <v>0.99999999999999989</v>
      </c>
      <c r="AK29" s="56">
        <v>1</v>
      </c>
      <c r="AL29" s="56">
        <v>0.99999999999999989</v>
      </c>
      <c r="AM29" s="56">
        <v>0.92999999999999972</v>
      </c>
      <c r="AN29" s="56">
        <v>0.78624999999999989</v>
      </c>
      <c r="AO29" s="56">
        <v>1</v>
      </c>
      <c r="AP29" s="56">
        <v>0.78624999999999989</v>
      </c>
      <c r="AQ29" s="56">
        <v>1</v>
      </c>
      <c r="AR29" s="56">
        <v>0.99749999999999983</v>
      </c>
    </row>
    <row r="30" spans="1:44">
      <c r="A30" s="142">
        <v>4550</v>
      </c>
      <c r="B30" s="56">
        <v>0</v>
      </c>
      <c r="C30" s="56">
        <v>1.25E-3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9.6250000000000002E-2</v>
      </c>
      <c r="R30" s="56">
        <v>0</v>
      </c>
      <c r="S30" s="56">
        <v>9.6250000000000002E-2</v>
      </c>
      <c r="T30" s="56">
        <v>0</v>
      </c>
      <c r="U30" s="56">
        <v>0</v>
      </c>
      <c r="X30" s="142">
        <v>4550</v>
      </c>
      <c r="Y30" s="56">
        <v>0.99999999999999989</v>
      </c>
      <c r="Z30" s="56">
        <v>0.99999999999999989</v>
      </c>
      <c r="AA30" s="56">
        <v>0.99999999999999989</v>
      </c>
      <c r="AB30" s="56">
        <v>1</v>
      </c>
      <c r="AC30" s="56">
        <v>0.99999999999999989</v>
      </c>
      <c r="AD30" s="56">
        <v>0.99999999999999989</v>
      </c>
      <c r="AE30" s="56">
        <v>0.99999999999999989</v>
      </c>
      <c r="AF30" s="56">
        <v>1</v>
      </c>
      <c r="AG30" s="56">
        <v>1</v>
      </c>
      <c r="AH30" s="56">
        <v>1</v>
      </c>
      <c r="AI30" s="56">
        <v>0.99999999999999989</v>
      </c>
      <c r="AJ30" s="56">
        <v>0.99999999999999989</v>
      </c>
      <c r="AK30" s="56">
        <v>1</v>
      </c>
      <c r="AL30" s="56">
        <v>0.99999999999999989</v>
      </c>
      <c r="AM30" s="56">
        <v>0.92999999999999972</v>
      </c>
      <c r="AN30" s="56">
        <v>0.88249999999999984</v>
      </c>
      <c r="AO30" s="56">
        <v>1</v>
      </c>
      <c r="AP30" s="56">
        <v>0.88249999999999984</v>
      </c>
      <c r="AQ30" s="56">
        <v>1</v>
      </c>
      <c r="AR30" s="56">
        <v>0.99749999999999983</v>
      </c>
    </row>
    <row r="31" spans="1:44">
      <c r="A31" s="142">
        <v>4725</v>
      </c>
      <c r="B31" s="56">
        <v>0</v>
      </c>
      <c r="C31" s="56">
        <v>1.25E-3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2.75E-2</v>
      </c>
      <c r="R31" s="56">
        <v>0</v>
      </c>
      <c r="S31" s="56">
        <v>2.75E-2</v>
      </c>
      <c r="T31" s="56">
        <v>0</v>
      </c>
      <c r="U31" s="56">
        <v>0</v>
      </c>
      <c r="X31" s="142">
        <v>4725</v>
      </c>
      <c r="Y31" s="56">
        <v>0.99999999999999989</v>
      </c>
      <c r="Z31" s="56">
        <v>0.99999999999999989</v>
      </c>
      <c r="AA31" s="56">
        <v>0.99999999999999989</v>
      </c>
      <c r="AB31" s="56">
        <v>1</v>
      </c>
      <c r="AC31" s="56">
        <v>0.99999999999999989</v>
      </c>
      <c r="AD31" s="56">
        <v>0.99999999999999989</v>
      </c>
      <c r="AE31" s="56">
        <v>0.99999999999999989</v>
      </c>
      <c r="AF31" s="56">
        <v>1</v>
      </c>
      <c r="AG31" s="56">
        <v>1</v>
      </c>
      <c r="AH31" s="56">
        <v>1</v>
      </c>
      <c r="AI31" s="56">
        <v>0.99999999999999989</v>
      </c>
      <c r="AJ31" s="56">
        <v>0.99999999999999989</v>
      </c>
      <c r="AK31" s="56">
        <v>1</v>
      </c>
      <c r="AL31" s="56">
        <v>0.99999999999999989</v>
      </c>
      <c r="AM31" s="56">
        <v>0.92999999999999972</v>
      </c>
      <c r="AN31" s="56">
        <v>0.90999999999999981</v>
      </c>
      <c r="AO31" s="56">
        <v>1</v>
      </c>
      <c r="AP31" s="56">
        <v>0.90999999999999981</v>
      </c>
      <c r="AQ31" s="56">
        <v>1</v>
      </c>
      <c r="AR31" s="56">
        <v>0.99749999999999983</v>
      </c>
    </row>
    <row r="32" spans="1:44">
      <c r="A32" s="142">
        <v>4900</v>
      </c>
      <c r="B32" s="56">
        <v>0</v>
      </c>
      <c r="C32" s="56">
        <v>1.25E-3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2.1250000000000002E-2</v>
      </c>
      <c r="R32" s="56">
        <v>0</v>
      </c>
      <c r="S32" s="56">
        <v>2.1250000000000002E-2</v>
      </c>
      <c r="T32" s="56">
        <v>0</v>
      </c>
      <c r="U32" s="56">
        <v>0</v>
      </c>
      <c r="X32" s="142">
        <v>4900</v>
      </c>
      <c r="Y32" s="56">
        <v>0.99999999999999989</v>
      </c>
      <c r="Z32" s="56">
        <v>0.99999999999999989</v>
      </c>
      <c r="AA32" s="56">
        <v>0.99999999999999989</v>
      </c>
      <c r="AB32" s="56">
        <v>1</v>
      </c>
      <c r="AC32" s="56">
        <v>0.99999999999999989</v>
      </c>
      <c r="AD32" s="56">
        <v>0.99999999999999989</v>
      </c>
      <c r="AE32" s="56">
        <v>0.99999999999999989</v>
      </c>
      <c r="AF32" s="56">
        <v>1</v>
      </c>
      <c r="AG32" s="56">
        <v>1</v>
      </c>
      <c r="AH32" s="56">
        <v>1</v>
      </c>
      <c r="AI32" s="56">
        <v>0.99999999999999989</v>
      </c>
      <c r="AJ32" s="56">
        <v>0.99999999999999989</v>
      </c>
      <c r="AK32" s="56">
        <v>1</v>
      </c>
      <c r="AL32" s="56">
        <v>0.99999999999999989</v>
      </c>
      <c r="AM32" s="56">
        <v>0.92999999999999972</v>
      </c>
      <c r="AN32" s="56">
        <v>0.9312499999999998</v>
      </c>
      <c r="AO32" s="56">
        <v>1</v>
      </c>
      <c r="AP32" s="56">
        <v>0.9312499999999998</v>
      </c>
      <c r="AQ32" s="56">
        <v>1</v>
      </c>
      <c r="AR32" s="56">
        <v>0.99749999999999983</v>
      </c>
    </row>
    <row r="33" spans="1:44">
      <c r="A33" s="142">
        <v>5075</v>
      </c>
      <c r="B33" s="56">
        <v>0</v>
      </c>
      <c r="C33" s="56">
        <v>1.25E-3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2.1250000000000002E-2</v>
      </c>
      <c r="R33" s="56">
        <v>0</v>
      </c>
      <c r="S33" s="56">
        <v>2.1250000000000002E-2</v>
      </c>
      <c r="T33" s="56">
        <v>0</v>
      </c>
      <c r="U33" s="56">
        <v>0</v>
      </c>
      <c r="X33" s="142">
        <v>5075</v>
      </c>
      <c r="Y33" s="56">
        <v>0.99999999999999989</v>
      </c>
      <c r="Z33" s="56">
        <v>0.99999999999999989</v>
      </c>
      <c r="AA33" s="56">
        <v>0.99999999999999989</v>
      </c>
      <c r="AB33" s="56">
        <v>1</v>
      </c>
      <c r="AC33" s="56">
        <v>0.99999999999999989</v>
      </c>
      <c r="AD33" s="56">
        <v>0.99999999999999989</v>
      </c>
      <c r="AE33" s="56">
        <v>0.99999999999999989</v>
      </c>
      <c r="AF33" s="56">
        <v>1</v>
      </c>
      <c r="AG33" s="56">
        <v>1</v>
      </c>
      <c r="AH33" s="56">
        <v>1</v>
      </c>
      <c r="AI33" s="56">
        <v>0.99999999999999989</v>
      </c>
      <c r="AJ33" s="56">
        <v>0.99999999999999989</v>
      </c>
      <c r="AK33" s="56">
        <v>1</v>
      </c>
      <c r="AL33" s="56">
        <v>0.99999999999999989</v>
      </c>
      <c r="AM33" s="56">
        <v>0.92999999999999972</v>
      </c>
      <c r="AN33" s="56">
        <v>0.95249999999999979</v>
      </c>
      <c r="AO33" s="56">
        <v>1</v>
      </c>
      <c r="AP33" s="56">
        <v>0.95249999999999979</v>
      </c>
      <c r="AQ33" s="56">
        <v>1</v>
      </c>
      <c r="AR33" s="56">
        <v>0.99749999999999983</v>
      </c>
    </row>
    <row r="34" spans="1:44">
      <c r="A34" s="142">
        <v>5250</v>
      </c>
      <c r="B34" s="56">
        <v>0</v>
      </c>
      <c r="C34" s="56">
        <v>1.25E-3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1.4999999999999999E-2</v>
      </c>
      <c r="R34" s="56">
        <v>0</v>
      </c>
      <c r="S34" s="56">
        <v>1.4999999999999999E-2</v>
      </c>
      <c r="T34" s="56">
        <v>0</v>
      </c>
      <c r="U34" s="56">
        <v>0</v>
      </c>
      <c r="X34" s="142">
        <v>5250</v>
      </c>
      <c r="Y34" s="56">
        <v>0.99999999999999989</v>
      </c>
      <c r="Z34" s="56">
        <v>0.99999999999999989</v>
      </c>
      <c r="AA34" s="56">
        <v>0.99999999999999989</v>
      </c>
      <c r="AB34" s="56">
        <v>1</v>
      </c>
      <c r="AC34" s="56">
        <v>0.99999999999999989</v>
      </c>
      <c r="AD34" s="56">
        <v>0.99999999999999989</v>
      </c>
      <c r="AE34" s="56">
        <v>0.99999999999999989</v>
      </c>
      <c r="AF34" s="56">
        <v>1</v>
      </c>
      <c r="AG34" s="56">
        <v>1</v>
      </c>
      <c r="AH34" s="56">
        <v>1</v>
      </c>
      <c r="AI34" s="56">
        <v>0.99999999999999989</v>
      </c>
      <c r="AJ34" s="56">
        <v>0.99999999999999989</v>
      </c>
      <c r="AK34" s="56">
        <v>1</v>
      </c>
      <c r="AL34" s="56">
        <v>0.99999999999999989</v>
      </c>
      <c r="AM34" s="56">
        <v>0.92999999999999972</v>
      </c>
      <c r="AN34" s="56">
        <v>0.9674999999999998</v>
      </c>
      <c r="AO34" s="56">
        <v>1</v>
      </c>
      <c r="AP34" s="56">
        <v>0.9674999999999998</v>
      </c>
      <c r="AQ34" s="56">
        <v>1</v>
      </c>
      <c r="AR34" s="56">
        <v>0.99749999999999983</v>
      </c>
    </row>
    <row r="35" spans="1:44">
      <c r="A35" s="142">
        <v>5425</v>
      </c>
      <c r="B35" s="56">
        <v>0</v>
      </c>
      <c r="C35" s="56">
        <v>1.25E-3</v>
      </c>
      <c r="D35" s="56">
        <v>0</v>
      </c>
      <c r="E35" s="56">
        <v>0</v>
      </c>
      <c r="F35" s="56">
        <v>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1.375E-2</v>
      </c>
      <c r="R35" s="56">
        <v>0</v>
      </c>
      <c r="S35" s="56">
        <v>1.375E-2</v>
      </c>
      <c r="T35" s="56">
        <v>0</v>
      </c>
      <c r="U35" s="56">
        <v>0</v>
      </c>
      <c r="X35" s="142">
        <v>5425</v>
      </c>
      <c r="Y35" s="56">
        <v>0.99999999999999989</v>
      </c>
      <c r="Z35" s="56">
        <v>0.99999999999999989</v>
      </c>
      <c r="AA35" s="56">
        <v>0.99999999999999989</v>
      </c>
      <c r="AB35" s="56">
        <v>1</v>
      </c>
      <c r="AC35" s="56">
        <v>0.99999999999999989</v>
      </c>
      <c r="AD35" s="56">
        <v>0.99999999999999989</v>
      </c>
      <c r="AE35" s="56">
        <v>0.99999999999999989</v>
      </c>
      <c r="AF35" s="56">
        <v>1</v>
      </c>
      <c r="AG35" s="56">
        <v>1</v>
      </c>
      <c r="AH35" s="56">
        <v>1</v>
      </c>
      <c r="AI35" s="56">
        <v>0.99999999999999989</v>
      </c>
      <c r="AJ35" s="56">
        <v>0.99999999999999989</v>
      </c>
      <c r="AK35" s="56">
        <v>1</v>
      </c>
      <c r="AL35" s="56">
        <v>0.99999999999999989</v>
      </c>
      <c r="AM35" s="56">
        <v>0.92999999999999972</v>
      </c>
      <c r="AN35" s="56">
        <v>0.98124999999999984</v>
      </c>
      <c r="AO35" s="56">
        <v>1</v>
      </c>
      <c r="AP35" s="56">
        <v>0.98124999999999984</v>
      </c>
      <c r="AQ35" s="56">
        <v>1</v>
      </c>
      <c r="AR35" s="56">
        <v>0.99749999999999983</v>
      </c>
    </row>
    <row r="36" spans="1:44">
      <c r="A36" s="142">
        <v>5600</v>
      </c>
      <c r="B36" s="56">
        <v>0</v>
      </c>
      <c r="C36" s="56">
        <v>1.25E-3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6.2500000000000003E-3</v>
      </c>
      <c r="R36" s="56">
        <v>0</v>
      </c>
      <c r="S36" s="56">
        <v>6.2500000000000003E-3</v>
      </c>
      <c r="T36" s="56">
        <v>0</v>
      </c>
      <c r="U36" s="56">
        <v>0</v>
      </c>
      <c r="X36" s="142">
        <v>5600</v>
      </c>
      <c r="Y36" s="56">
        <v>0.99999999999999989</v>
      </c>
      <c r="Z36" s="56">
        <v>0.99999999999999989</v>
      </c>
      <c r="AA36" s="56">
        <v>0.99999999999999989</v>
      </c>
      <c r="AB36" s="56">
        <v>1</v>
      </c>
      <c r="AC36" s="56">
        <v>0.99999999999999989</v>
      </c>
      <c r="AD36" s="56">
        <v>0.99999999999999989</v>
      </c>
      <c r="AE36" s="56">
        <v>0.99999999999999989</v>
      </c>
      <c r="AF36" s="56">
        <v>1</v>
      </c>
      <c r="AG36" s="56">
        <v>1</v>
      </c>
      <c r="AH36" s="56">
        <v>1</v>
      </c>
      <c r="AI36" s="56">
        <v>0.99999999999999989</v>
      </c>
      <c r="AJ36" s="56">
        <v>0.99999999999999989</v>
      </c>
      <c r="AK36" s="56">
        <v>1</v>
      </c>
      <c r="AL36" s="56">
        <v>0.99999999999999989</v>
      </c>
      <c r="AM36" s="56">
        <v>0.92999999999999972</v>
      </c>
      <c r="AN36" s="56">
        <v>0.98749999999999982</v>
      </c>
      <c r="AO36" s="56">
        <v>1</v>
      </c>
      <c r="AP36" s="56">
        <v>0.98749999999999982</v>
      </c>
      <c r="AQ36" s="56">
        <v>1</v>
      </c>
      <c r="AR36" s="56">
        <v>0.99749999999999983</v>
      </c>
    </row>
    <row r="37" spans="1:44">
      <c r="A37" s="142">
        <v>5775</v>
      </c>
      <c r="B37" s="56">
        <v>0</v>
      </c>
      <c r="C37" s="56">
        <v>1.25E-3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1.125E-2</v>
      </c>
      <c r="R37" s="56">
        <v>0</v>
      </c>
      <c r="S37" s="56">
        <v>1.125E-2</v>
      </c>
      <c r="T37" s="56">
        <v>0</v>
      </c>
      <c r="U37" s="56">
        <v>0</v>
      </c>
      <c r="X37" s="142">
        <v>5775</v>
      </c>
      <c r="Y37" s="56">
        <v>0.99999999999999989</v>
      </c>
      <c r="Z37" s="56">
        <v>0.99999999999999989</v>
      </c>
      <c r="AA37" s="56">
        <v>0.99999999999999989</v>
      </c>
      <c r="AB37" s="56">
        <v>1</v>
      </c>
      <c r="AC37" s="56">
        <v>0.99999999999999989</v>
      </c>
      <c r="AD37" s="56">
        <v>0.99999999999999989</v>
      </c>
      <c r="AE37" s="56">
        <v>0.99999999999999989</v>
      </c>
      <c r="AF37" s="56">
        <v>1</v>
      </c>
      <c r="AG37" s="56">
        <v>1</v>
      </c>
      <c r="AH37" s="56">
        <v>1</v>
      </c>
      <c r="AI37" s="56">
        <v>0.99999999999999989</v>
      </c>
      <c r="AJ37" s="56">
        <v>0.99999999999999989</v>
      </c>
      <c r="AK37" s="56">
        <v>1</v>
      </c>
      <c r="AL37" s="56">
        <v>0.99999999999999989</v>
      </c>
      <c r="AM37" s="56">
        <v>0.92999999999999972</v>
      </c>
      <c r="AN37" s="56">
        <v>0.9987499999999998</v>
      </c>
      <c r="AO37" s="56">
        <v>1</v>
      </c>
      <c r="AP37" s="56">
        <v>0.9987499999999998</v>
      </c>
      <c r="AQ37" s="56">
        <v>1</v>
      </c>
      <c r="AR37" s="56">
        <v>0.99749999999999983</v>
      </c>
    </row>
    <row r="38" spans="1:44">
      <c r="A38" s="142">
        <v>5950</v>
      </c>
      <c r="B38" s="56">
        <v>0</v>
      </c>
      <c r="C38" s="56">
        <v>1.25E-3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X38" s="142">
        <v>5950</v>
      </c>
      <c r="Y38" s="56">
        <v>0.99999999999999989</v>
      </c>
      <c r="Z38" s="56">
        <v>0.99999999999999989</v>
      </c>
      <c r="AA38" s="56">
        <v>0.99999999999999989</v>
      </c>
      <c r="AB38" s="56">
        <v>1</v>
      </c>
      <c r="AC38" s="56">
        <v>0.99999999999999989</v>
      </c>
      <c r="AD38" s="56">
        <v>0.99999999999999989</v>
      </c>
      <c r="AE38" s="56">
        <v>0.99999999999999989</v>
      </c>
      <c r="AF38" s="56">
        <v>1</v>
      </c>
      <c r="AG38" s="56">
        <v>1</v>
      </c>
      <c r="AH38" s="56">
        <v>1</v>
      </c>
      <c r="AI38" s="56">
        <v>0.99999999999999989</v>
      </c>
      <c r="AJ38" s="56">
        <v>0.99999999999999989</v>
      </c>
      <c r="AK38" s="56">
        <v>1</v>
      </c>
      <c r="AL38" s="56">
        <v>0.99999999999999989</v>
      </c>
      <c r="AM38" s="56">
        <v>0.92999999999999972</v>
      </c>
      <c r="AN38" s="56">
        <v>0.9987499999999998</v>
      </c>
      <c r="AO38" s="56">
        <v>1</v>
      </c>
      <c r="AP38" s="56">
        <v>0.9987499999999998</v>
      </c>
      <c r="AQ38" s="56">
        <v>1</v>
      </c>
      <c r="AR38" s="56">
        <v>0.99749999999999983</v>
      </c>
    </row>
    <row r="39" spans="1:44">
      <c r="A39" s="142">
        <v>6125</v>
      </c>
      <c r="B39" s="56">
        <v>0</v>
      </c>
      <c r="C39" s="56">
        <v>1.25E-3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1.25E-3</v>
      </c>
      <c r="R39" s="56">
        <v>0</v>
      </c>
      <c r="S39" s="56">
        <v>1.25E-3</v>
      </c>
      <c r="T39" s="56">
        <v>0</v>
      </c>
      <c r="U39" s="56">
        <v>0</v>
      </c>
      <c r="X39" s="142">
        <v>6125</v>
      </c>
      <c r="Y39" s="56">
        <v>0.99999999999999989</v>
      </c>
      <c r="Z39" s="56">
        <v>0.99999999999999989</v>
      </c>
      <c r="AA39" s="56">
        <v>0.99999999999999989</v>
      </c>
      <c r="AB39" s="56">
        <v>1</v>
      </c>
      <c r="AC39" s="56">
        <v>0.99999999999999989</v>
      </c>
      <c r="AD39" s="56">
        <v>0.99999999999999989</v>
      </c>
      <c r="AE39" s="56">
        <v>0.99999999999999989</v>
      </c>
      <c r="AF39" s="56">
        <v>1</v>
      </c>
      <c r="AG39" s="56">
        <v>1</v>
      </c>
      <c r="AH39" s="56">
        <v>1</v>
      </c>
      <c r="AI39" s="56">
        <v>0.99999999999999989</v>
      </c>
      <c r="AJ39" s="56">
        <v>0.99999999999999989</v>
      </c>
      <c r="AK39" s="56">
        <v>1</v>
      </c>
      <c r="AL39" s="56">
        <v>0.99999999999999989</v>
      </c>
      <c r="AM39" s="56">
        <v>0.92999999999999972</v>
      </c>
      <c r="AN39" s="56">
        <v>0.99999999999999978</v>
      </c>
      <c r="AO39" s="56">
        <v>1</v>
      </c>
      <c r="AP39" s="56">
        <v>0.99999999999999978</v>
      </c>
      <c r="AQ39" s="56">
        <v>1</v>
      </c>
      <c r="AR39" s="56">
        <v>0.99749999999999983</v>
      </c>
    </row>
    <row r="40" spans="1:44">
      <c r="A40" s="142">
        <v>6300</v>
      </c>
      <c r="B40" s="56">
        <v>0</v>
      </c>
      <c r="C40" s="56">
        <v>1.25E-3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X40" s="142">
        <v>6300</v>
      </c>
      <c r="Y40" s="56">
        <v>0.99999999999999989</v>
      </c>
      <c r="Z40" s="56">
        <v>0.99999999999999989</v>
      </c>
      <c r="AA40" s="56">
        <v>0.99999999999999989</v>
      </c>
      <c r="AB40" s="56">
        <v>1</v>
      </c>
      <c r="AC40" s="56">
        <v>0.99999999999999989</v>
      </c>
      <c r="AD40" s="56">
        <v>0.99999999999999989</v>
      </c>
      <c r="AE40" s="56">
        <v>0.99999999999999989</v>
      </c>
      <c r="AF40" s="56">
        <v>1</v>
      </c>
      <c r="AG40" s="56">
        <v>1</v>
      </c>
      <c r="AH40" s="56">
        <v>1</v>
      </c>
      <c r="AI40" s="56">
        <v>0.99999999999999989</v>
      </c>
      <c r="AJ40" s="56">
        <v>0.99999999999999989</v>
      </c>
      <c r="AK40" s="56">
        <v>1</v>
      </c>
      <c r="AL40" s="56">
        <v>0.99999999999999989</v>
      </c>
      <c r="AM40" s="56">
        <v>0.92999999999999972</v>
      </c>
      <c r="AN40" s="56">
        <v>0.99999999999999978</v>
      </c>
      <c r="AO40" s="56">
        <v>1</v>
      </c>
      <c r="AP40" s="56">
        <v>0.99999999999999978</v>
      </c>
      <c r="AQ40" s="56">
        <v>1</v>
      </c>
      <c r="AR40" s="56">
        <v>0.99749999999999983</v>
      </c>
    </row>
    <row r="41" spans="1:44">
      <c r="A41" s="142">
        <v>6475</v>
      </c>
      <c r="B41" s="56">
        <v>0</v>
      </c>
      <c r="C41" s="56">
        <v>1.25E-3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X41" s="142">
        <v>6475</v>
      </c>
      <c r="Y41" s="56">
        <v>0.99999999999999989</v>
      </c>
      <c r="Z41" s="56">
        <v>0.99999999999999989</v>
      </c>
      <c r="AA41" s="56">
        <v>0.99999999999999989</v>
      </c>
      <c r="AB41" s="56">
        <v>1</v>
      </c>
      <c r="AC41" s="56">
        <v>0.99999999999999989</v>
      </c>
      <c r="AD41" s="56">
        <v>0.99999999999999989</v>
      </c>
      <c r="AE41" s="56">
        <v>0.99999999999999989</v>
      </c>
      <c r="AF41" s="56">
        <v>1</v>
      </c>
      <c r="AG41" s="56">
        <v>1</v>
      </c>
      <c r="AH41" s="56">
        <v>1</v>
      </c>
      <c r="AI41" s="56">
        <v>0.99999999999999989</v>
      </c>
      <c r="AJ41" s="56">
        <v>0.99999999999999989</v>
      </c>
      <c r="AK41" s="56">
        <v>1</v>
      </c>
      <c r="AL41" s="56">
        <v>0.99999999999999989</v>
      </c>
      <c r="AM41" s="56">
        <v>0.92999999999999972</v>
      </c>
      <c r="AN41" s="56">
        <v>0.99999999999999978</v>
      </c>
      <c r="AO41" s="56">
        <v>1</v>
      </c>
      <c r="AP41" s="56">
        <v>0.99999999999999978</v>
      </c>
      <c r="AQ41" s="56">
        <v>1</v>
      </c>
      <c r="AR41" s="56">
        <v>0.99749999999999983</v>
      </c>
    </row>
    <row r="42" spans="1:44">
      <c r="A42" s="142">
        <v>6650</v>
      </c>
      <c r="B42" s="56">
        <v>0</v>
      </c>
      <c r="C42" s="56">
        <v>1.25E-3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6">
        <v>0</v>
      </c>
      <c r="X42" s="142">
        <v>6650</v>
      </c>
      <c r="Y42" s="56">
        <v>0.99999999999999989</v>
      </c>
      <c r="Z42" s="56">
        <v>0.99999999999999989</v>
      </c>
      <c r="AA42" s="56">
        <v>0.99999999999999989</v>
      </c>
      <c r="AB42" s="56">
        <v>1</v>
      </c>
      <c r="AC42" s="56">
        <v>0.99999999999999989</v>
      </c>
      <c r="AD42" s="56">
        <v>0.99999999999999989</v>
      </c>
      <c r="AE42" s="56">
        <v>0.99999999999999989</v>
      </c>
      <c r="AF42" s="56">
        <v>1</v>
      </c>
      <c r="AG42" s="56">
        <v>1</v>
      </c>
      <c r="AH42" s="56">
        <v>1</v>
      </c>
      <c r="AI42" s="56">
        <v>0.99999999999999989</v>
      </c>
      <c r="AJ42" s="56">
        <v>0.99999999999999989</v>
      </c>
      <c r="AK42" s="56">
        <v>1</v>
      </c>
      <c r="AL42" s="56">
        <v>0.99999999999999989</v>
      </c>
      <c r="AM42" s="56">
        <v>0.92999999999999972</v>
      </c>
      <c r="AN42" s="56">
        <v>0.99999999999999978</v>
      </c>
      <c r="AO42" s="56">
        <v>1</v>
      </c>
      <c r="AP42" s="56">
        <v>0.99999999999999978</v>
      </c>
      <c r="AQ42" s="56">
        <v>1</v>
      </c>
      <c r="AR42" s="56">
        <v>0.99749999999999983</v>
      </c>
    </row>
    <row r="43" spans="1:44">
      <c r="A43" s="142">
        <v>6825</v>
      </c>
      <c r="B43" s="56">
        <v>0</v>
      </c>
      <c r="C43" s="56">
        <v>1.25E-3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X43" s="142">
        <v>6825</v>
      </c>
      <c r="Y43" s="56">
        <v>0.99999999999999989</v>
      </c>
      <c r="Z43" s="56">
        <v>0.99999999999999989</v>
      </c>
      <c r="AA43" s="56">
        <v>0.99999999999999989</v>
      </c>
      <c r="AB43" s="56">
        <v>1</v>
      </c>
      <c r="AC43" s="56">
        <v>0.99999999999999989</v>
      </c>
      <c r="AD43" s="56">
        <v>0.99999999999999989</v>
      </c>
      <c r="AE43" s="56">
        <v>0.99999999999999989</v>
      </c>
      <c r="AF43" s="56">
        <v>1</v>
      </c>
      <c r="AG43" s="56">
        <v>1</v>
      </c>
      <c r="AH43" s="56">
        <v>1</v>
      </c>
      <c r="AI43" s="56">
        <v>0.99999999999999989</v>
      </c>
      <c r="AJ43" s="56">
        <v>0.99999999999999989</v>
      </c>
      <c r="AK43" s="56">
        <v>1</v>
      </c>
      <c r="AL43" s="56">
        <v>0.99999999999999989</v>
      </c>
      <c r="AM43" s="56">
        <v>0.92999999999999972</v>
      </c>
      <c r="AN43" s="56">
        <v>0.99999999999999978</v>
      </c>
      <c r="AO43" s="56">
        <v>1</v>
      </c>
      <c r="AP43" s="56">
        <v>0.99999999999999978</v>
      </c>
      <c r="AQ43" s="56">
        <v>1</v>
      </c>
      <c r="AR43" s="56">
        <v>0.99749999999999983</v>
      </c>
    </row>
    <row r="44" spans="1:44">
      <c r="A44" s="142">
        <v>7000</v>
      </c>
      <c r="B44" s="56">
        <v>0</v>
      </c>
      <c r="C44" s="56">
        <v>1.25E-3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X44" s="142">
        <v>7000</v>
      </c>
      <c r="Y44" s="56">
        <v>0.99999999999999989</v>
      </c>
      <c r="Z44" s="56">
        <v>0.99999999999999989</v>
      </c>
      <c r="AA44" s="56">
        <v>0.99999999999999989</v>
      </c>
      <c r="AB44" s="56">
        <v>1</v>
      </c>
      <c r="AC44" s="56">
        <v>0.99999999999999989</v>
      </c>
      <c r="AD44" s="56">
        <v>0.99999999999999989</v>
      </c>
      <c r="AE44" s="56">
        <v>0.99999999999999989</v>
      </c>
      <c r="AF44" s="56">
        <v>1</v>
      </c>
      <c r="AG44" s="56">
        <v>1</v>
      </c>
      <c r="AH44" s="56">
        <v>1</v>
      </c>
      <c r="AI44" s="56">
        <v>0.99999999999999989</v>
      </c>
      <c r="AJ44" s="56">
        <v>0.99999999999999989</v>
      </c>
      <c r="AK44" s="56">
        <v>1</v>
      </c>
      <c r="AL44" s="56">
        <v>0.99999999999999989</v>
      </c>
      <c r="AM44" s="56">
        <v>0.92999999999999972</v>
      </c>
      <c r="AN44" s="56">
        <v>0.99999999999999978</v>
      </c>
      <c r="AO44" s="56">
        <v>1</v>
      </c>
      <c r="AP44" s="56">
        <v>0.99999999999999978</v>
      </c>
      <c r="AQ44" s="56">
        <v>1</v>
      </c>
      <c r="AR44" s="56">
        <v>0.99749999999999983</v>
      </c>
    </row>
    <row r="45" spans="1:44">
      <c r="A45" s="142">
        <v>7175</v>
      </c>
      <c r="B45" s="56">
        <v>0</v>
      </c>
      <c r="C45" s="56">
        <v>1.25E-3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6">
        <v>0</v>
      </c>
      <c r="T45" s="56">
        <v>0</v>
      </c>
      <c r="U45" s="56">
        <v>0</v>
      </c>
      <c r="X45" s="142">
        <v>7175</v>
      </c>
      <c r="Y45" s="56">
        <v>0.99999999999999989</v>
      </c>
      <c r="Z45" s="56">
        <v>0.99999999999999989</v>
      </c>
      <c r="AA45" s="56">
        <v>0.99999999999999989</v>
      </c>
      <c r="AB45" s="56">
        <v>1</v>
      </c>
      <c r="AC45" s="56">
        <v>0.99999999999999989</v>
      </c>
      <c r="AD45" s="56">
        <v>0.99999999999999989</v>
      </c>
      <c r="AE45" s="56">
        <v>0.99999999999999989</v>
      </c>
      <c r="AF45" s="56">
        <v>1</v>
      </c>
      <c r="AG45" s="56">
        <v>1</v>
      </c>
      <c r="AH45" s="56">
        <v>1</v>
      </c>
      <c r="AI45" s="56">
        <v>0.99999999999999989</v>
      </c>
      <c r="AJ45" s="56">
        <v>0.99999999999999989</v>
      </c>
      <c r="AK45" s="56">
        <v>1</v>
      </c>
      <c r="AL45" s="56">
        <v>0.99999999999999989</v>
      </c>
      <c r="AM45" s="56">
        <v>0.92999999999999972</v>
      </c>
      <c r="AN45" s="56">
        <v>0.99999999999999978</v>
      </c>
      <c r="AO45" s="56">
        <v>1</v>
      </c>
      <c r="AP45" s="56">
        <v>0.99999999999999978</v>
      </c>
      <c r="AQ45" s="56">
        <v>1</v>
      </c>
      <c r="AR45" s="56">
        <v>0.99749999999999983</v>
      </c>
    </row>
    <row r="46" spans="1:44">
      <c r="A46" s="142">
        <v>7350</v>
      </c>
      <c r="B46" s="56">
        <v>0</v>
      </c>
      <c r="C46" s="56">
        <v>1.25E-3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X46" s="142">
        <v>7350</v>
      </c>
      <c r="Y46" s="56">
        <v>0.99999999999999989</v>
      </c>
      <c r="Z46" s="56">
        <v>0.99999999999999989</v>
      </c>
      <c r="AA46" s="56">
        <v>0.99999999999999989</v>
      </c>
      <c r="AB46" s="56">
        <v>1</v>
      </c>
      <c r="AC46" s="56">
        <v>0.99999999999999989</v>
      </c>
      <c r="AD46" s="56">
        <v>0.99999999999999989</v>
      </c>
      <c r="AE46" s="56">
        <v>0.99999999999999989</v>
      </c>
      <c r="AF46" s="56">
        <v>1</v>
      </c>
      <c r="AG46" s="56">
        <v>1</v>
      </c>
      <c r="AH46" s="56">
        <v>1</v>
      </c>
      <c r="AI46" s="56">
        <v>0.99999999999999989</v>
      </c>
      <c r="AJ46" s="56">
        <v>0.99999999999999989</v>
      </c>
      <c r="AK46" s="56">
        <v>1</v>
      </c>
      <c r="AL46" s="56">
        <v>0.99999999999999989</v>
      </c>
      <c r="AM46" s="56">
        <v>0.92999999999999972</v>
      </c>
      <c r="AN46" s="56">
        <v>0.99999999999999978</v>
      </c>
      <c r="AO46" s="56">
        <v>1</v>
      </c>
      <c r="AP46" s="56">
        <v>0.99999999999999978</v>
      </c>
      <c r="AQ46" s="56">
        <v>1</v>
      </c>
      <c r="AR46" s="56">
        <v>0.99749999999999983</v>
      </c>
    </row>
    <row r="47" spans="1:44">
      <c r="A47" s="142">
        <v>7525</v>
      </c>
      <c r="B47" s="56">
        <v>0</v>
      </c>
      <c r="C47" s="56">
        <v>1.25E-3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5.0000000000000001E-3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X47" s="142">
        <v>7525</v>
      </c>
      <c r="Y47" s="56">
        <v>0.99999999999999989</v>
      </c>
      <c r="Z47" s="56">
        <v>0.99999999999999989</v>
      </c>
      <c r="AA47" s="56">
        <v>0.99999999999999989</v>
      </c>
      <c r="AB47" s="56">
        <v>1</v>
      </c>
      <c r="AC47" s="56">
        <v>0.99999999999999989</v>
      </c>
      <c r="AD47" s="56">
        <v>0.99999999999999989</v>
      </c>
      <c r="AE47" s="56">
        <v>0.99999999999999989</v>
      </c>
      <c r="AF47" s="56">
        <v>1</v>
      </c>
      <c r="AG47" s="56">
        <v>1</v>
      </c>
      <c r="AH47" s="56">
        <v>1</v>
      </c>
      <c r="AI47" s="56">
        <v>0.99999999999999989</v>
      </c>
      <c r="AJ47" s="56">
        <v>0.99999999999999989</v>
      </c>
      <c r="AK47" s="56">
        <v>1</v>
      </c>
      <c r="AL47" s="56">
        <v>0.99999999999999989</v>
      </c>
      <c r="AM47" s="56">
        <v>0.93499999999999972</v>
      </c>
      <c r="AN47" s="56">
        <v>0.99999999999999978</v>
      </c>
      <c r="AO47" s="56">
        <v>1</v>
      </c>
      <c r="AP47" s="56">
        <v>0.99999999999999978</v>
      </c>
      <c r="AQ47" s="56">
        <v>1</v>
      </c>
      <c r="AR47" s="56">
        <v>0.99749999999999983</v>
      </c>
    </row>
    <row r="48" spans="1:44">
      <c r="A48" s="142">
        <v>7700</v>
      </c>
      <c r="B48" s="56">
        <v>0</v>
      </c>
      <c r="C48" s="56">
        <v>1.25E-3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1.25E-3</v>
      </c>
      <c r="Q48" s="56">
        <v>0</v>
      </c>
      <c r="R48" s="56">
        <v>0</v>
      </c>
      <c r="S48" s="56">
        <v>0</v>
      </c>
      <c r="T48" s="56">
        <v>0</v>
      </c>
      <c r="U48" s="56">
        <v>0</v>
      </c>
      <c r="X48" s="142">
        <v>7700</v>
      </c>
      <c r="Y48" s="56">
        <v>0.99999999999999989</v>
      </c>
      <c r="Z48" s="56">
        <v>0.99999999999999989</v>
      </c>
      <c r="AA48" s="56">
        <v>0.99999999999999989</v>
      </c>
      <c r="AB48" s="56">
        <v>1</v>
      </c>
      <c r="AC48" s="56">
        <v>0.99999999999999989</v>
      </c>
      <c r="AD48" s="56">
        <v>0.99999999999999989</v>
      </c>
      <c r="AE48" s="56">
        <v>0.99999999999999989</v>
      </c>
      <c r="AF48" s="56">
        <v>1</v>
      </c>
      <c r="AG48" s="56">
        <v>1</v>
      </c>
      <c r="AH48" s="56">
        <v>1</v>
      </c>
      <c r="AI48" s="56">
        <v>0.99999999999999989</v>
      </c>
      <c r="AJ48" s="56">
        <v>0.99999999999999989</v>
      </c>
      <c r="AK48" s="56">
        <v>1</v>
      </c>
      <c r="AL48" s="56">
        <v>0.99999999999999989</v>
      </c>
      <c r="AM48" s="56">
        <v>0.93624999999999969</v>
      </c>
      <c r="AN48" s="56">
        <v>0.99999999999999978</v>
      </c>
      <c r="AO48" s="56">
        <v>1</v>
      </c>
      <c r="AP48" s="56">
        <v>0.99999999999999978</v>
      </c>
      <c r="AQ48" s="56">
        <v>1</v>
      </c>
      <c r="AR48" s="56">
        <v>0.99749999999999983</v>
      </c>
    </row>
    <row r="49" spans="1:44">
      <c r="A49" s="142">
        <v>7875</v>
      </c>
      <c r="B49" s="56">
        <v>0</v>
      </c>
      <c r="C49" s="56">
        <v>1.25E-3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0</v>
      </c>
      <c r="S49" s="56">
        <v>0</v>
      </c>
      <c r="T49" s="56">
        <v>0</v>
      </c>
      <c r="U49" s="56">
        <v>0</v>
      </c>
      <c r="X49" s="142">
        <v>7875</v>
      </c>
      <c r="Y49" s="56">
        <v>0.99999999999999989</v>
      </c>
      <c r="Z49" s="56">
        <v>0.99999999999999989</v>
      </c>
      <c r="AA49" s="56">
        <v>0.99999999999999989</v>
      </c>
      <c r="AB49" s="56">
        <v>1</v>
      </c>
      <c r="AC49" s="56">
        <v>0.99999999999999989</v>
      </c>
      <c r="AD49" s="56">
        <v>0.99999999999999989</v>
      </c>
      <c r="AE49" s="56">
        <v>0.99999999999999989</v>
      </c>
      <c r="AF49" s="56">
        <v>1</v>
      </c>
      <c r="AG49" s="56">
        <v>1</v>
      </c>
      <c r="AH49" s="56">
        <v>1</v>
      </c>
      <c r="AI49" s="56">
        <v>0.99999999999999989</v>
      </c>
      <c r="AJ49" s="56">
        <v>0.99999999999999989</v>
      </c>
      <c r="AK49" s="56">
        <v>1</v>
      </c>
      <c r="AL49" s="56">
        <v>0.99999999999999989</v>
      </c>
      <c r="AM49" s="56">
        <v>0.93624999999999969</v>
      </c>
      <c r="AN49" s="56">
        <v>0.99999999999999978</v>
      </c>
      <c r="AO49" s="56">
        <v>1</v>
      </c>
      <c r="AP49" s="56">
        <v>0.99999999999999978</v>
      </c>
      <c r="AQ49" s="56">
        <v>1</v>
      </c>
      <c r="AR49" s="56">
        <v>0.99749999999999983</v>
      </c>
    </row>
    <row r="50" spans="1:44">
      <c r="A50" s="142">
        <v>8050</v>
      </c>
      <c r="B50" s="56">
        <v>0</v>
      </c>
      <c r="C50" s="56">
        <v>1.25E-3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1.25E-3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X50" s="142">
        <v>8050</v>
      </c>
      <c r="Y50" s="56">
        <v>0.99999999999999989</v>
      </c>
      <c r="Z50" s="56">
        <v>0.99999999999999989</v>
      </c>
      <c r="AA50" s="56">
        <v>0.99999999999999989</v>
      </c>
      <c r="AB50" s="56">
        <v>1</v>
      </c>
      <c r="AC50" s="56">
        <v>0.99999999999999989</v>
      </c>
      <c r="AD50" s="56">
        <v>0.99999999999999989</v>
      </c>
      <c r="AE50" s="56">
        <v>0.99999999999999989</v>
      </c>
      <c r="AF50" s="56">
        <v>1</v>
      </c>
      <c r="AG50" s="56">
        <v>1</v>
      </c>
      <c r="AH50" s="56">
        <v>1</v>
      </c>
      <c r="AI50" s="56">
        <v>0.99999999999999989</v>
      </c>
      <c r="AJ50" s="56">
        <v>0.99999999999999989</v>
      </c>
      <c r="AK50" s="56">
        <v>1</v>
      </c>
      <c r="AL50" s="56">
        <v>0.99999999999999989</v>
      </c>
      <c r="AM50" s="56">
        <v>0.93749999999999967</v>
      </c>
      <c r="AN50" s="56">
        <v>0.99999999999999978</v>
      </c>
      <c r="AO50" s="56">
        <v>1</v>
      </c>
      <c r="AP50" s="56">
        <v>0.99999999999999978</v>
      </c>
      <c r="AQ50" s="56">
        <v>1</v>
      </c>
      <c r="AR50" s="56">
        <v>0.99749999999999983</v>
      </c>
    </row>
    <row r="51" spans="1:44">
      <c r="A51" s="142">
        <v>8225</v>
      </c>
      <c r="B51" s="56">
        <v>0</v>
      </c>
      <c r="C51" s="56">
        <v>1.25E-3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1.25E-3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X51" s="142">
        <v>8225</v>
      </c>
      <c r="Y51" s="56">
        <v>0.99999999999999989</v>
      </c>
      <c r="Z51" s="56">
        <v>0.99999999999999989</v>
      </c>
      <c r="AA51" s="56">
        <v>0.99999999999999989</v>
      </c>
      <c r="AB51" s="56">
        <v>1</v>
      </c>
      <c r="AC51" s="56">
        <v>0.99999999999999989</v>
      </c>
      <c r="AD51" s="56">
        <v>0.99999999999999989</v>
      </c>
      <c r="AE51" s="56">
        <v>0.99999999999999989</v>
      </c>
      <c r="AF51" s="56">
        <v>1</v>
      </c>
      <c r="AG51" s="56">
        <v>1</v>
      </c>
      <c r="AH51" s="56">
        <v>1</v>
      </c>
      <c r="AI51" s="56">
        <v>0.99999999999999989</v>
      </c>
      <c r="AJ51" s="56">
        <v>0.99999999999999989</v>
      </c>
      <c r="AK51" s="56">
        <v>1</v>
      </c>
      <c r="AL51" s="56">
        <v>0.99999999999999989</v>
      </c>
      <c r="AM51" s="56">
        <v>0.93874999999999964</v>
      </c>
      <c r="AN51" s="56">
        <v>0.99999999999999978</v>
      </c>
      <c r="AO51" s="56">
        <v>1</v>
      </c>
      <c r="AP51" s="56">
        <v>0.99999999999999978</v>
      </c>
      <c r="AQ51" s="56">
        <v>1</v>
      </c>
      <c r="AR51" s="56">
        <v>0.99749999999999983</v>
      </c>
    </row>
    <row r="52" spans="1:44">
      <c r="A52" s="142">
        <v>8400</v>
      </c>
      <c r="B52" s="56">
        <v>0</v>
      </c>
      <c r="C52" s="56">
        <v>1.25E-3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1.25E-3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X52" s="142">
        <v>8400</v>
      </c>
      <c r="Y52" s="56">
        <v>0.99999999999999989</v>
      </c>
      <c r="Z52" s="56">
        <v>0.99999999999999989</v>
      </c>
      <c r="AA52" s="56">
        <v>0.99999999999999989</v>
      </c>
      <c r="AB52" s="56">
        <v>1</v>
      </c>
      <c r="AC52" s="56">
        <v>0.99999999999999989</v>
      </c>
      <c r="AD52" s="56">
        <v>0.99999999999999989</v>
      </c>
      <c r="AE52" s="56">
        <v>0.99999999999999989</v>
      </c>
      <c r="AF52" s="56">
        <v>1</v>
      </c>
      <c r="AG52" s="56">
        <v>1</v>
      </c>
      <c r="AH52" s="56">
        <v>1</v>
      </c>
      <c r="AI52" s="56">
        <v>0.99999999999999989</v>
      </c>
      <c r="AJ52" s="56">
        <v>0.99999999999999989</v>
      </c>
      <c r="AK52" s="56">
        <v>1</v>
      </c>
      <c r="AL52" s="56">
        <v>0.99999999999999989</v>
      </c>
      <c r="AM52" s="56">
        <v>0.93999999999999961</v>
      </c>
      <c r="AN52" s="56">
        <v>0.99999999999999978</v>
      </c>
      <c r="AO52" s="56">
        <v>1</v>
      </c>
      <c r="AP52" s="56">
        <v>0.99999999999999978</v>
      </c>
      <c r="AQ52" s="56">
        <v>1</v>
      </c>
      <c r="AR52" s="56">
        <v>0.99749999999999983</v>
      </c>
    </row>
    <row r="53" spans="1:44">
      <c r="A53" s="142">
        <v>8575</v>
      </c>
      <c r="B53" s="56">
        <v>0</v>
      </c>
      <c r="C53" s="56">
        <v>1.25E-3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X53" s="142">
        <v>8575</v>
      </c>
      <c r="Y53" s="56">
        <v>0.99999999999999989</v>
      </c>
      <c r="Z53" s="56">
        <v>0.99999999999999989</v>
      </c>
      <c r="AA53" s="56">
        <v>0.99999999999999989</v>
      </c>
      <c r="AB53" s="56">
        <v>1</v>
      </c>
      <c r="AC53" s="56">
        <v>0.99999999999999989</v>
      </c>
      <c r="AD53" s="56">
        <v>0.99999999999999989</v>
      </c>
      <c r="AE53" s="56">
        <v>0.99999999999999989</v>
      </c>
      <c r="AF53" s="56">
        <v>1</v>
      </c>
      <c r="AG53" s="56">
        <v>1</v>
      </c>
      <c r="AH53" s="56">
        <v>1</v>
      </c>
      <c r="AI53" s="56">
        <v>0.99999999999999989</v>
      </c>
      <c r="AJ53" s="56">
        <v>0.99999999999999989</v>
      </c>
      <c r="AK53" s="56">
        <v>1</v>
      </c>
      <c r="AL53" s="56">
        <v>0.99999999999999989</v>
      </c>
      <c r="AM53" s="56">
        <v>0.93999999999999961</v>
      </c>
      <c r="AN53" s="56">
        <v>0.99999999999999978</v>
      </c>
      <c r="AO53" s="56">
        <v>1</v>
      </c>
      <c r="AP53" s="56">
        <v>0.99999999999999978</v>
      </c>
      <c r="AQ53" s="56">
        <v>1</v>
      </c>
      <c r="AR53" s="56">
        <v>0.99749999999999983</v>
      </c>
    </row>
    <row r="54" spans="1:44">
      <c r="A54" s="142">
        <v>8750</v>
      </c>
      <c r="B54" s="56">
        <v>0</v>
      </c>
      <c r="C54" s="56">
        <v>1.25E-3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X54" s="142">
        <v>8750</v>
      </c>
      <c r="Y54" s="56">
        <v>0.99999999999999989</v>
      </c>
      <c r="Z54" s="56">
        <v>0.99999999999999989</v>
      </c>
      <c r="AA54" s="56">
        <v>0.99999999999999989</v>
      </c>
      <c r="AB54" s="56">
        <v>1</v>
      </c>
      <c r="AC54" s="56">
        <v>0.99999999999999989</v>
      </c>
      <c r="AD54" s="56">
        <v>0.99999999999999989</v>
      </c>
      <c r="AE54" s="56">
        <v>0.99999999999999989</v>
      </c>
      <c r="AF54" s="56">
        <v>1</v>
      </c>
      <c r="AG54" s="56">
        <v>1</v>
      </c>
      <c r="AH54" s="56">
        <v>1</v>
      </c>
      <c r="AI54" s="56">
        <v>0.99999999999999989</v>
      </c>
      <c r="AJ54" s="56">
        <v>0.99999999999999989</v>
      </c>
      <c r="AK54" s="56">
        <v>1</v>
      </c>
      <c r="AL54" s="56">
        <v>0.99999999999999989</v>
      </c>
      <c r="AM54" s="56">
        <v>0.93999999999999961</v>
      </c>
      <c r="AN54" s="56">
        <v>0.99999999999999978</v>
      </c>
      <c r="AO54" s="56">
        <v>1</v>
      </c>
      <c r="AP54" s="56">
        <v>0.99999999999999978</v>
      </c>
      <c r="AQ54" s="56">
        <v>1</v>
      </c>
      <c r="AR54" s="56">
        <v>0.99749999999999983</v>
      </c>
    </row>
    <row r="55" spans="1:44">
      <c r="A55" s="142">
        <v>8925</v>
      </c>
      <c r="B55" s="56">
        <v>0</v>
      </c>
      <c r="C55" s="56">
        <v>1.25E-3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3.7499999999999999E-3</v>
      </c>
      <c r="Q55" s="56">
        <v>0</v>
      </c>
      <c r="R55" s="56">
        <v>0</v>
      </c>
      <c r="S55" s="56">
        <v>0</v>
      </c>
      <c r="T55" s="56">
        <v>0</v>
      </c>
      <c r="U55" s="56">
        <v>1.25E-3</v>
      </c>
      <c r="X55" s="142">
        <v>8925</v>
      </c>
      <c r="Y55" s="56">
        <v>0.99999999999999989</v>
      </c>
      <c r="Z55" s="56">
        <v>0.99999999999999989</v>
      </c>
      <c r="AA55" s="56">
        <v>0.99999999999999989</v>
      </c>
      <c r="AB55" s="56">
        <v>1</v>
      </c>
      <c r="AC55" s="56">
        <v>0.99999999999999989</v>
      </c>
      <c r="AD55" s="56">
        <v>0.99999999999999989</v>
      </c>
      <c r="AE55" s="56">
        <v>0.99999999999999989</v>
      </c>
      <c r="AF55" s="56">
        <v>1</v>
      </c>
      <c r="AG55" s="56">
        <v>1</v>
      </c>
      <c r="AH55" s="56">
        <v>1</v>
      </c>
      <c r="AI55" s="56">
        <v>0.99999999999999989</v>
      </c>
      <c r="AJ55" s="56">
        <v>0.99999999999999989</v>
      </c>
      <c r="AK55" s="56">
        <v>1</v>
      </c>
      <c r="AL55" s="56">
        <v>0.99999999999999989</v>
      </c>
      <c r="AM55" s="56">
        <v>0.94374999999999964</v>
      </c>
      <c r="AN55" s="56">
        <v>0.99999999999999978</v>
      </c>
      <c r="AO55" s="56">
        <v>1</v>
      </c>
      <c r="AP55" s="56">
        <v>0.99999999999999978</v>
      </c>
      <c r="AQ55" s="56">
        <v>1</v>
      </c>
      <c r="AR55" s="56">
        <v>0.9987499999999998</v>
      </c>
    </row>
    <row r="56" spans="1:44">
      <c r="A56" s="142">
        <v>9100</v>
      </c>
      <c r="B56" s="56">
        <v>0</v>
      </c>
      <c r="C56" s="56">
        <v>1.25E-3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2.5000000000000001E-3</v>
      </c>
      <c r="Q56" s="56">
        <v>0</v>
      </c>
      <c r="R56" s="56">
        <v>0</v>
      </c>
      <c r="S56" s="56">
        <v>0</v>
      </c>
      <c r="T56" s="56">
        <v>0</v>
      </c>
      <c r="U56" s="56">
        <v>0</v>
      </c>
      <c r="X56" s="142">
        <v>9100</v>
      </c>
      <c r="Y56" s="56">
        <v>0.99999999999999989</v>
      </c>
      <c r="Z56" s="56">
        <v>0.99999999999999989</v>
      </c>
      <c r="AA56" s="56">
        <v>0.99999999999999989</v>
      </c>
      <c r="AB56" s="56">
        <v>1</v>
      </c>
      <c r="AC56" s="56">
        <v>0.99999999999999989</v>
      </c>
      <c r="AD56" s="56">
        <v>0.99999999999999989</v>
      </c>
      <c r="AE56" s="56">
        <v>0.99999999999999989</v>
      </c>
      <c r="AF56" s="56">
        <v>1</v>
      </c>
      <c r="AG56" s="56">
        <v>1</v>
      </c>
      <c r="AH56" s="56">
        <v>1</v>
      </c>
      <c r="AI56" s="56">
        <v>0.99999999999999989</v>
      </c>
      <c r="AJ56" s="56">
        <v>0.99999999999999989</v>
      </c>
      <c r="AK56" s="56">
        <v>1</v>
      </c>
      <c r="AL56" s="56">
        <v>0.99999999999999989</v>
      </c>
      <c r="AM56" s="56">
        <v>0.94624999999999959</v>
      </c>
      <c r="AN56" s="56">
        <v>0.99999999999999978</v>
      </c>
      <c r="AO56" s="56">
        <v>1</v>
      </c>
      <c r="AP56" s="56">
        <v>0.99999999999999978</v>
      </c>
      <c r="AQ56" s="56">
        <v>1</v>
      </c>
      <c r="AR56" s="56">
        <v>0.9987499999999998</v>
      </c>
    </row>
    <row r="57" spans="1:44">
      <c r="A57" s="142">
        <v>9275</v>
      </c>
      <c r="B57" s="56">
        <v>0</v>
      </c>
      <c r="C57" s="56">
        <v>1.25E-3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6">
        <v>0</v>
      </c>
      <c r="U57" s="56">
        <v>0</v>
      </c>
      <c r="X57" s="142">
        <v>9275</v>
      </c>
      <c r="Y57" s="56">
        <v>0.99999999999999989</v>
      </c>
      <c r="Z57" s="56">
        <v>0.99999999999999989</v>
      </c>
      <c r="AA57" s="56">
        <v>0.99999999999999989</v>
      </c>
      <c r="AB57" s="56">
        <v>1</v>
      </c>
      <c r="AC57" s="56">
        <v>0.99999999999999989</v>
      </c>
      <c r="AD57" s="56">
        <v>0.99999999999999989</v>
      </c>
      <c r="AE57" s="56">
        <v>0.99999999999999989</v>
      </c>
      <c r="AF57" s="56">
        <v>1</v>
      </c>
      <c r="AG57" s="56">
        <v>1</v>
      </c>
      <c r="AH57" s="56">
        <v>1</v>
      </c>
      <c r="AI57" s="56">
        <v>0.99999999999999989</v>
      </c>
      <c r="AJ57" s="56">
        <v>0.99999999999999989</v>
      </c>
      <c r="AK57" s="56">
        <v>1</v>
      </c>
      <c r="AL57" s="56">
        <v>0.99999999999999989</v>
      </c>
      <c r="AM57" s="56">
        <v>0.94624999999999959</v>
      </c>
      <c r="AN57" s="56">
        <v>0.99999999999999978</v>
      </c>
      <c r="AO57" s="56">
        <v>1</v>
      </c>
      <c r="AP57" s="56">
        <v>0.99999999999999978</v>
      </c>
      <c r="AQ57" s="56">
        <v>1</v>
      </c>
      <c r="AR57" s="56">
        <v>0.9987499999999998</v>
      </c>
    </row>
    <row r="58" spans="1:44">
      <c r="A58" s="142">
        <v>9450</v>
      </c>
      <c r="B58" s="56">
        <v>0</v>
      </c>
      <c r="C58" s="56">
        <v>1.25E-3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X58" s="142">
        <v>9450</v>
      </c>
      <c r="Y58" s="56">
        <v>0.99999999999999989</v>
      </c>
      <c r="Z58" s="56">
        <v>0.99999999999999989</v>
      </c>
      <c r="AA58" s="56">
        <v>0.99999999999999989</v>
      </c>
      <c r="AB58" s="56">
        <v>1</v>
      </c>
      <c r="AC58" s="56">
        <v>0.99999999999999989</v>
      </c>
      <c r="AD58" s="56">
        <v>0.99999999999999989</v>
      </c>
      <c r="AE58" s="56">
        <v>0.99999999999999989</v>
      </c>
      <c r="AF58" s="56">
        <v>1</v>
      </c>
      <c r="AG58" s="56">
        <v>1</v>
      </c>
      <c r="AH58" s="56">
        <v>1</v>
      </c>
      <c r="AI58" s="56">
        <v>0.99999999999999989</v>
      </c>
      <c r="AJ58" s="56">
        <v>0.99999999999999989</v>
      </c>
      <c r="AK58" s="56">
        <v>1</v>
      </c>
      <c r="AL58" s="56">
        <v>0.99999999999999989</v>
      </c>
      <c r="AM58" s="56">
        <v>0.94624999999999959</v>
      </c>
      <c r="AN58" s="56">
        <v>0.99999999999999978</v>
      </c>
      <c r="AO58" s="56">
        <v>1</v>
      </c>
      <c r="AP58" s="56">
        <v>0.99999999999999978</v>
      </c>
      <c r="AQ58" s="56">
        <v>1</v>
      </c>
      <c r="AR58" s="56">
        <v>0.9987499999999998</v>
      </c>
    </row>
    <row r="59" spans="1:44">
      <c r="A59" s="142">
        <v>9625</v>
      </c>
      <c r="B59" s="56">
        <v>0</v>
      </c>
      <c r="C59" s="56">
        <v>1.25E-3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X59" s="142">
        <v>9625</v>
      </c>
      <c r="Y59" s="56">
        <v>0.99999999999999989</v>
      </c>
      <c r="Z59" s="56">
        <v>0.99999999999999989</v>
      </c>
      <c r="AA59" s="56">
        <v>0.99999999999999989</v>
      </c>
      <c r="AB59" s="56">
        <v>1</v>
      </c>
      <c r="AC59" s="56">
        <v>0.99999999999999989</v>
      </c>
      <c r="AD59" s="56">
        <v>0.99999999999999989</v>
      </c>
      <c r="AE59" s="56">
        <v>0.99999999999999989</v>
      </c>
      <c r="AF59" s="56">
        <v>1</v>
      </c>
      <c r="AG59" s="56">
        <v>1</v>
      </c>
      <c r="AH59" s="56">
        <v>1</v>
      </c>
      <c r="AI59" s="56">
        <v>0.99999999999999989</v>
      </c>
      <c r="AJ59" s="56">
        <v>0.99999999999999989</v>
      </c>
      <c r="AK59" s="56">
        <v>1</v>
      </c>
      <c r="AL59" s="56">
        <v>0.99999999999999989</v>
      </c>
      <c r="AM59" s="56">
        <v>0.94624999999999959</v>
      </c>
      <c r="AN59" s="56">
        <v>0.99999999999999978</v>
      </c>
      <c r="AO59" s="56">
        <v>1</v>
      </c>
      <c r="AP59" s="56">
        <v>0.99999999999999978</v>
      </c>
      <c r="AQ59" s="56">
        <v>1</v>
      </c>
      <c r="AR59" s="56">
        <v>0.9987499999999998</v>
      </c>
    </row>
    <row r="60" spans="1:44">
      <c r="A60" s="142">
        <v>9800</v>
      </c>
      <c r="B60" s="56">
        <v>0</v>
      </c>
      <c r="C60" s="56">
        <v>1.25E-3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0</v>
      </c>
      <c r="S60" s="56">
        <v>0</v>
      </c>
      <c r="T60" s="56">
        <v>0</v>
      </c>
      <c r="U60" s="56">
        <v>0</v>
      </c>
      <c r="X60" s="142">
        <v>9800</v>
      </c>
      <c r="Y60" s="56">
        <v>0.99999999999999989</v>
      </c>
      <c r="Z60" s="56">
        <v>0.99999999999999989</v>
      </c>
      <c r="AA60" s="56">
        <v>0.99999999999999989</v>
      </c>
      <c r="AB60" s="56">
        <v>1</v>
      </c>
      <c r="AC60" s="56">
        <v>0.99999999999999989</v>
      </c>
      <c r="AD60" s="56">
        <v>0.99999999999999989</v>
      </c>
      <c r="AE60" s="56">
        <v>0.99999999999999989</v>
      </c>
      <c r="AF60" s="56">
        <v>1</v>
      </c>
      <c r="AG60" s="56">
        <v>1</v>
      </c>
      <c r="AH60" s="56">
        <v>1</v>
      </c>
      <c r="AI60" s="56">
        <v>0.99999999999999989</v>
      </c>
      <c r="AJ60" s="56">
        <v>0.99999999999999989</v>
      </c>
      <c r="AK60" s="56">
        <v>1</v>
      </c>
      <c r="AL60" s="56">
        <v>0.99999999999999989</v>
      </c>
      <c r="AM60" s="56">
        <v>0.94624999999999959</v>
      </c>
      <c r="AN60" s="56">
        <v>0.99999999999999978</v>
      </c>
      <c r="AO60" s="56">
        <v>1</v>
      </c>
      <c r="AP60" s="56">
        <v>0.99999999999999978</v>
      </c>
      <c r="AQ60" s="56">
        <v>1</v>
      </c>
      <c r="AR60" s="56">
        <v>0.9987499999999998</v>
      </c>
    </row>
    <row r="61" spans="1:44">
      <c r="A61" s="142">
        <v>9975</v>
      </c>
      <c r="B61" s="56">
        <v>0</v>
      </c>
      <c r="C61" s="56">
        <v>1.25E-3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X61" s="142">
        <v>9975</v>
      </c>
      <c r="Y61" s="56">
        <v>0.99999999999999989</v>
      </c>
      <c r="Z61" s="56">
        <v>0.99999999999999989</v>
      </c>
      <c r="AA61" s="56">
        <v>0.99999999999999989</v>
      </c>
      <c r="AB61" s="56">
        <v>1</v>
      </c>
      <c r="AC61" s="56">
        <v>0.99999999999999989</v>
      </c>
      <c r="AD61" s="56">
        <v>0.99999999999999989</v>
      </c>
      <c r="AE61" s="56">
        <v>0.99999999999999989</v>
      </c>
      <c r="AF61" s="56">
        <v>1</v>
      </c>
      <c r="AG61" s="56">
        <v>1</v>
      </c>
      <c r="AH61" s="56">
        <v>1</v>
      </c>
      <c r="AI61" s="56">
        <v>0.99999999999999989</v>
      </c>
      <c r="AJ61" s="56">
        <v>0.99999999999999989</v>
      </c>
      <c r="AK61" s="56">
        <v>1</v>
      </c>
      <c r="AL61" s="56">
        <v>0.99999999999999989</v>
      </c>
      <c r="AM61" s="56">
        <v>0.94624999999999959</v>
      </c>
      <c r="AN61" s="56">
        <v>0.99999999999999978</v>
      </c>
      <c r="AO61" s="56">
        <v>1</v>
      </c>
      <c r="AP61" s="56">
        <v>0.99999999999999978</v>
      </c>
      <c r="AQ61" s="56">
        <v>1</v>
      </c>
      <c r="AR61" s="56">
        <v>0.9987499999999998</v>
      </c>
    </row>
    <row r="62" spans="1:44">
      <c r="A62" s="142">
        <v>10150</v>
      </c>
      <c r="B62" s="56">
        <v>0</v>
      </c>
      <c r="C62" s="56">
        <v>1.25E-3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X62" s="142">
        <v>10150</v>
      </c>
      <c r="Y62" s="56">
        <v>0.99999999999999989</v>
      </c>
      <c r="Z62" s="56">
        <v>0.99999999999999989</v>
      </c>
      <c r="AA62" s="56">
        <v>0.99999999999999989</v>
      </c>
      <c r="AB62" s="56">
        <v>1</v>
      </c>
      <c r="AC62" s="56">
        <v>0.99999999999999989</v>
      </c>
      <c r="AD62" s="56">
        <v>0.99999999999999989</v>
      </c>
      <c r="AE62" s="56">
        <v>0.99999999999999989</v>
      </c>
      <c r="AF62" s="56">
        <v>1</v>
      </c>
      <c r="AG62" s="56">
        <v>1</v>
      </c>
      <c r="AH62" s="56">
        <v>1</v>
      </c>
      <c r="AI62" s="56">
        <v>0.99999999999999989</v>
      </c>
      <c r="AJ62" s="56">
        <v>0.99999999999999989</v>
      </c>
      <c r="AK62" s="56">
        <v>1</v>
      </c>
      <c r="AL62" s="56">
        <v>0.99999999999999989</v>
      </c>
      <c r="AM62" s="56">
        <v>0.94624999999999959</v>
      </c>
      <c r="AN62" s="56">
        <v>0.99999999999999978</v>
      </c>
      <c r="AO62" s="56">
        <v>1</v>
      </c>
      <c r="AP62" s="56">
        <v>0.99999999999999978</v>
      </c>
      <c r="AQ62" s="56">
        <v>1</v>
      </c>
      <c r="AR62" s="56">
        <v>0.9987499999999998</v>
      </c>
    </row>
    <row r="63" spans="1:44">
      <c r="A63" s="142">
        <v>10325</v>
      </c>
      <c r="B63" s="56">
        <v>0</v>
      </c>
      <c r="C63" s="56">
        <v>1.25E-3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5.0000000000000001E-3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X63" s="142">
        <v>10325</v>
      </c>
      <c r="Y63" s="56">
        <v>0.99999999999999989</v>
      </c>
      <c r="Z63" s="56">
        <v>0.99999999999999989</v>
      </c>
      <c r="AA63" s="56">
        <v>0.99999999999999989</v>
      </c>
      <c r="AB63" s="56">
        <v>1</v>
      </c>
      <c r="AC63" s="56">
        <v>0.99999999999999989</v>
      </c>
      <c r="AD63" s="56">
        <v>0.99999999999999989</v>
      </c>
      <c r="AE63" s="56">
        <v>0.99999999999999989</v>
      </c>
      <c r="AF63" s="56">
        <v>1</v>
      </c>
      <c r="AG63" s="56">
        <v>1</v>
      </c>
      <c r="AH63" s="56">
        <v>1</v>
      </c>
      <c r="AI63" s="56">
        <v>0.99999999999999989</v>
      </c>
      <c r="AJ63" s="56">
        <v>0.99999999999999989</v>
      </c>
      <c r="AK63" s="56">
        <v>1</v>
      </c>
      <c r="AL63" s="56">
        <v>0.99999999999999989</v>
      </c>
      <c r="AM63" s="56">
        <v>0.9512499999999996</v>
      </c>
      <c r="AN63" s="56">
        <v>0.99999999999999978</v>
      </c>
      <c r="AO63" s="56">
        <v>1</v>
      </c>
      <c r="AP63" s="56">
        <v>0.99999999999999978</v>
      </c>
      <c r="AQ63" s="56">
        <v>1</v>
      </c>
      <c r="AR63" s="56">
        <v>0.9987499999999998</v>
      </c>
    </row>
    <row r="64" spans="1:44">
      <c r="A64" s="142">
        <v>10500</v>
      </c>
      <c r="B64" s="56">
        <v>0</v>
      </c>
      <c r="C64" s="56">
        <v>1.25E-3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6">
        <v>0</v>
      </c>
      <c r="T64" s="56">
        <v>0</v>
      </c>
      <c r="U64" s="56">
        <v>0</v>
      </c>
      <c r="X64" s="142">
        <v>10500</v>
      </c>
      <c r="Y64" s="56">
        <v>0.99999999999999989</v>
      </c>
      <c r="Z64" s="56">
        <v>0.99999999999999989</v>
      </c>
      <c r="AA64" s="56">
        <v>0.99999999999999989</v>
      </c>
      <c r="AB64" s="56">
        <v>1</v>
      </c>
      <c r="AC64" s="56">
        <v>0.99999999999999989</v>
      </c>
      <c r="AD64" s="56">
        <v>0.99999999999999989</v>
      </c>
      <c r="AE64" s="56">
        <v>0.99999999999999989</v>
      </c>
      <c r="AF64" s="56">
        <v>1</v>
      </c>
      <c r="AG64" s="56">
        <v>1</v>
      </c>
      <c r="AH64" s="56">
        <v>1</v>
      </c>
      <c r="AI64" s="56">
        <v>0.99999999999999989</v>
      </c>
      <c r="AJ64" s="56">
        <v>0.99999999999999989</v>
      </c>
      <c r="AK64" s="56">
        <v>1</v>
      </c>
      <c r="AL64" s="56">
        <v>0.99999999999999989</v>
      </c>
      <c r="AM64" s="56">
        <v>0.9512499999999996</v>
      </c>
      <c r="AN64" s="56">
        <v>0.99999999999999978</v>
      </c>
      <c r="AO64" s="56">
        <v>1</v>
      </c>
      <c r="AP64" s="56">
        <v>0.99999999999999978</v>
      </c>
      <c r="AQ64" s="56">
        <v>1</v>
      </c>
      <c r="AR64" s="56">
        <v>0.9987499999999998</v>
      </c>
    </row>
    <row r="65" spans="1:44">
      <c r="A65" s="15">
        <v>10675</v>
      </c>
      <c r="B65" s="56">
        <v>0</v>
      </c>
      <c r="C65" s="56">
        <v>1.25E-3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v>0</v>
      </c>
      <c r="U65" s="56">
        <v>0</v>
      </c>
      <c r="X65" s="15">
        <v>10675</v>
      </c>
      <c r="Y65" s="56">
        <v>0.99999999999999989</v>
      </c>
      <c r="Z65" s="56">
        <v>0.99999999999999989</v>
      </c>
      <c r="AA65" s="56">
        <v>0.99999999999999989</v>
      </c>
      <c r="AB65" s="56">
        <v>1</v>
      </c>
      <c r="AC65" s="56">
        <v>0.99999999999999989</v>
      </c>
      <c r="AD65" s="56">
        <v>0.99999999999999989</v>
      </c>
      <c r="AE65" s="56">
        <v>0.99999999999999989</v>
      </c>
      <c r="AF65" s="56">
        <v>1</v>
      </c>
      <c r="AG65" s="56">
        <v>1</v>
      </c>
      <c r="AH65" s="56">
        <v>1</v>
      </c>
      <c r="AI65" s="56">
        <v>0.99999999999999989</v>
      </c>
      <c r="AJ65" s="56">
        <v>0.99999999999999989</v>
      </c>
      <c r="AK65" s="56">
        <v>1</v>
      </c>
      <c r="AL65" s="56">
        <v>0.99999999999999989</v>
      </c>
      <c r="AM65" s="56">
        <v>0.9512499999999996</v>
      </c>
      <c r="AN65" s="56">
        <v>0.99999999999999978</v>
      </c>
      <c r="AO65" s="56">
        <v>1</v>
      </c>
      <c r="AP65" s="56">
        <v>0.99999999999999978</v>
      </c>
      <c r="AQ65" s="56">
        <v>1</v>
      </c>
      <c r="AR65" s="56">
        <v>0.9987499999999998</v>
      </c>
    </row>
    <row r="66" spans="1:44">
      <c r="A66" s="142">
        <v>10850</v>
      </c>
      <c r="B66" s="56">
        <v>0</v>
      </c>
      <c r="C66" s="56">
        <v>1.25E-3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6">
        <v>0</v>
      </c>
      <c r="T66" s="56">
        <v>0</v>
      </c>
      <c r="U66" s="56">
        <v>0</v>
      </c>
      <c r="X66" s="142">
        <v>10850</v>
      </c>
      <c r="Y66" s="56">
        <v>0.99999999999999989</v>
      </c>
      <c r="Z66" s="56">
        <v>0.99999999999999989</v>
      </c>
      <c r="AA66" s="56">
        <v>0.99999999999999989</v>
      </c>
      <c r="AB66" s="56">
        <v>1</v>
      </c>
      <c r="AC66" s="56">
        <v>0.99999999999999989</v>
      </c>
      <c r="AD66" s="56">
        <v>0.99999999999999989</v>
      </c>
      <c r="AE66" s="56">
        <v>0.99999999999999989</v>
      </c>
      <c r="AF66" s="56">
        <v>1</v>
      </c>
      <c r="AG66" s="56">
        <v>1</v>
      </c>
      <c r="AH66" s="56">
        <v>1</v>
      </c>
      <c r="AI66" s="56">
        <v>0.99999999999999989</v>
      </c>
      <c r="AJ66" s="56">
        <v>0.99999999999999989</v>
      </c>
      <c r="AK66" s="56">
        <v>1</v>
      </c>
      <c r="AL66" s="56">
        <v>0.99999999999999989</v>
      </c>
      <c r="AM66" s="56">
        <v>0.9512499999999996</v>
      </c>
      <c r="AN66" s="56">
        <v>0.99999999999999978</v>
      </c>
      <c r="AO66" s="56">
        <v>1</v>
      </c>
      <c r="AP66" s="56">
        <v>0.99999999999999978</v>
      </c>
      <c r="AQ66" s="56">
        <v>1</v>
      </c>
      <c r="AR66" s="56">
        <v>0.9987499999999998</v>
      </c>
    </row>
    <row r="67" spans="1:44">
      <c r="A67" s="142">
        <v>11025</v>
      </c>
      <c r="B67" s="56">
        <v>0</v>
      </c>
      <c r="C67" s="56">
        <v>1.25E-3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56">
        <v>0</v>
      </c>
      <c r="X67" s="142">
        <v>11025</v>
      </c>
      <c r="Y67" s="56">
        <v>0.99999999999999989</v>
      </c>
      <c r="Z67" s="56">
        <v>0.99999999999999989</v>
      </c>
      <c r="AA67" s="56">
        <v>0.99999999999999989</v>
      </c>
      <c r="AB67" s="56">
        <v>1</v>
      </c>
      <c r="AC67" s="56">
        <v>0.99999999999999989</v>
      </c>
      <c r="AD67" s="56">
        <v>0.99999999999999989</v>
      </c>
      <c r="AE67" s="56">
        <v>0.99999999999999989</v>
      </c>
      <c r="AF67" s="56">
        <v>1</v>
      </c>
      <c r="AG67" s="56">
        <v>1</v>
      </c>
      <c r="AH67" s="56">
        <v>1</v>
      </c>
      <c r="AI67" s="56">
        <v>0.99999999999999989</v>
      </c>
      <c r="AJ67" s="56">
        <v>0.99999999999999989</v>
      </c>
      <c r="AK67" s="56">
        <v>1</v>
      </c>
      <c r="AL67" s="56">
        <v>0.99999999999999989</v>
      </c>
      <c r="AM67" s="56">
        <v>0.9512499999999996</v>
      </c>
      <c r="AN67" s="56">
        <v>0.99999999999999978</v>
      </c>
      <c r="AO67" s="56">
        <v>1</v>
      </c>
      <c r="AP67" s="56">
        <v>0.99999999999999978</v>
      </c>
      <c r="AQ67" s="56">
        <v>1</v>
      </c>
      <c r="AR67" s="56">
        <v>0.9987499999999998</v>
      </c>
    </row>
    <row r="68" spans="1:44">
      <c r="A68" s="142">
        <v>11200</v>
      </c>
      <c r="B68" s="56">
        <v>0</v>
      </c>
      <c r="C68" s="56">
        <v>1.25E-3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X68" s="142">
        <v>11200</v>
      </c>
      <c r="Y68" s="56">
        <v>0.99999999999999989</v>
      </c>
      <c r="Z68" s="56">
        <v>0.99999999999999989</v>
      </c>
      <c r="AA68" s="56">
        <v>0.99999999999999989</v>
      </c>
      <c r="AB68" s="56">
        <v>1</v>
      </c>
      <c r="AC68" s="56">
        <v>0.99999999999999989</v>
      </c>
      <c r="AD68" s="56">
        <v>0.99999999999999989</v>
      </c>
      <c r="AE68" s="56">
        <v>0.99999999999999989</v>
      </c>
      <c r="AF68" s="56">
        <v>1</v>
      </c>
      <c r="AG68" s="56">
        <v>1</v>
      </c>
      <c r="AH68" s="56">
        <v>1</v>
      </c>
      <c r="AI68" s="56">
        <v>0.99999999999999989</v>
      </c>
      <c r="AJ68" s="56">
        <v>0.99999999999999989</v>
      </c>
      <c r="AK68" s="56">
        <v>1</v>
      </c>
      <c r="AL68" s="56">
        <v>0.99999999999999989</v>
      </c>
      <c r="AM68" s="56">
        <v>0.9512499999999996</v>
      </c>
      <c r="AN68" s="56">
        <v>0.99999999999999978</v>
      </c>
      <c r="AO68" s="56">
        <v>1</v>
      </c>
      <c r="AP68" s="56">
        <v>0.99999999999999978</v>
      </c>
      <c r="AQ68" s="56">
        <v>1</v>
      </c>
      <c r="AR68" s="56">
        <v>0.9987499999999998</v>
      </c>
    </row>
    <row r="69" spans="1:44">
      <c r="A69" s="142">
        <v>11375</v>
      </c>
      <c r="B69" s="56">
        <v>0</v>
      </c>
      <c r="C69" s="56">
        <v>1.25E-3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X69" s="142">
        <v>11375</v>
      </c>
      <c r="Y69" s="56">
        <v>0.99999999999999989</v>
      </c>
      <c r="Z69" s="56">
        <v>0.99999999999999989</v>
      </c>
      <c r="AA69" s="56">
        <v>0.99999999999999989</v>
      </c>
      <c r="AB69" s="56">
        <v>1</v>
      </c>
      <c r="AC69" s="56">
        <v>0.99999999999999989</v>
      </c>
      <c r="AD69" s="56">
        <v>0.99999999999999989</v>
      </c>
      <c r="AE69" s="56">
        <v>0.99999999999999989</v>
      </c>
      <c r="AF69" s="56">
        <v>1</v>
      </c>
      <c r="AG69" s="56">
        <v>1</v>
      </c>
      <c r="AH69" s="56">
        <v>1</v>
      </c>
      <c r="AI69" s="56">
        <v>0.99999999999999989</v>
      </c>
      <c r="AJ69" s="56">
        <v>0.99999999999999989</v>
      </c>
      <c r="AK69" s="56">
        <v>1</v>
      </c>
      <c r="AL69" s="56">
        <v>0.99999999999999989</v>
      </c>
      <c r="AM69" s="56">
        <v>0.9512499999999996</v>
      </c>
      <c r="AN69" s="56">
        <v>0.99999999999999978</v>
      </c>
      <c r="AO69" s="56">
        <v>1</v>
      </c>
      <c r="AP69" s="56">
        <v>0.99999999999999978</v>
      </c>
      <c r="AQ69" s="56">
        <v>1</v>
      </c>
      <c r="AR69" s="56">
        <v>0.9987499999999998</v>
      </c>
    </row>
    <row r="70" spans="1:44">
      <c r="A70" s="142">
        <v>11550</v>
      </c>
      <c r="B70" s="56">
        <v>0</v>
      </c>
      <c r="C70" s="56">
        <v>1.25E-3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6">
        <v>0</v>
      </c>
      <c r="X70" s="142">
        <v>11550</v>
      </c>
      <c r="Y70" s="56">
        <v>0.99999999999999989</v>
      </c>
      <c r="Z70" s="56">
        <v>0.99999999999999989</v>
      </c>
      <c r="AA70" s="56">
        <v>0.99999999999999989</v>
      </c>
      <c r="AB70" s="56">
        <v>1</v>
      </c>
      <c r="AC70" s="56">
        <v>0.99999999999999989</v>
      </c>
      <c r="AD70" s="56">
        <v>0.99999999999999989</v>
      </c>
      <c r="AE70" s="56">
        <v>0.99999999999999989</v>
      </c>
      <c r="AF70" s="56">
        <v>1</v>
      </c>
      <c r="AG70" s="56">
        <v>1</v>
      </c>
      <c r="AH70" s="56">
        <v>1</v>
      </c>
      <c r="AI70" s="56">
        <v>0.99999999999999989</v>
      </c>
      <c r="AJ70" s="56">
        <v>0.99999999999999989</v>
      </c>
      <c r="AK70" s="56">
        <v>1</v>
      </c>
      <c r="AL70" s="56">
        <v>0.99999999999999989</v>
      </c>
      <c r="AM70" s="56">
        <v>0.9512499999999996</v>
      </c>
      <c r="AN70" s="56">
        <v>0.99999999999999978</v>
      </c>
      <c r="AO70" s="56">
        <v>1</v>
      </c>
      <c r="AP70" s="56">
        <v>0.99999999999999978</v>
      </c>
      <c r="AQ70" s="56">
        <v>1</v>
      </c>
      <c r="AR70" s="56">
        <v>0.9987499999999998</v>
      </c>
    </row>
    <row r="71" spans="1:44">
      <c r="A71" s="142">
        <v>11725</v>
      </c>
      <c r="B71" s="56">
        <v>0</v>
      </c>
      <c r="C71" s="56">
        <v>1.25E-3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0</v>
      </c>
      <c r="T71" s="56">
        <v>0</v>
      </c>
      <c r="U71" s="56">
        <v>0</v>
      </c>
      <c r="X71" s="142">
        <v>11725</v>
      </c>
      <c r="Y71" s="56">
        <v>0.99999999999999989</v>
      </c>
      <c r="Z71" s="56">
        <v>0.99999999999999989</v>
      </c>
      <c r="AA71" s="56">
        <v>0.99999999999999989</v>
      </c>
      <c r="AB71" s="56">
        <v>1</v>
      </c>
      <c r="AC71" s="56">
        <v>0.99999999999999989</v>
      </c>
      <c r="AD71" s="56">
        <v>0.99999999999999989</v>
      </c>
      <c r="AE71" s="56">
        <v>0.99999999999999989</v>
      </c>
      <c r="AF71" s="56">
        <v>1</v>
      </c>
      <c r="AG71" s="56">
        <v>1</v>
      </c>
      <c r="AH71" s="56">
        <v>1</v>
      </c>
      <c r="AI71" s="56">
        <v>0.99999999999999989</v>
      </c>
      <c r="AJ71" s="56">
        <v>0.99999999999999989</v>
      </c>
      <c r="AK71" s="56">
        <v>1</v>
      </c>
      <c r="AL71" s="56">
        <v>0.99999999999999989</v>
      </c>
      <c r="AM71" s="56">
        <v>0.9512499999999996</v>
      </c>
      <c r="AN71" s="56">
        <v>0.99999999999999978</v>
      </c>
      <c r="AO71" s="56">
        <v>1</v>
      </c>
      <c r="AP71" s="56">
        <v>0.99999999999999978</v>
      </c>
      <c r="AQ71" s="56">
        <v>1</v>
      </c>
      <c r="AR71" s="56">
        <v>0.9987499999999998</v>
      </c>
    </row>
    <row r="72" spans="1:44">
      <c r="A72" s="142">
        <v>11900</v>
      </c>
      <c r="B72" s="56">
        <v>0</v>
      </c>
      <c r="C72" s="56">
        <v>1.25E-3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1.25E-3</v>
      </c>
      <c r="Q72" s="56">
        <v>0</v>
      </c>
      <c r="R72" s="56">
        <v>0</v>
      </c>
      <c r="S72" s="56">
        <v>0</v>
      </c>
      <c r="T72" s="56">
        <v>0</v>
      </c>
      <c r="U72" s="56">
        <v>0</v>
      </c>
      <c r="X72" s="142">
        <v>11900</v>
      </c>
      <c r="Y72" s="56">
        <v>0.99999999999999989</v>
      </c>
      <c r="Z72" s="56">
        <v>0.99999999999999989</v>
      </c>
      <c r="AA72" s="56">
        <v>0.99999999999999989</v>
      </c>
      <c r="AB72" s="56">
        <v>1</v>
      </c>
      <c r="AC72" s="56">
        <v>0.99999999999999989</v>
      </c>
      <c r="AD72" s="56">
        <v>0.99999999999999989</v>
      </c>
      <c r="AE72" s="56">
        <v>0.99999999999999989</v>
      </c>
      <c r="AF72" s="56">
        <v>1</v>
      </c>
      <c r="AG72" s="56">
        <v>1</v>
      </c>
      <c r="AH72" s="56">
        <v>1</v>
      </c>
      <c r="AI72" s="56">
        <v>0.99999999999999989</v>
      </c>
      <c r="AJ72" s="56">
        <v>0.99999999999999989</v>
      </c>
      <c r="AK72" s="56">
        <v>1</v>
      </c>
      <c r="AL72" s="56">
        <v>0.99999999999999989</v>
      </c>
      <c r="AM72" s="56">
        <v>0.95249999999999957</v>
      </c>
      <c r="AN72" s="56">
        <v>0.99999999999999978</v>
      </c>
      <c r="AO72" s="56">
        <v>1</v>
      </c>
      <c r="AP72" s="56">
        <v>0.99999999999999978</v>
      </c>
      <c r="AQ72" s="56">
        <v>1</v>
      </c>
      <c r="AR72" s="56">
        <v>0.9987499999999998</v>
      </c>
    </row>
    <row r="73" spans="1:44">
      <c r="A73" s="142">
        <v>12075</v>
      </c>
      <c r="B73" s="56">
        <v>0</v>
      </c>
      <c r="C73" s="56">
        <v>1.25E-3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6">
        <v>0</v>
      </c>
      <c r="T73" s="56">
        <v>0</v>
      </c>
      <c r="U73" s="56">
        <v>0</v>
      </c>
      <c r="X73" s="142">
        <v>12075</v>
      </c>
      <c r="Y73" s="56">
        <v>0.99999999999999989</v>
      </c>
      <c r="Z73" s="56">
        <v>0.99999999999999989</v>
      </c>
      <c r="AA73" s="56">
        <v>0.99999999999999989</v>
      </c>
      <c r="AB73" s="56">
        <v>1</v>
      </c>
      <c r="AC73" s="56">
        <v>0.99999999999999989</v>
      </c>
      <c r="AD73" s="56">
        <v>0.99999999999999989</v>
      </c>
      <c r="AE73" s="56">
        <v>0.99999999999999989</v>
      </c>
      <c r="AF73" s="56">
        <v>1</v>
      </c>
      <c r="AG73" s="56">
        <v>1</v>
      </c>
      <c r="AH73" s="56">
        <v>1</v>
      </c>
      <c r="AI73" s="56">
        <v>0.99999999999999989</v>
      </c>
      <c r="AJ73" s="56">
        <v>0.99999999999999989</v>
      </c>
      <c r="AK73" s="56">
        <v>1</v>
      </c>
      <c r="AL73" s="56">
        <v>0.99999999999999989</v>
      </c>
      <c r="AM73" s="56">
        <v>0.95249999999999957</v>
      </c>
      <c r="AN73" s="56">
        <v>0.99999999999999978</v>
      </c>
      <c r="AO73" s="56">
        <v>1</v>
      </c>
      <c r="AP73" s="56">
        <v>0.99999999999999978</v>
      </c>
      <c r="AQ73" s="56">
        <v>1</v>
      </c>
      <c r="AR73" s="56">
        <v>0.9987499999999998</v>
      </c>
    </row>
    <row r="74" spans="1:44">
      <c r="A74" s="15">
        <v>12250</v>
      </c>
      <c r="B74" s="56">
        <v>0</v>
      </c>
      <c r="C74" s="56">
        <v>1.25E-3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4.7500000000000001E-2</v>
      </c>
      <c r="Q74" s="56">
        <v>0</v>
      </c>
      <c r="R74" s="56">
        <v>0</v>
      </c>
      <c r="S74" s="56">
        <v>0</v>
      </c>
      <c r="T74" s="56">
        <v>0</v>
      </c>
      <c r="U74" s="56">
        <v>0</v>
      </c>
      <c r="X74" s="15">
        <v>12250</v>
      </c>
      <c r="Y74" s="56">
        <v>0.99999999999999989</v>
      </c>
      <c r="Z74" s="56">
        <v>0.99999999999999989</v>
      </c>
      <c r="AA74" s="56">
        <v>0.99999999999999989</v>
      </c>
      <c r="AB74" s="56">
        <v>1</v>
      </c>
      <c r="AC74" s="56">
        <v>0.99999999999999989</v>
      </c>
      <c r="AD74" s="56">
        <v>0.99999999999999989</v>
      </c>
      <c r="AE74" s="56">
        <v>0.99999999999999989</v>
      </c>
      <c r="AF74" s="56">
        <v>1</v>
      </c>
      <c r="AG74" s="56">
        <v>1</v>
      </c>
      <c r="AH74" s="56">
        <v>1</v>
      </c>
      <c r="AI74" s="56">
        <v>0.99999999999999989</v>
      </c>
      <c r="AJ74" s="56">
        <v>0.99999999999999989</v>
      </c>
      <c r="AK74" s="56">
        <v>1</v>
      </c>
      <c r="AL74" s="56">
        <v>0.99999999999999989</v>
      </c>
      <c r="AM74" s="56">
        <v>0.99999999999999956</v>
      </c>
      <c r="AN74" s="56">
        <v>0.99999999999999978</v>
      </c>
      <c r="AO74" s="56">
        <v>1</v>
      </c>
      <c r="AP74" s="56">
        <v>0.99999999999999978</v>
      </c>
      <c r="AQ74" s="56">
        <v>1</v>
      </c>
      <c r="AR74" s="56">
        <v>0.9987499999999998</v>
      </c>
    </row>
    <row r="75" spans="1:44">
      <c r="T75" s="47"/>
    </row>
    <row r="76" spans="1:44">
      <c r="T76" s="47"/>
      <c r="AQ76" s="47"/>
    </row>
    <row r="77" spans="1:44">
      <c r="A77" s="1" t="s">
        <v>150</v>
      </c>
      <c r="S77" s="51"/>
      <c r="T77" s="47"/>
      <c r="X77" s="1" t="s">
        <v>149</v>
      </c>
      <c r="AQ77" s="47"/>
    </row>
    <row r="78" spans="1:44" ht="69.599999999999994" customHeight="1">
      <c r="A78" s="68" t="s">
        <v>153</v>
      </c>
      <c r="B78" s="28" t="s">
        <v>32</v>
      </c>
      <c r="C78" s="28" t="s">
        <v>33</v>
      </c>
      <c r="D78" s="28" t="s">
        <v>34</v>
      </c>
      <c r="E78" s="28" t="s">
        <v>6</v>
      </c>
      <c r="F78" s="28" t="s">
        <v>68</v>
      </c>
      <c r="G78" s="28" t="s">
        <v>60</v>
      </c>
      <c r="H78" s="28" t="s">
        <v>66</v>
      </c>
      <c r="I78" s="28" t="s">
        <v>61</v>
      </c>
      <c r="J78" s="28" t="s">
        <v>86</v>
      </c>
      <c r="K78" s="28" t="s">
        <v>89</v>
      </c>
      <c r="L78" s="28" t="s">
        <v>90</v>
      </c>
      <c r="M78" s="28" t="s">
        <v>79</v>
      </c>
      <c r="N78" s="28" t="s">
        <v>91</v>
      </c>
      <c r="O78" s="28" t="s">
        <v>92</v>
      </c>
      <c r="P78" s="28" t="s">
        <v>94</v>
      </c>
      <c r="Q78" s="28" t="s">
        <v>95</v>
      </c>
      <c r="R78" s="28" t="s">
        <v>96</v>
      </c>
      <c r="S78" s="28" t="s">
        <v>97</v>
      </c>
      <c r="T78" s="28" t="s">
        <v>98</v>
      </c>
      <c r="U78" s="28" t="s">
        <v>175</v>
      </c>
      <c r="X78" s="68" t="s">
        <v>153</v>
      </c>
      <c r="Y78" s="15" t="str">
        <f>B78</f>
        <v>Scenario 1B</v>
      </c>
      <c r="Z78" s="15" t="str">
        <f>C78</f>
        <v>Scenario 2B</v>
      </c>
      <c r="AA78" s="15" t="str">
        <f>D78</f>
        <v>Scenario 2C</v>
      </c>
      <c r="AB78" s="15" t="str">
        <f>E78</f>
        <v>Scenario 3A</v>
      </c>
      <c r="AC78" s="15" t="str">
        <f>F78</f>
        <v>Scenario 4A</v>
      </c>
      <c r="AD78" s="15" t="str">
        <f>H78</f>
        <v>Scenario 4B</v>
      </c>
      <c r="AE78" s="15" t="str">
        <f>G78</f>
        <v>Scenario 4C</v>
      </c>
      <c r="AF78" s="15" t="str">
        <f>I78</f>
        <v>Scenario 4D</v>
      </c>
      <c r="AG78" s="15" t="str">
        <f>J78</f>
        <v>Scenario 5B</v>
      </c>
      <c r="AH78" s="15" t="str">
        <f>K78</f>
        <v>Sensitivity S1 - Scenario 1B_No Coal Retirement</v>
      </c>
      <c r="AI78" s="15" t="str">
        <f>L78</f>
        <v>Senssitivity S2 - Scenario 1B_Low Gas Prices</v>
      </c>
      <c r="AJ78" s="15" t="str">
        <f>M78</f>
        <v>Sensitivity S2.1 - Scenario 2C_Low Gas Prices</v>
      </c>
      <c r="AK78" s="15" t="s">
        <v>91</v>
      </c>
      <c r="AL78" s="15" t="str">
        <f>O78</f>
        <v>Sensitivity S3.1 - Scenario 2C_NoDR</v>
      </c>
      <c r="AM78" s="15" t="str">
        <f>P78</f>
        <v>Sensitivity S5 - Scenario 1B_RPS at 35%</v>
      </c>
      <c r="AN78" s="15" t="str">
        <f>Q78</f>
        <v>Sensitivity S6 - Scenario 2B_SCC at 95%</v>
      </c>
      <c r="AO78" s="15" t="str">
        <f>R78</f>
        <v>Sensitivity S7 - Scenario 2B_No Coneservation</v>
      </c>
      <c r="AP78" s="28" t="s">
        <v>97</v>
      </c>
      <c r="AQ78" s="28" t="s">
        <v>98</v>
      </c>
      <c r="AR78" s="28" t="s">
        <v>175</v>
      </c>
    </row>
    <row r="79" spans="1:44">
      <c r="A79" s="142">
        <v>0</v>
      </c>
      <c r="B79" s="56">
        <v>0.97124999999999995</v>
      </c>
      <c r="C79" s="56">
        <v>0.92374999999999996</v>
      </c>
      <c r="D79" s="56">
        <v>0.96375</v>
      </c>
      <c r="E79" s="56">
        <v>0.1225</v>
      </c>
      <c r="F79" s="57">
        <v>0.85624999999999996</v>
      </c>
      <c r="G79" s="56">
        <v>0.96250000000000002</v>
      </c>
      <c r="H79" s="57">
        <v>0.84250000000000003</v>
      </c>
      <c r="I79" s="56">
        <v>0.96499999999999997</v>
      </c>
      <c r="J79" s="57">
        <v>0.97499999999999998</v>
      </c>
      <c r="K79" s="57">
        <v>0.98124999999999996</v>
      </c>
      <c r="L79" s="56">
        <v>0.97124999999999995</v>
      </c>
      <c r="M79" s="57">
        <v>0.95</v>
      </c>
      <c r="N79" s="57">
        <v>0.54</v>
      </c>
      <c r="O79" s="56">
        <v>0.1925</v>
      </c>
      <c r="P79" s="57">
        <v>0.54125000000000001</v>
      </c>
      <c r="Q79" s="57">
        <v>0.02</v>
      </c>
      <c r="R79" s="57">
        <v>0.93874999999999997</v>
      </c>
      <c r="S79" s="57">
        <v>0.02</v>
      </c>
      <c r="T79" s="57">
        <v>0.93874999999999997</v>
      </c>
      <c r="U79" s="57">
        <v>0.33624999999999999</v>
      </c>
      <c r="V79" s="47"/>
      <c r="W79" s="47"/>
      <c r="X79" s="142">
        <v>0</v>
      </c>
      <c r="Y79" s="56">
        <v>0.97124999999999995</v>
      </c>
      <c r="Z79" s="56">
        <v>0.92374999999999996</v>
      </c>
      <c r="AA79" s="56">
        <v>0.96375</v>
      </c>
      <c r="AB79" s="56">
        <v>0.1225</v>
      </c>
      <c r="AC79" s="56">
        <v>0.85624999999999996</v>
      </c>
      <c r="AD79" s="56">
        <v>0.84250000000000003</v>
      </c>
      <c r="AE79" s="56">
        <v>0.96250000000000002</v>
      </c>
      <c r="AF79" s="56">
        <v>0.96499999999999997</v>
      </c>
      <c r="AG79" s="56">
        <v>0.97499999999999998</v>
      </c>
      <c r="AH79" s="56">
        <v>0.98124999999999996</v>
      </c>
      <c r="AI79" s="56">
        <v>0.97124999999999995</v>
      </c>
      <c r="AJ79" s="56">
        <v>0.95</v>
      </c>
      <c r="AK79" s="56">
        <v>0.54</v>
      </c>
      <c r="AL79" s="56">
        <v>0.1925</v>
      </c>
      <c r="AM79" s="56">
        <v>0.54125000000000001</v>
      </c>
      <c r="AN79" s="56">
        <v>0.02</v>
      </c>
      <c r="AO79" s="56">
        <v>0.93874999999999997</v>
      </c>
      <c r="AP79" s="56">
        <v>0.02</v>
      </c>
      <c r="AQ79" s="56">
        <v>0.93874999999999997</v>
      </c>
      <c r="AR79" s="56">
        <v>0.33624999999999999</v>
      </c>
    </row>
    <row r="80" spans="1:44">
      <c r="A80" s="142">
        <v>175</v>
      </c>
      <c r="B80" s="56">
        <v>0</v>
      </c>
      <c r="C80" s="56">
        <v>0</v>
      </c>
      <c r="D80" s="56">
        <v>0</v>
      </c>
      <c r="E80" s="56">
        <v>0</v>
      </c>
      <c r="F80" s="57">
        <v>0</v>
      </c>
      <c r="G80" s="56">
        <v>0</v>
      </c>
      <c r="H80" s="57">
        <v>0</v>
      </c>
      <c r="I80" s="56">
        <v>0</v>
      </c>
      <c r="J80" s="57">
        <v>0</v>
      </c>
      <c r="K80" s="57">
        <v>0</v>
      </c>
      <c r="L80" s="56">
        <v>0</v>
      </c>
      <c r="M80" s="57">
        <v>0</v>
      </c>
      <c r="N80" s="57">
        <v>0</v>
      </c>
      <c r="O80" s="56">
        <v>0</v>
      </c>
      <c r="P80" s="57"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47"/>
      <c r="W80" s="47"/>
      <c r="X80" s="142">
        <v>175</v>
      </c>
      <c r="Y80" s="56">
        <v>0.97124999999999995</v>
      </c>
      <c r="Z80" s="56">
        <v>0.92374999999999996</v>
      </c>
      <c r="AA80" s="56">
        <v>0.96375</v>
      </c>
      <c r="AB80" s="56">
        <v>0.1225</v>
      </c>
      <c r="AC80" s="56">
        <v>0.85624999999999996</v>
      </c>
      <c r="AD80" s="56">
        <v>0.84250000000000003</v>
      </c>
      <c r="AE80" s="56">
        <v>0.96250000000000002</v>
      </c>
      <c r="AF80" s="56">
        <v>0.96499999999999997</v>
      </c>
      <c r="AG80" s="56">
        <v>0.97499999999999998</v>
      </c>
      <c r="AH80" s="56">
        <v>0.98124999999999996</v>
      </c>
      <c r="AI80" s="56">
        <v>0.97124999999999995</v>
      </c>
      <c r="AJ80" s="56">
        <v>0.95</v>
      </c>
      <c r="AK80" s="56">
        <v>0.54</v>
      </c>
      <c r="AL80" s="56">
        <v>0.1925</v>
      </c>
      <c r="AM80" s="56">
        <v>0.54125000000000001</v>
      </c>
      <c r="AN80" s="56">
        <v>0.02</v>
      </c>
      <c r="AO80" s="56">
        <v>0.93874999999999997</v>
      </c>
      <c r="AP80" s="56">
        <v>0.02</v>
      </c>
      <c r="AQ80" s="56">
        <v>0.93874999999999997</v>
      </c>
      <c r="AR80" s="56">
        <v>0.33624999999999999</v>
      </c>
    </row>
    <row r="81" spans="1:44">
      <c r="A81" s="142">
        <v>350</v>
      </c>
      <c r="B81" s="56">
        <v>5.0000000000000001E-3</v>
      </c>
      <c r="C81" s="56">
        <v>2.5000000000000001E-3</v>
      </c>
      <c r="D81" s="56">
        <v>5.0000000000000001E-3</v>
      </c>
      <c r="E81" s="56">
        <v>1.375E-2</v>
      </c>
      <c r="F81" s="57">
        <v>0.01</v>
      </c>
      <c r="G81" s="56">
        <v>5.0000000000000001E-3</v>
      </c>
      <c r="H81" s="57">
        <v>5.0000000000000001E-3</v>
      </c>
      <c r="I81" s="56">
        <v>5.0000000000000001E-3</v>
      </c>
      <c r="J81" s="57">
        <v>0</v>
      </c>
      <c r="K81" s="57">
        <v>1.375E-2</v>
      </c>
      <c r="L81" s="56">
        <v>6.2500000000000003E-3</v>
      </c>
      <c r="M81" s="57">
        <v>6.2500000000000003E-3</v>
      </c>
      <c r="N81" s="57">
        <v>7.6249999999999998E-2</v>
      </c>
      <c r="O81" s="56">
        <v>1.25E-3</v>
      </c>
      <c r="P81" s="57">
        <v>5.2499999999999998E-2</v>
      </c>
      <c r="Q81" s="57">
        <v>0</v>
      </c>
      <c r="R81" s="57">
        <v>5.0000000000000001E-3</v>
      </c>
      <c r="S81" s="57">
        <v>0</v>
      </c>
      <c r="T81" s="57">
        <v>5.0000000000000001E-3</v>
      </c>
      <c r="U81" s="57">
        <v>0</v>
      </c>
      <c r="V81" s="47"/>
      <c r="W81" s="47"/>
      <c r="X81" s="142">
        <v>350</v>
      </c>
      <c r="Y81" s="56">
        <v>0.97624999999999995</v>
      </c>
      <c r="Z81" s="56">
        <v>0.92624999999999991</v>
      </c>
      <c r="AA81" s="56">
        <v>0.96875</v>
      </c>
      <c r="AB81" s="56">
        <v>0.13625000000000001</v>
      </c>
      <c r="AC81" s="56">
        <v>0.86624999999999996</v>
      </c>
      <c r="AD81" s="56">
        <v>0.84750000000000003</v>
      </c>
      <c r="AE81" s="56">
        <v>0.96750000000000003</v>
      </c>
      <c r="AF81" s="56">
        <v>0.97</v>
      </c>
      <c r="AG81" s="56">
        <v>0.97499999999999998</v>
      </c>
      <c r="AH81" s="56">
        <v>0.995</v>
      </c>
      <c r="AI81" s="56">
        <v>0.97749999999999992</v>
      </c>
      <c r="AJ81" s="56">
        <v>0.95624999999999993</v>
      </c>
      <c r="AK81" s="56">
        <v>0.61625000000000008</v>
      </c>
      <c r="AL81" s="56">
        <v>0.19375000000000001</v>
      </c>
      <c r="AM81" s="56">
        <v>0.59375</v>
      </c>
      <c r="AN81" s="56">
        <v>0.02</v>
      </c>
      <c r="AO81" s="56">
        <v>0.94374999999999998</v>
      </c>
      <c r="AP81" s="56">
        <v>0.02</v>
      </c>
      <c r="AQ81" s="56">
        <v>0.94374999999999998</v>
      </c>
      <c r="AR81" s="56">
        <v>0.33624999999999999</v>
      </c>
    </row>
    <row r="82" spans="1:44">
      <c r="A82" s="142">
        <v>525</v>
      </c>
      <c r="B82" s="56">
        <v>5.0000000000000001E-3</v>
      </c>
      <c r="C82" s="56">
        <v>2.75E-2</v>
      </c>
      <c r="D82" s="56">
        <v>3.7499999999999999E-3</v>
      </c>
      <c r="E82" s="56">
        <v>8.6249999999999993E-2</v>
      </c>
      <c r="F82" s="57">
        <v>2.2499999999999999E-2</v>
      </c>
      <c r="G82" s="56">
        <v>2.5000000000000001E-3</v>
      </c>
      <c r="H82" s="57">
        <v>2.75E-2</v>
      </c>
      <c r="I82" s="56">
        <v>3.7499999999999999E-3</v>
      </c>
      <c r="J82" s="57">
        <v>3.7499999999999999E-3</v>
      </c>
      <c r="K82" s="57">
        <v>3.7499999999999999E-3</v>
      </c>
      <c r="L82" s="56">
        <v>3.7499999999999999E-3</v>
      </c>
      <c r="M82" s="57">
        <v>1.25E-3</v>
      </c>
      <c r="N82" s="57">
        <v>7.1249999999999994E-2</v>
      </c>
      <c r="O82" s="56">
        <v>0.19875000000000001</v>
      </c>
      <c r="P82" s="57">
        <v>2.6249999999999999E-2</v>
      </c>
      <c r="Q82" s="57">
        <v>3.6249999999999998E-2</v>
      </c>
      <c r="R82" s="57">
        <v>0</v>
      </c>
      <c r="S82" s="57">
        <v>3.6249999999999998E-2</v>
      </c>
      <c r="T82" s="57">
        <v>0</v>
      </c>
      <c r="U82" s="57">
        <v>0.26624999999999999</v>
      </c>
      <c r="V82" s="47"/>
      <c r="W82" s="47"/>
      <c r="X82" s="142">
        <v>525</v>
      </c>
      <c r="Y82" s="56">
        <v>0.98124999999999996</v>
      </c>
      <c r="Z82" s="56">
        <v>0.95374999999999988</v>
      </c>
      <c r="AA82" s="56">
        <v>0.97250000000000003</v>
      </c>
      <c r="AB82" s="56">
        <v>0.2225</v>
      </c>
      <c r="AC82" s="56">
        <v>0.88874999999999993</v>
      </c>
      <c r="AD82" s="56">
        <v>0.875</v>
      </c>
      <c r="AE82" s="56">
        <v>0.97</v>
      </c>
      <c r="AF82" s="56">
        <v>0.97375</v>
      </c>
      <c r="AG82" s="56">
        <v>0.97875000000000001</v>
      </c>
      <c r="AH82" s="56">
        <v>0.99875000000000003</v>
      </c>
      <c r="AI82" s="56">
        <v>0.98124999999999996</v>
      </c>
      <c r="AJ82" s="56">
        <v>0.95749999999999991</v>
      </c>
      <c r="AK82" s="56">
        <v>0.68750000000000011</v>
      </c>
      <c r="AL82" s="56">
        <v>0.39250000000000002</v>
      </c>
      <c r="AM82" s="56">
        <v>0.62</v>
      </c>
      <c r="AN82" s="56">
        <v>5.6249999999999994E-2</v>
      </c>
      <c r="AO82" s="56">
        <v>0.94374999999999998</v>
      </c>
      <c r="AP82" s="56">
        <v>5.6249999999999994E-2</v>
      </c>
      <c r="AQ82" s="56">
        <v>0.94374999999999998</v>
      </c>
      <c r="AR82" s="56">
        <v>0.60250000000000004</v>
      </c>
    </row>
    <row r="83" spans="1:44">
      <c r="A83" s="142">
        <v>700</v>
      </c>
      <c r="B83" s="56">
        <v>6.2500000000000003E-3</v>
      </c>
      <c r="C83" s="56">
        <v>2.375E-2</v>
      </c>
      <c r="D83" s="56">
        <v>1.8749999999999999E-2</v>
      </c>
      <c r="E83" s="56">
        <v>1.7500000000000002E-2</v>
      </c>
      <c r="F83" s="57">
        <v>4.4999999999999998E-2</v>
      </c>
      <c r="G83" s="56">
        <v>0.02</v>
      </c>
      <c r="H83" s="57">
        <v>5.1249999999999997E-2</v>
      </c>
      <c r="I83" s="56">
        <v>0.02</v>
      </c>
      <c r="J83" s="57">
        <v>1.4999999999999999E-2</v>
      </c>
      <c r="K83" s="57">
        <v>0</v>
      </c>
      <c r="L83" s="56">
        <v>7.4999999999999997E-3</v>
      </c>
      <c r="M83" s="57">
        <v>8.7500000000000008E-3</v>
      </c>
      <c r="N83" s="57">
        <v>5.6250000000000001E-2</v>
      </c>
      <c r="O83" s="56">
        <v>9.2499999999999999E-2</v>
      </c>
      <c r="P83" s="57">
        <v>0.06</v>
      </c>
      <c r="Q83" s="57">
        <v>3.7499999999999999E-3</v>
      </c>
      <c r="R83" s="57">
        <v>3.125E-2</v>
      </c>
      <c r="S83" s="57">
        <v>3.7499999999999999E-3</v>
      </c>
      <c r="T83" s="57">
        <v>3.125E-2</v>
      </c>
      <c r="U83" s="57">
        <v>0</v>
      </c>
      <c r="V83" s="47"/>
      <c r="W83" s="47"/>
      <c r="X83" s="142">
        <v>700</v>
      </c>
      <c r="Y83" s="56">
        <v>0.98749999999999993</v>
      </c>
      <c r="Z83" s="56">
        <v>0.97749999999999992</v>
      </c>
      <c r="AA83" s="56">
        <v>0.99125000000000008</v>
      </c>
      <c r="AB83" s="56">
        <v>0.24</v>
      </c>
      <c r="AC83" s="56">
        <v>0.93374999999999997</v>
      </c>
      <c r="AD83" s="56">
        <v>0.92625000000000002</v>
      </c>
      <c r="AE83" s="56">
        <v>0.99</v>
      </c>
      <c r="AF83" s="56">
        <v>0.99375000000000002</v>
      </c>
      <c r="AG83" s="56">
        <v>0.99375000000000002</v>
      </c>
      <c r="AH83" s="56">
        <v>0.99875000000000003</v>
      </c>
      <c r="AI83" s="56">
        <v>0.98874999999999991</v>
      </c>
      <c r="AJ83" s="56">
        <v>0.96624999999999994</v>
      </c>
      <c r="AK83" s="56">
        <v>0.74375000000000013</v>
      </c>
      <c r="AL83" s="56">
        <v>0.48499999999999999</v>
      </c>
      <c r="AM83" s="56">
        <v>0.67999999999999994</v>
      </c>
      <c r="AN83" s="56">
        <v>0.06</v>
      </c>
      <c r="AO83" s="56">
        <v>0.97499999999999998</v>
      </c>
      <c r="AP83" s="56">
        <v>0.06</v>
      </c>
      <c r="AQ83" s="56">
        <v>0.97499999999999998</v>
      </c>
      <c r="AR83" s="56">
        <v>0.60250000000000004</v>
      </c>
    </row>
    <row r="84" spans="1:44">
      <c r="A84" s="142">
        <v>875</v>
      </c>
      <c r="B84" s="56">
        <v>1.25E-3</v>
      </c>
      <c r="C84" s="56">
        <v>0</v>
      </c>
      <c r="D84" s="56">
        <v>1.25E-3</v>
      </c>
      <c r="E84" s="56">
        <v>8.7500000000000008E-3</v>
      </c>
      <c r="F84" s="57">
        <v>3.7499999999999999E-3</v>
      </c>
      <c r="G84" s="56">
        <v>1.25E-3</v>
      </c>
      <c r="H84" s="57">
        <v>1.25E-3</v>
      </c>
      <c r="I84" s="56">
        <v>0</v>
      </c>
      <c r="J84" s="57">
        <v>0</v>
      </c>
      <c r="K84" s="57">
        <v>0</v>
      </c>
      <c r="L84" s="56">
        <v>1.25E-3</v>
      </c>
      <c r="M84" s="57">
        <v>1.25E-3</v>
      </c>
      <c r="N84" s="57">
        <v>5.3749999999999999E-2</v>
      </c>
      <c r="O84" s="56">
        <v>1.25E-3</v>
      </c>
      <c r="P84" s="57">
        <v>2.2499999999999999E-2</v>
      </c>
      <c r="Q84" s="57">
        <v>5.0000000000000001E-3</v>
      </c>
      <c r="R84" s="57">
        <v>6.2500000000000003E-3</v>
      </c>
      <c r="S84" s="57">
        <v>5.0000000000000001E-3</v>
      </c>
      <c r="T84" s="57">
        <v>6.2500000000000003E-3</v>
      </c>
      <c r="U84" s="57">
        <v>0</v>
      </c>
      <c r="V84" s="47"/>
      <c r="W84" s="47"/>
      <c r="X84" s="142">
        <v>875</v>
      </c>
      <c r="Y84" s="56">
        <v>0.98874999999999991</v>
      </c>
      <c r="Z84" s="56">
        <v>0.97749999999999992</v>
      </c>
      <c r="AA84" s="56">
        <v>0.99250000000000005</v>
      </c>
      <c r="AB84" s="56">
        <v>0.24875</v>
      </c>
      <c r="AC84" s="56">
        <v>0.9375</v>
      </c>
      <c r="AD84" s="56">
        <v>0.92749999999999999</v>
      </c>
      <c r="AE84" s="56">
        <v>0.99124999999999996</v>
      </c>
      <c r="AF84" s="56">
        <v>0.99375000000000002</v>
      </c>
      <c r="AG84" s="56">
        <v>0.99375000000000002</v>
      </c>
      <c r="AH84" s="56">
        <v>0.99875000000000003</v>
      </c>
      <c r="AI84" s="56">
        <v>0.98999999999999988</v>
      </c>
      <c r="AJ84" s="56">
        <v>0.96749999999999992</v>
      </c>
      <c r="AK84" s="56">
        <v>0.7975000000000001</v>
      </c>
      <c r="AL84" s="56">
        <v>0.48624999999999996</v>
      </c>
      <c r="AM84" s="56">
        <v>0.7024999999999999</v>
      </c>
      <c r="AN84" s="56">
        <v>6.5000000000000002E-2</v>
      </c>
      <c r="AO84" s="56">
        <v>0.98124999999999996</v>
      </c>
      <c r="AP84" s="56">
        <v>6.5000000000000002E-2</v>
      </c>
      <c r="AQ84" s="56">
        <v>0.98124999999999996</v>
      </c>
      <c r="AR84" s="56">
        <v>0.60250000000000004</v>
      </c>
    </row>
    <row r="85" spans="1:44">
      <c r="A85" s="142">
        <v>1050</v>
      </c>
      <c r="B85" s="56">
        <v>1.25E-3</v>
      </c>
      <c r="C85" s="56">
        <v>1.8749999999999999E-2</v>
      </c>
      <c r="D85" s="56">
        <v>3.7499999999999999E-3</v>
      </c>
      <c r="E85" s="56">
        <v>0.13750000000000001</v>
      </c>
      <c r="F85" s="57">
        <v>8.7500000000000008E-3</v>
      </c>
      <c r="G85" s="56">
        <v>3.7499999999999999E-3</v>
      </c>
      <c r="H85" s="57">
        <v>1.6250000000000001E-2</v>
      </c>
      <c r="I85" s="56">
        <v>3.7499999999999999E-3</v>
      </c>
      <c r="J85" s="57">
        <v>0</v>
      </c>
      <c r="K85" s="57">
        <v>1.25E-3</v>
      </c>
      <c r="L85" s="56">
        <v>1.25E-3</v>
      </c>
      <c r="M85" s="57">
        <v>1.25E-3</v>
      </c>
      <c r="N85" s="57">
        <v>0.06</v>
      </c>
      <c r="O85" s="56">
        <v>0.50124999999999997</v>
      </c>
      <c r="P85" s="57">
        <v>2.75E-2</v>
      </c>
      <c r="Q85" s="57">
        <v>2.1250000000000002E-2</v>
      </c>
      <c r="R85" s="57">
        <v>1.25E-3</v>
      </c>
      <c r="S85" s="57">
        <v>2.1250000000000002E-2</v>
      </c>
      <c r="T85" s="57">
        <v>1.25E-3</v>
      </c>
      <c r="U85" s="57">
        <v>0.14124999999999999</v>
      </c>
      <c r="V85" s="47"/>
      <c r="W85" s="47"/>
      <c r="X85" s="142">
        <v>1050</v>
      </c>
      <c r="Y85" s="56">
        <v>0.98999999999999988</v>
      </c>
      <c r="Z85" s="56">
        <v>0.99624999999999997</v>
      </c>
      <c r="AA85" s="56">
        <v>0.99625000000000008</v>
      </c>
      <c r="AB85" s="56">
        <v>0.38624999999999998</v>
      </c>
      <c r="AC85" s="56">
        <v>0.94625000000000004</v>
      </c>
      <c r="AD85" s="56">
        <v>0.94374999999999998</v>
      </c>
      <c r="AE85" s="56">
        <v>0.995</v>
      </c>
      <c r="AF85" s="56">
        <v>0.99750000000000005</v>
      </c>
      <c r="AG85" s="56">
        <v>0.99375000000000002</v>
      </c>
      <c r="AH85" s="56">
        <v>1</v>
      </c>
      <c r="AI85" s="56">
        <v>0.99124999999999985</v>
      </c>
      <c r="AJ85" s="56">
        <v>0.96874999999999989</v>
      </c>
      <c r="AK85" s="56">
        <v>0.85750000000000015</v>
      </c>
      <c r="AL85" s="56">
        <v>0.98749999999999993</v>
      </c>
      <c r="AM85" s="56">
        <v>0.72999999999999987</v>
      </c>
      <c r="AN85" s="56">
        <v>8.6250000000000007E-2</v>
      </c>
      <c r="AO85" s="56">
        <v>0.98249999999999993</v>
      </c>
      <c r="AP85" s="56">
        <v>8.6250000000000007E-2</v>
      </c>
      <c r="AQ85" s="56">
        <v>0.98249999999999993</v>
      </c>
      <c r="AR85" s="56">
        <v>0.74375000000000002</v>
      </c>
    </row>
    <row r="86" spans="1:44">
      <c r="A86" s="142">
        <v>1225</v>
      </c>
      <c r="B86" s="56">
        <v>7.4999999999999997E-3</v>
      </c>
      <c r="C86" s="56">
        <v>2.5000000000000001E-3</v>
      </c>
      <c r="D86" s="56">
        <v>3.7499999999999999E-3</v>
      </c>
      <c r="E86" s="56">
        <v>1.7500000000000002E-2</v>
      </c>
      <c r="F86" s="57">
        <v>1.8749999999999999E-2</v>
      </c>
      <c r="G86" s="56">
        <v>3.7499999999999999E-3</v>
      </c>
      <c r="H86" s="57">
        <v>1.8749999999999999E-2</v>
      </c>
      <c r="I86" s="56">
        <v>2.5000000000000001E-3</v>
      </c>
      <c r="J86" s="57">
        <v>5.0000000000000001E-3</v>
      </c>
      <c r="K86" s="57">
        <v>0</v>
      </c>
      <c r="L86" s="56">
        <v>6.2500000000000003E-3</v>
      </c>
      <c r="M86" s="57">
        <v>5.0000000000000001E-3</v>
      </c>
      <c r="N86" s="57">
        <v>0.03</v>
      </c>
      <c r="O86" s="56">
        <v>5.0000000000000001E-3</v>
      </c>
      <c r="P86" s="57">
        <v>1.375E-2</v>
      </c>
      <c r="Q86" s="57">
        <v>7.4999999999999997E-3</v>
      </c>
      <c r="R86" s="57">
        <v>3.7499999999999999E-3</v>
      </c>
      <c r="S86" s="57">
        <v>7.4999999999999997E-3</v>
      </c>
      <c r="T86" s="57">
        <v>3.7499999999999999E-3</v>
      </c>
      <c r="U86" s="57">
        <v>0.01</v>
      </c>
      <c r="V86" s="47"/>
      <c r="W86" s="47"/>
      <c r="X86" s="142">
        <v>1225</v>
      </c>
      <c r="Y86" s="56">
        <v>0.99749999999999983</v>
      </c>
      <c r="Z86" s="56">
        <v>0.99874999999999992</v>
      </c>
      <c r="AA86" s="56">
        <v>1</v>
      </c>
      <c r="AB86" s="56">
        <v>0.40375</v>
      </c>
      <c r="AC86" s="56">
        <v>0.96500000000000008</v>
      </c>
      <c r="AD86" s="56">
        <v>0.96250000000000002</v>
      </c>
      <c r="AE86" s="56">
        <v>0.99875000000000003</v>
      </c>
      <c r="AF86" s="56">
        <v>1</v>
      </c>
      <c r="AG86" s="56">
        <v>0.99875000000000003</v>
      </c>
      <c r="AH86" s="56">
        <v>1</v>
      </c>
      <c r="AI86" s="56">
        <v>0.99749999999999983</v>
      </c>
      <c r="AJ86" s="56">
        <v>0.97374999999999989</v>
      </c>
      <c r="AK86" s="56">
        <v>0.88750000000000018</v>
      </c>
      <c r="AL86" s="56">
        <v>0.99249999999999994</v>
      </c>
      <c r="AM86" s="56">
        <v>0.74374999999999991</v>
      </c>
      <c r="AN86" s="56">
        <v>9.375E-2</v>
      </c>
      <c r="AO86" s="56">
        <v>0.98624999999999996</v>
      </c>
      <c r="AP86" s="56">
        <v>9.375E-2</v>
      </c>
      <c r="AQ86" s="56">
        <v>0.98624999999999996</v>
      </c>
      <c r="AR86" s="56">
        <v>0.75375000000000003</v>
      </c>
    </row>
    <row r="87" spans="1:44">
      <c r="A87" s="142">
        <v>1400</v>
      </c>
      <c r="B87" s="56">
        <v>0</v>
      </c>
      <c r="C87" s="56">
        <v>0</v>
      </c>
      <c r="D87" s="56">
        <v>0</v>
      </c>
      <c r="E87" s="56">
        <v>2.5000000000000001E-3</v>
      </c>
      <c r="F87" s="57">
        <v>6.2500000000000003E-3</v>
      </c>
      <c r="G87" s="56">
        <v>1.25E-3</v>
      </c>
      <c r="H87" s="57">
        <v>2.5000000000000001E-3</v>
      </c>
      <c r="I87" s="56">
        <v>0</v>
      </c>
      <c r="J87" s="57">
        <v>0</v>
      </c>
      <c r="K87" s="57">
        <v>0</v>
      </c>
      <c r="L87" s="56">
        <v>0</v>
      </c>
      <c r="M87" s="57">
        <v>0</v>
      </c>
      <c r="N87" s="57">
        <v>4.1250000000000002E-2</v>
      </c>
      <c r="O87" s="56">
        <v>2.5000000000000001E-3</v>
      </c>
      <c r="P87" s="57">
        <v>1.7500000000000002E-2</v>
      </c>
      <c r="Q87" s="57">
        <v>5.0000000000000001E-3</v>
      </c>
      <c r="R87" s="57">
        <v>6.2500000000000003E-3</v>
      </c>
      <c r="S87" s="57">
        <v>5.0000000000000001E-3</v>
      </c>
      <c r="T87" s="57">
        <v>6.2500000000000003E-3</v>
      </c>
      <c r="U87" s="57">
        <v>8.7500000000000008E-3</v>
      </c>
      <c r="V87" s="47"/>
      <c r="W87" s="47"/>
      <c r="X87" s="142">
        <v>1400</v>
      </c>
      <c r="Y87" s="56">
        <v>0.99749999999999983</v>
      </c>
      <c r="Z87" s="56">
        <v>0.99874999999999992</v>
      </c>
      <c r="AA87" s="56">
        <v>1</v>
      </c>
      <c r="AB87" s="56">
        <v>0.40625</v>
      </c>
      <c r="AC87" s="56">
        <v>0.97125000000000006</v>
      </c>
      <c r="AD87" s="56">
        <v>0.96499999999999997</v>
      </c>
      <c r="AE87" s="56">
        <v>1</v>
      </c>
      <c r="AF87" s="56">
        <v>1</v>
      </c>
      <c r="AG87" s="56">
        <v>0.99875000000000003</v>
      </c>
      <c r="AH87" s="56">
        <v>1</v>
      </c>
      <c r="AI87" s="56">
        <v>0.99749999999999983</v>
      </c>
      <c r="AJ87" s="56">
        <v>0.97374999999999989</v>
      </c>
      <c r="AK87" s="56">
        <v>0.92875000000000019</v>
      </c>
      <c r="AL87" s="56">
        <v>0.99499999999999988</v>
      </c>
      <c r="AM87" s="56">
        <v>0.76124999999999987</v>
      </c>
      <c r="AN87" s="56">
        <v>9.8750000000000004E-2</v>
      </c>
      <c r="AO87" s="56">
        <v>0.99249999999999994</v>
      </c>
      <c r="AP87" s="56">
        <v>9.8750000000000004E-2</v>
      </c>
      <c r="AQ87" s="56">
        <v>0.99249999999999994</v>
      </c>
      <c r="AR87" s="56">
        <v>0.76250000000000007</v>
      </c>
    </row>
    <row r="88" spans="1:44">
      <c r="A88" s="142">
        <v>1575</v>
      </c>
      <c r="B88" s="56">
        <v>0</v>
      </c>
      <c r="C88" s="56">
        <v>1.25E-3</v>
      </c>
      <c r="D88" s="56">
        <v>0</v>
      </c>
      <c r="E88" s="56">
        <v>0.14249999999999999</v>
      </c>
      <c r="F88" s="57">
        <v>1.8749999999999999E-2</v>
      </c>
      <c r="G88" s="56">
        <v>0</v>
      </c>
      <c r="H88" s="57">
        <v>2.375E-2</v>
      </c>
      <c r="I88" s="56">
        <v>0</v>
      </c>
      <c r="J88" s="57">
        <v>1.25E-3</v>
      </c>
      <c r="K88" s="57">
        <v>0</v>
      </c>
      <c r="L88" s="56">
        <v>0</v>
      </c>
      <c r="M88" s="57">
        <v>0</v>
      </c>
      <c r="N88" s="57">
        <v>1.8749999999999999E-2</v>
      </c>
      <c r="O88" s="56">
        <v>5.0000000000000001E-3</v>
      </c>
      <c r="P88" s="57">
        <v>3.2500000000000001E-2</v>
      </c>
      <c r="Q88" s="57">
        <v>7.4999999999999997E-3</v>
      </c>
      <c r="R88" s="57">
        <v>5.0000000000000001E-3</v>
      </c>
      <c r="S88" s="57">
        <v>7.4999999999999997E-3</v>
      </c>
      <c r="T88" s="57">
        <v>5.0000000000000001E-3</v>
      </c>
      <c r="U88" s="57">
        <v>7.8750000000000001E-2</v>
      </c>
      <c r="V88" s="47"/>
      <c r="W88" s="47"/>
      <c r="X88" s="142">
        <v>1575</v>
      </c>
      <c r="Y88" s="56">
        <v>0.99749999999999983</v>
      </c>
      <c r="Z88" s="56">
        <v>0.99999999999999989</v>
      </c>
      <c r="AA88" s="56">
        <v>1</v>
      </c>
      <c r="AB88" s="56">
        <v>0.54874999999999996</v>
      </c>
      <c r="AC88" s="56">
        <v>0.9900000000000001</v>
      </c>
      <c r="AD88" s="56">
        <v>0.98875000000000002</v>
      </c>
      <c r="AE88" s="56">
        <v>1</v>
      </c>
      <c r="AF88" s="56">
        <v>1</v>
      </c>
      <c r="AG88" s="56">
        <v>1</v>
      </c>
      <c r="AH88" s="56">
        <v>1</v>
      </c>
      <c r="AI88" s="56">
        <v>0.99749999999999983</v>
      </c>
      <c r="AJ88" s="56">
        <v>0.97374999999999989</v>
      </c>
      <c r="AK88" s="56">
        <v>0.94750000000000023</v>
      </c>
      <c r="AL88" s="56">
        <v>0.99999999999999989</v>
      </c>
      <c r="AM88" s="56">
        <v>0.79374999999999984</v>
      </c>
      <c r="AN88" s="56">
        <v>0.10625000000000001</v>
      </c>
      <c r="AO88" s="56">
        <v>0.99749999999999994</v>
      </c>
      <c r="AP88" s="56">
        <v>0.10625000000000001</v>
      </c>
      <c r="AQ88" s="56">
        <v>0.99749999999999994</v>
      </c>
      <c r="AR88" s="56">
        <v>0.84125000000000005</v>
      </c>
    </row>
    <row r="89" spans="1:44">
      <c r="A89" s="142">
        <v>1750</v>
      </c>
      <c r="B89" s="56">
        <v>1.25E-3</v>
      </c>
      <c r="C89" s="56">
        <v>1.25E-3</v>
      </c>
      <c r="D89" s="56">
        <v>1.25E-3</v>
      </c>
      <c r="E89" s="56">
        <v>1.4999999999999999E-2</v>
      </c>
      <c r="F89" s="57">
        <v>5.0000000000000001E-3</v>
      </c>
      <c r="G89" s="56">
        <v>0</v>
      </c>
      <c r="H89" s="57">
        <v>5.0000000000000001E-3</v>
      </c>
      <c r="I89" s="56">
        <v>0</v>
      </c>
      <c r="J89" s="57">
        <v>0</v>
      </c>
      <c r="K89" s="57">
        <v>0</v>
      </c>
      <c r="L89" s="56">
        <v>1.25E-3</v>
      </c>
      <c r="M89" s="57">
        <v>1.2500000000000001E-2</v>
      </c>
      <c r="N89" s="57">
        <v>1.375E-2</v>
      </c>
      <c r="O89" s="57">
        <v>0</v>
      </c>
      <c r="P89" s="57">
        <v>1.125E-2</v>
      </c>
      <c r="Q89" s="57">
        <v>2.5000000000000001E-3</v>
      </c>
      <c r="R89" s="57">
        <v>2.5000000000000001E-3</v>
      </c>
      <c r="S89" s="57">
        <v>2.5000000000000001E-3</v>
      </c>
      <c r="T89" s="57">
        <v>2.5000000000000001E-3</v>
      </c>
      <c r="U89" s="57">
        <v>1.375E-2</v>
      </c>
      <c r="V89" s="47"/>
      <c r="W89" s="47"/>
      <c r="X89" s="142">
        <v>1750</v>
      </c>
      <c r="Y89" s="56">
        <v>0.9987499999999998</v>
      </c>
      <c r="Z89" s="56">
        <v>0.99999999999999989</v>
      </c>
      <c r="AA89" s="56">
        <v>1</v>
      </c>
      <c r="AB89" s="56">
        <v>0.56374999999999997</v>
      </c>
      <c r="AC89" s="56">
        <v>0.99500000000000011</v>
      </c>
      <c r="AD89" s="56">
        <v>0.99375000000000002</v>
      </c>
      <c r="AE89" s="56">
        <v>1</v>
      </c>
      <c r="AF89" s="56">
        <v>1</v>
      </c>
      <c r="AG89" s="56">
        <v>1</v>
      </c>
      <c r="AH89" s="56">
        <v>1</v>
      </c>
      <c r="AI89" s="56">
        <v>0.9987499999999998</v>
      </c>
      <c r="AJ89" s="56">
        <v>0.98624999999999985</v>
      </c>
      <c r="AK89" s="56">
        <v>0.96125000000000027</v>
      </c>
      <c r="AL89" s="56">
        <v>0.99999999999999989</v>
      </c>
      <c r="AM89" s="56">
        <v>0.80499999999999983</v>
      </c>
      <c r="AN89" s="56">
        <v>0.10875000000000001</v>
      </c>
      <c r="AO89" s="56">
        <v>0.99999999999999989</v>
      </c>
      <c r="AP89" s="56">
        <v>0.10875000000000001</v>
      </c>
      <c r="AQ89" s="56">
        <v>0.99999999999999989</v>
      </c>
      <c r="AR89" s="56">
        <v>0.85500000000000009</v>
      </c>
    </row>
    <row r="90" spans="1:44">
      <c r="A90" s="142">
        <v>1925</v>
      </c>
      <c r="B90" s="56">
        <v>1.25E-3</v>
      </c>
      <c r="C90" s="56">
        <v>1.25E-3</v>
      </c>
      <c r="D90" s="56">
        <v>1.25E-3</v>
      </c>
      <c r="E90" s="56">
        <v>5.0000000000000001E-3</v>
      </c>
      <c r="F90" s="57">
        <v>1.25E-3</v>
      </c>
      <c r="G90" s="56">
        <v>0</v>
      </c>
      <c r="H90" s="57">
        <v>0</v>
      </c>
      <c r="I90" s="56">
        <v>0</v>
      </c>
      <c r="J90" s="57">
        <v>0</v>
      </c>
      <c r="K90" s="57">
        <v>0</v>
      </c>
      <c r="L90" s="56">
        <v>0</v>
      </c>
      <c r="M90" s="57">
        <v>0</v>
      </c>
      <c r="N90" s="57">
        <v>0.01</v>
      </c>
      <c r="O90" s="57">
        <v>0</v>
      </c>
      <c r="P90" s="57">
        <v>5.0000000000000001E-3</v>
      </c>
      <c r="Q90" s="57">
        <v>3.7499999999999999E-3</v>
      </c>
      <c r="R90" s="57">
        <v>0</v>
      </c>
      <c r="S90" s="57">
        <v>3.7499999999999999E-3</v>
      </c>
      <c r="T90" s="57">
        <v>0</v>
      </c>
      <c r="U90" s="57">
        <v>0.01</v>
      </c>
      <c r="V90" s="47"/>
      <c r="W90" s="47"/>
      <c r="X90" s="142">
        <v>1925</v>
      </c>
      <c r="Y90" s="56">
        <v>0.9987499999999998</v>
      </c>
      <c r="Z90" s="56">
        <v>0.99999999999999989</v>
      </c>
      <c r="AA90" s="56">
        <v>1</v>
      </c>
      <c r="AB90" s="56">
        <v>0.56874999999999998</v>
      </c>
      <c r="AC90" s="56">
        <v>0.99625000000000008</v>
      </c>
      <c r="AD90" s="56">
        <v>0.99375000000000002</v>
      </c>
      <c r="AE90" s="56">
        <v>1</v>
      </c>
      <c r="AF90" s="56">
        <v>1</v>
      </c>
      <c r="AG90" s="56">
        <v>1</v>
      </c>
      <c r="AH90" s="56">
        <v>1</v>
      </c>
      <c r="AI90" s="56">
        <v>0.9987499999999998</v>
      </c>
      <c r="AJ90" s="56">
        <v>0.98624999999999985</v>
      </c>
      <c r="AK90" s="56">
        <v>0.97125000000000028</v>
      </c>
      <c r="AL90" s="56">
        <v>0.99999999999999989</v>
      </c>
      <c r="AM90" s="56">
        <v>0.80999999999999983</v>
      </c>
      <c r="AN90" s="56">
        <v>0.11250000000000002</v>
      </c>
      <c r="AO90" s="56">
        <v>0.99999999999999989</v>
      </c>
      <c r="AP90" s="56">
        <v>0.11250000000000002</v>
      </c>
      <c r="AQ90" s="56">
        <v>0.99999999999999989</v>
      </c>
      <c r="AR90" s="56">
        <v>0.8650000000000001</v>
      </c>
    </row>
    <row r="91" spans="1:44">
      <c r="A91" s="142">
        <v>2100</v>
      </c>
      <c r="B91" s="56">
        <v>1.25E-3</v>
      </c>
      <c r="C91" s="56">
        <v>1.25E-3</v>
      </c>
      <c r="D91" s="56">
        <v>1.25E-3</v>
      </c>
      <c r="E91" s="56">
        <v>6.2500000000000003E-3</v>
      </c>
      <c r="F91" s="57">
        <v>0</v>
      </c>
      <c r="G91" s="56">
        <v>0</v>
      </c>
      <c r="H91" s="57">
        <v>1.25E-3</v>
      </c>
      <c r="I91" s="56">
        <v>0</v>
      </c>
      <c r="J91" s="57">
        <v>0</v>
      </c>
      <c r="K91" s="57">
        <v>0</v>
      </c>
      <c r="L91" s="56">
        <v>0</v>
      </c>
      <c r="M91" s="57">
        <v>0</v>
      </c>
      <c r="N91" s="57">
        <v>3.7499999999999999E-3</v>
      </c>
      <c r="O91" s="57">
        <v>0</v>
      </c>
      <c r="P91" s="57">
        <v>5.0000000000000001E-3</v>
      </c>
      <c r="Q91" s="57">
        <v>0.01</v>
      </c>
      <c r="R91" s="57">
        <v>0</v>
      </c>
      <c r="S91" s="57">
        <v>0.01</v>
      </c>
      <c r="T91" s="57">
        <v>0</v>
      </c>
      <c r="U91" s="57">
        <v>3.2500000000000001E-2</v>
      </c>
      <c r="V91" s="47"/>
      <c r="W91" s="47"/>
      <c r="X91" s="142">
        <v>2100</v>
      </c>
      <c r="Y91" s="56">
        <v>0.9987499999999998</v>
      </c>
      <c r="Z91" s="56">
        <v>0.99999999999999989</v>
      </c>
      <c r="AA91" s="56">
        <v>1</v>
      </c>
      <c r="AB91" s="56">
        <v>0.57499999999999996</v>
      </c>
      <c r="AC91" s="56">
        <v>0.99625000000000008</v>
      </c>
      <c r="AD91" s="56">
        <v>0.995</v>
      </c>
      <c r="AE91" s="56">
        <v>1</v>
      </c>
      <c r="AF91" s="56">
        <v>1</v>
      </c>
      <c r="AG91" s="56">
        <v>1</v>
      </c>
      <c r="AH91" s="56">
        <v>1</v>
      </c>
      <c r="AI91" s="56">
        <v>0.9987499999999998</v>
      </c>
      <c r="AJ91" s="56">
        <v>0.98624999999999985</v>
      </c>
      <c r="AK91" s="56">
        <v>0.97500000000000031</v>
      </c>
      <c r="AL91" s="56">
        <v>0.99999999999999989</v>
      </c>
      <c r="AM91" s="56">
        <v>0.81499999999999984</v>
      </c>
      <c r="AN91" s="56">
        <v>0.12250000000000001</v>
      </c>
      <c r="AO91" s="56">
        <v>0.99999999999999989</v>
      </c>
      <c r="AP91" s="56">
        <v>0.12250000000000001</v>
      </c>
      <c r="AQ91" s="56">
        <v>0.99999999999999989</v>
      </c>
      <c r="AR91" s="56">
        <v>0.89750000000000008</v>
      </c>
    </row>
    <row r="92" spans="1:44">
      <c r="A92" s="142">
        <v>2275</v>
      </c>
      <c r="B92" s="56">
        <v>1.25E-3</v>
      </c>
      <c r="C92" s="56">
        <v>1.25E-3</v>
      </c>
      <c r="D92" s="56">
        <v>1.25E-3</v>
      </c>
      <c r="E92" s="56">
        <v>0.11874999999999999</v>
      </c>
      <c r="F92" s="57">
        <v>2.5000000000000001E-3</v>
      </c>
      <c r="G92" s="56">
        <v>0</v>
      </c>
      <c r="H92" s="57">
        <v>5.0000000000000001E-3</v>
      </c>
      <c r="I92" s="56">
        <v>0</v>
      </c>
      <c r="J92" s="57">
        <v>0</v>
      </c>
      <c r="K92" s="57">
        <v>0</v>
      </c>
      <c r="L92" s="56">
        <v>1.25E-3</v>
      </c>
      <c r="M92" s="57">
        <v>1.125E-2</v>
      </c>
      <c r="N92" s="57">
        <v>0.01</v>
      </c>
      <c r="O92" s="57">
        <v>0</v>
      </c>
      <c r="P92" s="57">
        <v>3.7499999999999999E-3</v>
      </c>
      <c r="Q92" s="57">
        <v>0</v>
      </c>
      <c r="R92" s="57">
        <v>0</v>
      </c>
      <c r="S92" s="57">
        <v>0</v>
      </c>
      <c r="T92" s="57">
        <v>0</v>
      </c>
      <c r="U92" s="57">
        <v>1.2500000000000001E-2</v>
      </c>
      <c r="V92" s="47"/>
      <c r="W92" s="47"/>
      <c r="X92" s="142">
        <v>2275</v>
      </c>
      <c r="Y92" s="56">
        <v>0.99999999999999978</v>
      </c>
      <c r="Z92" s="56">
        <v>0.99999999999999989</v>
      </c>
      <c r="AA92" s="56">
        <v>1</v>
      </c>
      <c r="AB92" s="56">
        <v>0.69374999999999998</v>
      </c>
      <c r="AC92" s="56">
        <v>0.99875000000000003</v>
      </c>
      <c r="AD92" s="56">
        <v>1</v>
      </c>
      <c r="AE92" s="56">
        <v>1</v>
      </c>
      <c r="AF92" s="56">
        <v>1</v>
      </c>
      <c r="AG92" s="56">
        <v>1</v>
      </c>
      <c r="AH92" s="56">
        <v>1</v>
      </c>
      <c r="AI92" s="56">
        <v>0.99999999999999978</v>
      </c>
      <c r="AJ92" s="56">
        <v>0.99749999999999983</v>
      </c>
      <c r="AK92" s="56">
        <v>0.98500000000000032</v>
      </c>
      <c r="AL92" s="56">
        <v>0.99999999999999989</v>
      </c>
      <c r="AM92" s="56">
        <v>0.81874999999999987</v>
      </c>
      <c r="AN92" s="56">
        <v>0.12250000000000001</v>
      </c>
      <c r="AO92" s="56">
        <v>0.99999999999999989</v>
      </c>
      <c r="AP92" s="56">
        <v>0.12250000000000001</v>
      </c>
      <c r="AQ92" s="56">
        <v>0.99999999999999989</v>
      </c>
      <c r="AR92" s="56">
        <v>0.91</v>
      </c>
    </row>
    <row r="93" spans="1:44">
      <c r="A93" s="142">
        <v>2450</v>
      </c>
      <c r="B93" s="56">
        <v>1.25E-3</v>
      </c>
      <c r="C93" s="56">
        <v>1.25E-3</v>
      </c>
      <c r="D93" s="56">
        <v>1.25E-3</v>
      </c>
      <c r="E93" s="56">
        <v>1.4999999999999999E-2</v>
      </c>
      <c r="F93" s="57">
        <v>1.25E-3</v>
      </c>
      <c r="G93" s="56">
        <v>0</v>
      </c>
      <c r="H93" s="56">
        <v>0</v>
      </c>
      <c r="I93" s="56">
        <v>0</v>
      </c>
      <c r="J93" s="57">
        <v>0</v>
      </c>
      <c r="K93" s="57">
        <v>0</v>
      </c>
      <c r="L93" s="57">
        <v>0</v>
      </c>
      <c r="M93" s="57">
        <v>0</v>
      </c>
      <c r="N93" s="57">
        <v>0</v>
      </c>
      <c r="O93" s="57">
        <v>0</v>
      </c>
      <c r="P93" s="57">
        <v>1.25E-3</v>
      </c>
      <c r="Q93" s="57">
        <v>7.4999999999999997E-3</v>
      </c>
      <c r="R93" s="57">
        <v>0</v>
      </c>
      <c r="S93" s="57">
        <v>7.4999999999999997E-3</v>
      </c>
      <c r="T93" s="57">
        <v>0</v>
      </c>
      <c r="U93" s="57">
        <v>1.2500000000000001E-2</v>
      </c>
      <c r="X93" s="142">
        <v>2450</v>
      </c>
      <c r="Y93" s="56">
        <v>0.99999999999999978</v>
      </c>
      <c r="Z93" s="56">
        <v>0.99999999999999989</v>
      </c>
      <c r="AA93" s="56">
        <v>1</v>
      </c>
      <c r="AB93" s="56">
        <v>0.70874999999999999</v>
      </c>
      <c r="AC93" s="56">
        <v>1</v>
      </c>
      <c r="AD93" s="56">
        <v>1</v>
      </c>
      <c r="AE93" s="56">
        <v>1</v>
      </c>
      <c r="AF93" s="56">
        <v>1</v>
      </c>
      <c r="AG93" s="56">
        <v>1</v>
      </c>
      <c r="AH93" s="56">
        <v>1</v>
      </c>
      <c r="AI93" s="56">
        <v>0.99999999999999978</v>
      </c>
      <c r="AJ93" s="56">
        <v>0.99749999999999983</v>
      </c>
      <c r="AK93" s="56">
        <v>0.98500000000000032</v>
      </c>
      <c r="AL93" s="56">
        <v>0.99999999999999989</v>
      </c>
      <c r="AM93" s="56">
        <v>0.81999999999999984</v>
      </c>
      <c r="AN93" s="56">
        <v>0.13</v>
      </c>
      <c r="AO93" s="56">
        <v>0.99999999999999989</v>
      </c>
      <c r="AP93" s="56">
        <v>0.13</v>
      </c>
      <c r="AQ93" s="56">
        <v>0.99999999999999989</v>
      </c>
      <c r="AR93" s="56">
        <v>0.92249999999999999</v>
      </c>
    </row>
    <row r="94" spans="1:44">
      <c r="A94" s="142">
        <v>2625</v>
      </c>
      <c r="B94" s="56">
        <v>1.25E-3</v>
      </c>
      <c r="C94" s="56">
        <v>1.25E-3</v>
      </c>
      <c r="D94" s="56">
        <v>1.25E-3</v>
      </c>
      <c r="E94" s="56">
        <v>6.2500000000000003E-3</v>
      </c>
      <c r="F94" s="56">
        <v>0</v>
      </c>
      <c r="G94" s="56">
        <v>0</v>
      </c>
      <c r="H94" s="56">
        <v>0</v>
      </c>
      <c r="I94" s="56">
        <v>0</v>
      </c>
      <c r="J94" s="57">
        <v>0</v>
      </c>
      <c r="K94" s="57">
        <v>0</v>
      </c>
      <c r="L94" s="57">
        <v>0</v>
      </c>
      <c r="M94" s="57">
        <v>0</v>
      </c>
      <c r="N94" s="57">
        <v>5.0000000000000001E-3</v>
      </c>
      <c r="O94" s="57">
        <v>0</v>
      </c>
      <c r="P94" s="57">
        <v>5.0000000000000001E-3</v>
      </c>
      <c r="Q94" s="57">
        <v>3.7499999999999999E-3</v>
      </c>
      <c r="R94" s="57">
        <v>0</v>
      </c>
      <c r="S94" s="57">
        <v>3.7499999999999999E-3</v>
      </c>
      <c r="T94" s="57">
        <v>0</v>
      </c>
      <c r="U94" s="57">
        <v>1.375E-2</v>
      </c>
      <c r="X94" s="142">
        <v>2625</v>
      </c>
      <c r="Y94" s="56">
        <v>0.99999999999999978</v>
      </c>
      <c r="Z94" s="56">
        <v>0.99999999999999989</v>
      </c>
      <c r="AA94" s="56">
        <v>1</v>
      </c>
      <c r="AB94" s="56">
        <v>0.71499999999999997</v>
      </c>
      <c r="AC94" s="56">
        <v>1</v>
      </c>
      <c r="AD94" s="56">
        <v>1</v>
      </c>
      <c r="AE94" s="56">
        <v>1</v>
      </c>
      <c r="AF94" s="56">
        <v>1</v>
      </c>
      <c r="AG94" s="56">
        <v>1</v>
      </c>
      <c r="AH94" s="56">
        <v>1</v>
      </c>
      <c r="AI94" s="56">
        <v>0.99999999999999978</v>
      </c>
      <c r="AJ94" s="56">
        <v>0.99749999999999983</v>
      </c>
      <c r="AK94" s="56">
        <v>0.99000000000000032</v>
      </c>
      <c r="AL94" s="56">
        <v>0.99999999999999989</v>
      </c>
      <c r="AM94" s="56">
        <v>0.82499999999999984</v>
      </c>
      <c r="AN94" s="56">
        <v>0.13375000000000001</v>
      </c>
      <c r="AO94" s="56">
        <v>0.99999999999999989</v>
      </c>
      <c r="AP94" s="56">
        <v>0.13375000000000001</v>
      </c>
      <c r="AQ94" s="56">
        <v>0.99999999999999989</v>
      </c>
      <c r="AR94" s="56">
        <v>0.93625000000000003</v>
      </c>
    </row>
    <row r="95" spans="1:44">
      <c r="A95" s="142">
        <v>2800</v>
      </c>
      <c r="B95" s="56">
        <v>1.25E-3</v>
      </c>
      <c r="C95" s="56">
        <v>1.25E-3</v>
      </c>
      <c r="D95" s="56">
        <v>1.25E-3</v>
      </c>
      <c r="E95" s="56">
        <v>0.115</v>
      </c>
      <c r="F95" s="56">
        <v>0</v>
      </c>
      <c r="G95" s="56">
        <v>0</v>
      </c>
      <c r="H95" s="56">
        <v>0</v>
      </c>
      <c r="I95" s="56">
        <v>0</v>
      </c>
      <c r="J95" s="57">
        <v>0</v>
      </c>
      <c r="K95" s="57">
        <v>0</v>
      </c>
      <c r="L95" s="57">
        <v>0</v>
      </c>
      <c r="M95" s="57">
        <v>0</v>
      </c>
      <c r="N95" s="57">
        <v>1.25E-3</v>
      </c>
      <c r="O95" s="57">
        <v>0</v>
      </c>
      <c r="P95" s="57">
        <v>2.5000000000000001E-3</v>
      </c>
      <c r="Q95" s="57">
        <v>1.25E-3</v>
      </c>
      <c r="R95" s="57">
        <v>0</v>
      </c>
      <c r="S95" s="57">
        <v>1.25E-3</v>
      </c>
      <c r="T95" s="57">
        <v>0</v>
      </c>
      <c r="U95" s="57">
        <v>1.375E-2</v>
      </c>
      <c r="X95" s="142">
        <v>2800</v>
      </c>
      <c r="Y95" s="56">
        <v>0.99999999999999978</v>
      </c>
      <c r="Z95" s="56">
        <v>0.99999999999999989</v>
      </c>
      <c r="AA95" s="56">
        <v>1</v>
      </c>
      <c r="AB95" s="56">
        <v>0.83</v>
      </c>
      <c r="AC95" s="56">
        <v>1</v>
      </c>
      <c r="AD95" s="56">
        <v>1</v>
      </c>
      <c r="AE95" s="56">
        <v>1</v>
      </c>
      <c r="AF95" s="56">
        <v>1</v>
      </c>
      <c r="AG95" s="56">
        <v>1</v>
      </c>
      <c r="AH95" s="56">
        <v>1</v>
      </c>
      <c r="AI95" s="56">
        <v>0.99999999999999978</v>
      </c>
      <c r="AJ95" s="56">
        <v>0.99749999999999983</v>
      </c>
      <c r="AK95" s="56">
        <v>0.9912500000000003</v>
      </c>
      <c r="AL95" s="56">
        <v>0.99999999999999989</v>
      </c>
      <c r="AM95" s="56">
        <v>0.82749999999999979</v>
      </c>
      <c r="AN95" s="56">
        <v>0.13500000000000001</v>
      </c>
      <c r="AO95" s="56">
        <v>0.99999999999999989</v>
      </c>
      <c r="AP95" s="56">
        <v>0.13500000000000001</v>
      </c>
      <c r="AQ95" s="56">
        <v>0.99999999999999989</v>
      </c>
      <c r="AR95" s="56">
        <v>0.95000000000000007</v>
      </c>
    </row>
    <row r="96" spans="1:44">
      <c r="A96" s="142">
        <v>2975</v>
      </c>
      <c r="B96" s="56">
        <v>1.25E-3</v>
      </c>
      <c r="C96" s="56">
        <v>1.25E-3</v>
      </c>
      <c r="D96" s="56">
        <v>1.25E-3</v>
      </c>
      <c r="E96" s="56">
        <v>2.6249999999999999E-2</v>
      </c>
      <c r="F96" s="56">
        <v>0</v>
      </c>
      <c r="G96" s="56">
        <v>0</v>
      </c>
      <c r="H96" s="56">
        <v>0</v>
      </c>
      <c r="I96" s="56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6.2500000000000003E-3</v>
      </c>
      <c r="Q96" s="57">
        <v>0</v>
      </c>
      <c r="R96" s="57">
        <v>0</v>
      </c>
      <c r="S96" s="57">
        <v>0</v>
      </c>
      <c r="T96" s="57">
        <v>0</v>
      </c>
      <c r="U96" s="57">
        <v>7.4999999999999997E-3</v>
      </c>
      <c r="X96" s="142">
        <v>2975</v>
      </c>
      <c r="Y96" s="56">
        <v>0.99999999999999978</v>
      </c>
      <c r="Z96" s="56">
        <v>0.99999999999999989</v>
      </c>
      <c r="AA96" s="56">
        <v>1</v>
      </c>
      <c r="AB96" s="56">
        <v>0.85624999999999996</v>
      </c>
      <c r="AC96" s="56">
        <v>1</v>
      </c>
      <c r="AD96" s="56">
        <v>1</v>
      </c>
      <c r="AE96" s="56">
        <v>1</v>
      </c>
      <c r="AF96" s="56">
        <v>1</v>
      </c>
      <c r="AG96" s="56">
        <v>1</v>
      </c>
      <c r="AH96" s="56">
        <v>1</v>
      </c>
      <c r="AI96" s="56">
        <v>0.99999999999999978</v>
      </c>
      <c r="AJ96" s="56">
        <v>0.99749999999999983</v>
      </c>
      <c r="AK96" s="56">
        <v>0.9912500000000003</v>
      </c>
      <c r="AL96" s="56">
        <v>0.99999999999999989</v>
      </c>
      <c r="AM96" s="56">
        <v>0.83374999999999977</v>
      </c>
      <c r="AN96" s="56">
        <v>0.13500000000000001</v>
      </c>
      <c r="AO96" s="56">
        <v>0.99999999999999989</v>
      </c>
      <c r="AP96" s="56">
        <v>0.13500000000000001</v>
      </c>
      <c r="AQ96" s="56">
        <v>0.99999999999999989</v>
      </c>
      <c r="AR96" s="56">
        <v>0.95750000000000002</v>
      </c>
    </row>
    <row r="97" spans="1:44">
      <c r="A97" s="142">
        <v>3150</v>
      </c>
      <c r="B97" s="56">
        <v>1.25E-3</v>
      </c>
      <c r="C97" s="56">
        <v>1.25E-3</v>
      </c>
      <c r="D97" s="56">
        <v>1.25E-3</v>
      </c>
      <c r="E97" s="56">
        <v>0.01</v>
      </c>
      <c r="F97" s="56">
        <v>0</v>
      </c>
      <c r="G97" s="56">
        <v>0</v>
      </c>
      <c r="H97" s="56">
        <v>0</v>
      </c>
      <c r="I97" s="56">
        <v>0</v>
      </c>
      <c r="J97" s="57">
        <v>0</v>
      </c>
      <c r="K97" s="57">
        <v>0</v>
      </c>
      <c r="L97" s="57">
        <v>0</v>
      </c>
      <c r="M97" s="57">
        <v>0</v>
      </c>
      <c r="N97" s="57">
        <v>5.0000000000000001E-3</v>
      </c>
      <c r="O97" s="57">
        <v>0</v>
      </c>
      <c r="P97" s="57">
        <v>0</v>
      </c>
      <c r="Q97" s="57">
        <v>0.01</v>
      </c>
      <c r="R97" s="57">
        <v>0</v>
      </c>
      <c r="S97" s="57">
        <v>0.01</v>
      </c>
      <c r="T97" s="57">
        <v>0</v>
      </c>
      <c r="U97" s="57">
        <v>7.4999999999999997E-3</v>
      </c>
      <c r="X97" s="142">
        <v>3150</v>
      </c>
      <c r="Y97" s="56">
        <v>0.99999999999999978</v>
      </c>
      <c r="Z97" s="56">
        <v>0.99999999999999989</v>
      </c>
      <c r="AA97" s="56">
        <v>1</v>
      </c>
      <c r="AB97" s="56">
        <v>0.86624999999999996</v>
      </c>
      <c r="AC97" s="56">
        <v>1</v>
      </c>
      <c r="AD97" s="56">
        <v>1</v>
      </c>
      <c r="AE97" s="56">
        <v>1</v>
      </c>
      <c r="AF97" s="56">
        <v>1</v>
      </c>
      <c r="AG97" s="56">
        <v>1</v>
      </c>
      <c r="AH97" s="56">
        <v>1</v>
      </c>
      <c r="AI97" s="56">
        <v>0.99999999999999978</v>
      </c>
      <c r="AJ97" s="56">
        <v>0.99749999999999983</v>
      </c>
      <c r="AK97" s="56">
        <v>0.9962500000000003</v>
      </c>
      <c r="AL97" s="56">
        <v>0.99999999999999989</v>
      </c>
      <c r="AM97" s="56">
        <v>0.83374999999999977</v>
      </c>
      <c r="AN97" s="56">
        <v>0.14500000000000002</v>
      </c>
      <c r="AO97" s="56">
        <v>0.99999999999999989</v>
      </c>
      <c r="AP97" s="56">
        <v>0.14500000000000002</v>
      </c>
      <c r="AQ97" s="56">
        <v>0.99999999999999989</v>
      </c>
      <c r="AR97" s="56">
        <v>0.96499999999999997</v>
      </c>
    </row>
    <row r="98" spans="1:44">
      <c r="A98" s="142">
        <v>3325</v>
      </c>
      <c r="B98" s="56">
        <v>1.25E-3</v>
      </c>
      <c r="C98" s="56">
        <v>1.25E-3</v>
      </c>
      <c r="D98" s="56">
        <v>1.25E-3</v>
      </c>
      <c r="E98" s="56">
        <v>4.4999999999999998E-2</v>
      </c>
      <c r="F98" s="56">
        <v>0</v>
      </c>
      <c r="G98" s="56">
        <v>0</v>
      </c>
      <c r="H98" s="56">
        <v>0</v>
      </c>
      <c r="I98" s="56">
        <v>0</v>
      </c>
      <c r="J98" s="57">
        <v>0</v>
      </c>
      <c r="K98" s="57">
        <v>0</v>
      </c>
      <c r="L98" s="57">
        <v>0</v>
      </c>
      <c r="M98" s="57">
        <v>0</v>
      </c>
      <c r="N98" s="57">
        <v>2.5000000000000001E-3</v>
      </c>
      <c r="O98" s="57">
        <v>0</v>
      </c>
      <c r="P98" s="57">
        <v>1.25E-3</v>
      </c>
      <c r="Q98" s="57">
        <v>0</v>
      </c>
      <c r="R98" s="57">
        <v>0</v>
      </c>
      <c r="S98" s="57">
        <v>0</v>
      </c>
      <c r="T98" s="57">
        <v>0</v>
      </c>
      <c r="U98" s="57">
        <v>3.7499999999999999E-3</v>
      </c>
      <c r="X98" s="142">
        <v>3325</v>
      </c>
      <c r="Y98" s="56">
        <v>0.99999999999999978</v>
      </c>
      <c r="Z98" s="56">
        <v>0.99999999999999989</v>
      </c>
      <c r="AA98" s="56">
        <v>1</v>
      </c>
      <c r="AB98" s="56">
        <v>0.91125</v>
      </c>
      <c r="AC98" s="56">
        <v>1</v>
      </c>
      <c r="AD98" s="56">
        <v>1</v>
      </c>
      <c r="AE98" s="56">
        <v>1</v>
      </c>
      <c r="AF98" s="56">
        <v>1</v>
      </c>
      <c r="AG98" s="56">
        <v>1</v>
      </c>
      <c r="AH98" s="56">
        <v>1</v>
      </c>
      <c r="AI98" s="56">
        <v>0.99999999999999978</v>
      </c>
      <c r="AJ98" s="56">
        <v>0.99749999999999983</v>
      </c>
      <c r="AK98" s="56">
        <v>0.99875000000000025</v>
      </c>
      <c r="AL98" s="56">
        <v>0.99999999999999989</v>
      </c>
      <c r="AM98" s="56">
        <v>0.83499999999999974</v>
      </c>
      <c r="AN98" s="56">
        <v>0.14500000000000002</v>
      </c>
      <c r="AO98" s="56">
        <v>0.99999999999999989</v>
      </c>
      <c r="AP98" s="56">
        <v>0.14500000000000002</v>
      </c>
      <c r="AQ98" s="56">
        <v>0.99999999999999989</v>
      </c>
      <c r="AR98" s="56">
        <v>0.96875</v>
      </c>
    </row>
    <row r="99" spans="1:44">
      <c r="A99" s="142">
        <v>3500</v>
      </c>
      <c r="B99" s="56">
        <v>1.25E-3</v>
      </c>
      <c r="C99" s="56">
        <v>1.25E-3</v>
      </c>
      <c r="D99" s="56">
        <v>1.25E-3</v>
      </c>
      <c r="E99" s="56">
        <v>2.5000000000000001E-2</v>
      </c>
      <c r="F99" s="56">
        <v>0</v>
      </c>
      <c r="G99" s="56">
        <v>0</v>
      </c>
      <c r="H99" s="56">
        <v>0</v>
      </c>
      <c r="I99" s="56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1.25E-3</v>
      </c>
      <c r="Q99" s="57">
        <v>2.5000000000000001E-3</v>
      </c>
      <c r="R99" s="57">
        <v>0</v>
      </c>
      <c r="S99" s="57">
        <v>2.5000000000000001E-3</v>
      </c>
      <c r="T99" s="57">
        <v>0</v>
      </c>
      <c r="U99" s="57">
        <v>6.2500000000000003E-3</v>
      </c>
      <c r="X99" s="142">
        <v>3500</v>
      </c>
      <c r="Y99" s="56">
        <v>0.99999999999999978</v>
      </c>
      <c r="Z99" s="56">
        <v>0.99999999999999989</v>
      </c>
      <c r="AA99" s="56">
        <v>1</v>
      </c>
      <c r="AB99" s="56">
        <v>0.93625000000000003</v>
      </c>
      <c r="AC99" s="56">
        <v>1</v>
      </c>
      <c r="AD99" s="56">
        <v>1</v>
      </c>
      <c r="AE99" s="56">
        <v>1</v>
      </c>
      <c r="AF99" s="56">
        <v>1</v>
      </c>
      <c r="AG99" s="56">
        <v>1</v>
      </c>
      <c r="AH99" s="56">
        <v>1</v>
      </c>
      <c r="AI99" s="56">
        <v>0.99999999999999978</v>
      </c>
      <c r="AJ99" s="56">
        <v>0.99749999999999983</v>
      </c>
      <c r="AK99" s="56">
        <v>0.99875000000000025</v>
      </c>
      <c r="AL99" s="56">
        <v>0.99999999999999989</v>
      </c>
      <c r="AM99" s="56">
        <v>0.83624999999999972</v>
      </c>
      <c r="AN99" s="56">
        <v>0.14750000000000002</v>
      </c>
      <c r="AO99" s="56">
        <v>0.99999999999999989</v>
      </c>
      <c r="AP99" s="56">
        <v>0.14750000000000002</v>
      </c>
      <c r="AQ99" s="56">
        <v>0.99999999999999989</v>
      </c>
      <c r="AR99" s="56">
        <v>0.97499999999999998</v>
      </c>
    </row>
    <row r="100" spans="1:44">
      <c r="A100" s="142">
        <v>3675</v>
      </c>
      <c r="B100" s="56">
        <v>1.25E-3</v>
      </c>
      <c r="C100" s="56">
        <v>1.25E-3</v>
      </c>
      <c r="D100" s="56">
        <v>1.25E-3</v>
      </c>
      <c r="E100" s="56">
        <v>1.7500000000000002E-2</v>
      </c>
      <c r="F100" s="56">
        <v>0</v>
      </c>
      <c r="G100" s="56">
        <v>0</v>
      </c>
      <c r="H100" s="56">
        <v>0</v>
      </c>
      <c r="I100" s="56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57">
        <v>0</v>
      </c>
      <c r="P100" s="57">
        <v>0</v>
      </c>
      <c r="Q100" s="57">
        <v>7.4999999999999997E-3</v>
      </c>
      <c r="R100" s="57">
        <v>0</v>
      </c>
      <c r="S100" s="57">
        <v>7.4999999999999997E-3</v>
      </c>
      <c r="T100" s="57">
        <v>0</v>
      </c>
      <c r="U100" s="57">
        <v>0</v>
      </c>
      <c r="X100" s="142">
        <v>3675</v>
      </c>
      <c r="Y100" s="56">
        <v>0.99999999999999978</v>
      </c>
      <c r="Z100" s="56">
        <v>0.99999999999999989</v>
      </c>
      <c r="AA100" s="56">
        <v>1</v>
      </c>
      <c r="AB100" s="56">
        <v>0.95374999999999999</v>
      </c>
      <c r="AC100" s="56">
        <v>1</v>
      </c>
      <c r="AD100" s="56">
        <v>1</v>
      </c>
      <c r="AE100" s="56">
        <v>1</v>
      </c>
      <c r="AF100" s="56">
        <v>1</v>
      </c>
      <c r="AG100" s="56">
        <v>1</v>
      </c>
      <c r="AH100" s="56">
        <v>1</v>
      </c>
      <c r="AI100" s="56">
        <v>0.99999999999999978</v>
      </c>
      <c r="AJ100" s="56">
        <v>0.99749999999999983</v>
      </c>
      <c r="AK100" s="56">
        <v>0.99875000000000025</v>
      </c>
      <c r="AL100" s="56">
        <v>0.99999999999999989</v>
      </c>
      <c r="AM100" s="56">
        <v>0.83624999999999972</v>
      </c>
      <c r="AN100" s="56">
        <v>0.15500000000000003</v>
      </c>
      <c r="AO100" s="56">
        <v>0.99999999999999989</v>
      </c>
      <c r="AP100" s="56">
        <v>0.15500000000000003</v>
      </c>
      <c r="AQ100" s="56">
        <v>0.99999999999999989</v>
      </c>
      <c r="AR100" s="56">
        <v>0.97499999999999998</v>
      </c>
    </row>
    <row r="101" spans="1:44">
      <c r="A101" s="142">
        <v>3850</v>
      </c>
      <c r="B101" s="56">
        <v>1.25E-3</v>
      </c>
      <c r="C101" s="56">
        <v>1.25E-3</v>
      </c>
      <c r="D101" s="56">
        <v>1.25E-3</v>
      </c>
      <c r="E101" s="56">
        <v>0.01</v>
      </c>
      <c r="F101" s="56">
        <v>0</v>
      </c>
      <c r="G101" s="56">
        <v>0</v>
      </c>
      <c r="H101" s="56">
        <v>0</v>
      </c>
      <c r="I101" s="56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1.25E-3</v>
      </c>
      <c r="O101" s="57">
        <v>0</v>
      </c>
      <c r="P101" s="57">
        <v>3.7499999999999999E-3</v>
      </c>
      <c r="Q101" s="57">
        <v>1.25E-3</v>
      </c>
      <c r="R101" s="57">
        <v>0</v>
      </c>
      <c r="S101" s="57">
        <v>1.25E-3</v>
      </c>
      <c r="T101" s="57">
        <v>0</v>
      </c>
      <c r="U101" s="57">
        <v>2.5000000000000001E-3</v>
      </c>
      <c r="X101" s="142">
        <v>3850</v>
      </c>
      <c r="Y101" s="56">
        <v>0.99999999999999978</v>
      </c>
      <c r="Z101" s="56">
        <v>0.99999999999999989</v>
      </c>
      <c r="AA101" s="56">
        <v>1</v>
      </c>
      <c r="AB101" s="56">
        <v>0.96375</v>
      </c>
      <c r="AC101" s="56">
        <v>1</v>
      </c>
      <c r="AD101" s="56">
        <v>1</v>
      </c>
      <c r="AE101" s="56">
        <v>1</v>
      </c>
      <c r="AF101" s="56">
        <v>1</v>
      </c>
      <c r="AG101" s="56">
        <v>1</v>
      </c>
      <c r="AH101" s="56">
        <v>1</v>
      </c>
      <c r="AI101" s="56">
        <v>0.99999999999999978</v>
      </c>
      <c r="AJ101" s="56">
        <v>0.99749999999999983</v>
      </c>
      <c r="AK101" s="56">
        <v>1.0000000000000002</v>
      </c>
      <c r="AL101" s="56">
        <v>0.99999999999999989</v>
      </c>
      <c r="AM101" s="56">
        <v>0.83999999999999975</v>
      </c>
      <c r="AN101" s="56">
        <v>0.15625000000000003</v>
      </c>
      <c r="AO101" s="56">
        <v>0.99999999999999989</v>
      </c>
      <c r="AP101" s="56">
        <v>0.15625000000000003</v>
      </c>
      <c r="AQ101" s="56">
        <v>0.99999999999999989</v>
      </c>
      <c r="AR101" s="56">
        <v>0.97749999999999992</v>
      </c>
    </row>
    <row r="102" spans="1:44">
      <c r="A102" s="142">
        <v>4025</v>
      </c>
      <c r="B102" s="56">
        <v>1.25E-3</v>
      </c>
      <c r="C102" s="56">
        <v>1.25E-3</v>
      </c>
      <c r="D102" s="56">
        <v>1.25E-3</v>
      </c>
      <c r="E102" s="56">
        <v>1.125E-2</v>
      </c>
      <c r="F102" s="56">
        <v>0</v>
      </c>
      <c r="G102" s="56">
        <v>0</v>
      </c>
      <c r="H102" s="56">
        <v>0</v>
      </c>
      <c r="I102" s="56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57">
        <v>0</v>
      </c>
      <c r="T102" s="57">
        <v>0</v>
      </c>
      <c r="U102" s="57">
        <v>1.25E-3</v>
      </c>
      <c r="X102" s="142">
        <v>4025</v>
      </c>
      <c r="Y102" s="56">
        <v>0.99999999999999978</v>
      </c>
      <c r="Z102" s="56">
        <v>0.99999999999999989</v>
      </c>
      <c r="AA102" s="56">
        <v>1</v>
      </c>
      <c r="AB102" s="56">
        <v>0.97499999999999998</v>
      </c>
      <c r="AC102" s="56">
        <v>1</v>
      </c>
      <c r="AD102" s="56">
        <v>1</v>
      </c>
      <c r="AE102" s="56">
        <v>1</v>
      </c>
      <c r="AF102" s="56">
        <v>1</v>
      </c>
      <c r="AG102" s="56">
        <v>1</v>
      </c>
      <c r="AH102" s="56">
        <v>1</v>
      </c>
      <c r="AI102" s="56">
        <v>0.99999999999999978</v>
      </c>
      <c r="AJ102" s="56">
        <v>0.99749999999999983</v>
      </c>
      <c r="AK102" s="56">
        <v>1.0000000000000002</v>
      </c>
      <c r="AL102" s="56">
        <v>0.99999999999999989</v>
      </c>
      <c r="AM102" s="56">
        <v>0.83999999999999975</v>
      </c>
      <c r="AN102" s="56">
        <v>0.15625000000000003</v>
      </c>
      <c r="AO102" s="56">
        <v>0.99999999999999989</v>
      </c>
      <c r="AP102" s="56">
        <v>0.15625000000000003</v>
      </c>
      <c r="AQ102" s="56">
        <v>0.99999999999999989</v>
      </c>
      <c r="AR102" s="56">
        <v>0.9787499999999999</v>
      </c>
    </row>
    <row r="103" spans="1:44">
      <c r="A103" s="142">
        <v>4200</v>
      </c>
      <c r="B103" s="56">
        <v>1.25E-3</v>
      </c>
      <c r="C103" s="56">
        <v>1.25E-3</v>
      </c>
      <c r="D103" s="56">
        <v>1.25E-3</v>
      </c>
      <c r="E103" s="56">
        <v>6.2500000000000003E-3</v>
      </c>
      <c r="F103" s="56">
        <v>0</v>
      </c>
      <c r="G103" s="56">
        <v>0</v>
      </c>
      <c r="H103" s="56">
        <v>0</v>
      </c>
      <c r="I103" s="56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1.2500000000000001E-2</v>
      </c>
      <c r="R103" s="57">
        <v>0</v>
      </c>
      <c r="S103" s="57">
        <v>1.2500000000000001E-2</v>
      </c>
      <c r="T103" s="57">
        <v>0</v>
      </c>
      <c r="U103" s="57">
        <v>2.5000000000000001E-3</v>
      </c>
      <c r="X103" s="142">
        <v>4200</v>
      </c>
      <c r="Y103" s="56">
        <v>0.99999999999999978</v>
      </c>
      <c r="Z103" s="56">
        <v>0.99999999999999989</v>
      </c>
      <c r="AA103" s="56">
        <v>1</v>
      </c>
      <c r="AB103" s="56">
        <v>0.98124999999999996</v>
      </c>
      <c r="AC103" s="56">
        <v>1</v>
      </c>
      <c r="AD103" s="56">
        <v>1</v>
      </c>
      <c r="AE103" s="56">
        <v>1</v>
      </c>
      <c r="AF103" s="56">
        <v>1</v>
      </c>
      <c r="AG103" s="56">
        <v>1</v>
      </c>
      <c r="AH103" s="56">
        <v>1</v>
      </c>
      <c r="AI103" s="56">
        <v>0.99999999999999978</v>
      </c>
      <c r="AJ103" s="56">
        <v>0.99749999999999983</v>
      </c>
      <c r="AK103" s="56">
        <v>1.0000000000000002</v>
      </c>
      <c r="AL103" s="56">
        <v>0.99999999999999989</v>
      </c>
      <c r="AM103" s="56">
        <v>0.83999999999999975</v>
      </c>
      <c r="AN103" s="56">
        <v>0.16875000000000004</v>
      </c>
      <c r="AO103" s="56">
        <v>0.99999999999999989</v>
      </c>
      <c r="AP103" s="56">
        <v>0.16875000000000004</v>
      </c>
      <c r="AQ103" s="56">
        <v>0.99999999999999989</v>
      </c>
      <c r="AR103" s="56">
        <v>0.98124999999999984</v>
      </c>
    </row>
    <row r="104" spans="1:44">
      <c r="A104" s="142">
        <v>4375</v>
      </c>
      <c r="B104" s="56">
        <v>1.25E-3</v>
      </c>
      <c r="C104" s="56">
        <v>1.25E-3</v>
      </c>
      <c r="D104" s="56">
        <v>1.25E-3</v>
      </c>
      <c r="E104" s="56">
        <v>6.2500000000000003E-3</v>
      </c>
      <c r="F104" s="56">
        <v>0</v>
      </c>
      <c r="G104" s="56">
        <v>0</v>
      </c>
      <c r="H104" s="56">
        <v>0</v>
      </c>
      <c r="I104" s="56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v>0.01</v>
      </c>
      <c r="R104" s="57">
        <v>0</v>
      </c>
      <c r="S104" s="57">
        <v>0.01</v>
      </c>
      <c r="T104" s="57">
        <v>0</v>
      </c>
      <c r="U104" s="57">
        <v>1.25E-3</v>
      </c>
      <c r="X104" s="142">
        <v>4375</v>
      </c>
      <c r="Y104" s="56">
        <v>0.99999999999999978</v>
      </c>
      <c r="Z104" s="56">
        <v>0.99999999999999989</v>
      </c>
      <c r="AA104" s="56">
        <v>1</v>
      </c>
      <c r="AB104" s="56">
        <v>0.98749999999999993</v>
      </c>
      <c r="AC104" s="56">
        <v>1</v>
      </c>
      <c r="AD104" s="56">
        <v>1</v>
      </c>
      <c r="AE104" s="56">
        <v>1</v>
      </c>
      <c r="AF104" s="56">
        <v>1</v>
      </c>
      <c r="AG104" s="56">
        <v>1</v>
      </c>
      <c r="AH104" s="56">
        <v>1</v>
      </c>
      <c r="AI104" s="56">
        <v>0.99999999999999978</v>
      </c>
      <c r="AJ104" s="56">
        <v>0.99749999999999983</v>
      </c>
      <c r="AK104" s="56">
        <v>1.0000000000000002</v>
      </c>
      <c r="AL104" s="56">
        <v>0.99999999999999989</v>
      </c>
      <c r="AM104" s="56">
        <v>0.83999999999999975</v>
      </c>
      <c r="AN104" s="56">
        <v>0.17875000000000005</v>
      </c>
      <c r="AO104" s="56">
        <v>0.99999999999999989</v>
      </c>
      <c r="AP104" s="56">
        <v>0.17875000000000005</v>
      </c>
      <c r="AQ104" s="56">
        <v>0.99999999999999989</v>
      </c>
      <c r="AR104" s="56">
        <v>0.98249999999999982</v>
      </c>
    </row>
    <row r="105" spans="1:44">
      <c r="A105" s="142">
        <v>4550</v>
      </c>
      <c r="B105" s="56">
        <v>1.25E-3</v>
      </c>
      <c r="C105" s="56">
        <v>1.25E-3</v>
      </c>
      <c r="D105" s="56">
        <v>1.25E-3</v>
      </c>
      <c r="E105" s="56">
        <v>1.25E-3</v>
      </c>
      <c r="F105" s="56">
        <v>0</v>
      </c>
      <c r="G105" s="56">
        <v>0</v>
      </c>
      <c r="H105" s="56">
        <v>0</v>
      </c>
      <c r="I105" s="56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57">
        <v>0</v>
      </c>
      <c r="Q105" s="57">
        <v>5.0000000000000001E-3</v>
      </c>
      <c r="R105" s="57">
        <v>0</v>
      </c>
      <c r="S105" s="57">
        <v>5.0000000000000001E-3</v>
      </c>
      <c r="T105" s="57">
        <v>0</v>
      </c>
      <c r="U105" s="57">
        <v>0</v>
      </c>
      <c r="X105" s="142">
        <v>4550</v>
      </c>
      <c r="Y105" s="56">
        <v>0.99999999999999978</v>
      </c>
      <c r="Z105" s="56">
        <v>0.99999999999999989</v>
      </c>
      <c r="AA105" s="56">
        <v>1</v>
      </c>
      <c r="AB105" s="56">
        <v>0.98874999999999991</v>
      </c>
      <c r="AC105" s="56">
        <v>1</v>
      </c>
      <c r="AD105" s="56">
        <v>1</v>
      </c>
      <c r="AE105" s="56">
        <v>1</v>
      </c>
      <c r="AF105" s="56">
        <v>1</v>
      </c>
      <c r="AG105" s="56">
        <v>1</v>
      </c>
      <c r="AH105" s="56">
        <v>1</v>
      </c>
      <c r="AI105" s="56">
        <v>0.99999999999999978</v>
      </c>
      <c r="AJ105" s="56">
        <v>0.99749999999999983</v>
      </c>
      <c r="AK105" s="56">
        <v>1.0000000000000002</v>
      </c>
      <c r="AL105" s="56">
        <v>0.99999999999999989</v>
      </c>
      <c r="AM105" s="56">
        <v>0.83999999999999975</v>
      </c>
      <c r="AN105" s="56">
        <v>0.18375000000000005</v>
      </c>
      <c r="AO105" s="56">
        <v>0.99999999999999989</v>
      </c>
      <c r="AP105" s="56">
        <v>0.18375000000000005</v>
      </c>
      <c r="AQ105" s="56">
        <v>0.99999999999999989</v>
      </c>
      <c r="AR105" s="56">
        <v>0.98249999999999982</v>
      </c>
    </row>
    <row r="106" spans="1:44">
      <c r="A106" s="142">
        <v>4725</v>
      </c>
      <c r="B106" s="56">
        <v>1.25E-3</v>
      </c>
      <c r="C106" s="56">
        <v>1.25E-3</v>
      </c>
      <c r="D106" s="56">
        <v>1.25E-3</v>
      </c>
      <c r="E106" s="56">
        <v>3.7499999999999999E-3</v>
      </c>
      <c r="F106" s="56">
        <v>0</v>
      </c>
      <c r="G106" s="56">
        <v>0</v>
      </c>
      <c r="H106" s="56">
        <v>0</v>
      </c>
      <c r="I106" s="56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0.01</v>
      </c>
      <c r="R106" s="57">
        <v>0</v>
      </c>
      <c r="S106" s="57">
        <v>0.01</v>
      </c>
      <c r="T106" s="57">
        <v>0</v>
      </c>
      <c r="U106" s="57">
        <v>2.5000000000000001E-3</v>
      </c>
      <c r="X106" s="142">
        <v>4725</v>
      </c>
      <c r="Y106" s="56">
        <v>0.99999999999999978</v>
      </c>
      <c r="Z106" s="56">
        <v>0.99999999999999989</v>
      </c>
      <c r="AA106" s="56">
        <v>1</v>
      </c>
      <c r="AB106" s="56">
        <v>0.99249999999999994</v>
      </c>
      <c r="AC106" s="56">
        <v>1</v>
      </c>
      <c r="AD106" s="56">
        <v>1</v>
      </c>
      <c r="AE106" s="56">
        <v>1</v>
      </c>
      <c r="AF106" s="56">
        <v>1</v>
      </c>
      <c r="AG106" s="56">
        <v>1</v>
      </c>
      <c r="AH106" s="56">
        <v>1</v>
      </c>
      <c r="AI106" s="56">
        <v>0.99999999999999978</v>
      </c>
      <c r="AJ106" s="56">
        <v>0.99749999999999983</v>
      </c>
      <c r="AK106" s="56">
        <v>1.0000000000000002</v>
      </c>
      <c r="AL106" s="56">
        <v>0.99999999999999989</v>
      </c>
      <c r="AM106" s="56">
        <v>0.83999999999999975</v>
      </c>
      <c r="AN106" s="56">
        <v>0.19375000000000006</v>
      </c>
      <c r="AO106" s="56">
        <v>0.99999999999999989</v>
      </c>
      <c r="AP106" s="56">
        <v>0.19375000000000006</v>
      </c>
      <c r="AQ106" s="56">
        <v>0.99999999999999989</v>
      </c>
      <c r="AR106" s="56">
        <v>0.98499999999999976</v>
      </c>
    </row>
    <row r="107" spans="1:44">
      <c r="A107" s="142">
        <v>4900</v>
      </c>
      <c r="B107" s="56">
        <v>1.25E-3</v>
      </c>
      <c r="C107" s="56">
        <v>1.25E-3</v>
      </c>
      <c r="D107" s="56">
        <v>1.25E-3</v>
      </c>
      <c r="E107" s="56">
        <v>2.5000000000000001E-3</v>
      </c>
      <c r="F107" s="56">
        <v>0</v>
      </c>
      <c r="G107" s="56">
        <v>0</v>
      </c>
      <c r="H107" s="56">
        <v>0</v>
      </c>
      <c r="I107" s="56">
        <v>0</v>
      </c>
      <c r="J107" s="57">
        <v>0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7">
        <v>0</v>
      </c>
      <c r="Q107" s="57">
        <v>1.2500000000000001E-2</v>
      </c>
      <c r="R107" s="57">
        <v>0</v>
      </c>
      <c r="S107" s="57">
        <v>1.2500000000000001E-2</v>
      </c>
      <c r="T107" s="57">
        <v>0</v>
      </c>
      <c r="U107" s="57">
        <v>2.5000000000000001E-3</v>
      </c>
      <c r="X107" s="142">
        <v>4900</v>
      </c>
      <c r="Y107" s="56">
        <v>0.99999999999999978</v>
      </c>
      <c r="Z107" s="56">
        <v>0.99999999999999989</v>
      </c>
      <c r="AA107" s="56">
        <v>1</v>
      </c>
      <c r="AB107" s="56">
        <v>0.99499999999999988</v>
      </c>
      <c r="AC107" s="56">
        <v>1</v>
      </c>
      <c r="AD107" s="56">
        <v>1</v>
      </c>
      <c r="AE107" s="56">
        <v>1</v>
      </c>
      <c r="AF107" s="56">
        <v>1</v>
      </c>
      <c r="AG107" s="56">
        <v>1</v>
      </c>
      <c r="AH107" s="56">
        <v>1</v>
      </c>
      <c r="AI107" s="56">
        <v>0.99999999999999978</v>
      </c>
      <c r="AJ107" s="56">
        <v>0.99749999999999983</v>
      </c>
      <c r="AK107" s="56">
        <v>1.0000000000000002</v>
      </c>
      <c r="AL107" s="56">
        <v>0.99999999999999989</v>
      </c>
      <c r="AM107" s="56">
        <v>0.83999999999999975</v>
      </c>
      <c r="AN107" s="56">
        <v>0.20625000000000007</v>
      </c>
      <c r="AO107" s="56">
        <v>0.99999999999999989</v>
      </c>
      <c r="AP107" s="56">
        <v>0.20625000000000007</v>
      </c>
      <c r="AQ107" s="56">
        <v>0.99999999999999989</v>
      </c>
      <c r="AR107" s="56">
        <v>0.98749999999999971</v>
      </c>
    </row>
    <row r="108" spans="1:44">
      <c r="A108" s="142">
        <v>5075</v>
      </c>
      <c r="B108" s="56">
        <v>1.25E-3</v>
      </c>
      <c r="C108" s="56">
        <v>1.25E-3</v>
      </c>
      <c r="D108" s="56">
        <v>1.25E-3</v>
      </c>
      <c r="E108" s="56">
        <v>1.25E-3</v>
      </c>
      <c r="F108" s="56">
        <v>0</v>
      </c>
      <c r="G108" s="56">
        <v>0</v>
      </c>
      <c r="H108" s="56">
        <v>0</v>
      </c>
      <c r="I108" s="56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2.5000000000000001E-3</v>
      </c>
      <c r="R108" s="57">
        <v>0</v>
      </c>
      <c r="S108" s="57">
        <v>2.5000000000000001E-3</v>
      </c>
      <c r="T108" s="57">
        <v>0</v>
      </c>
      <c r="U108" s="57">
        <v>0</v>
      </c>
      <c r="X108" s="142">
        <v>5075</v>
      </c>
      <c r="Y108" s="56">
        <v>0.99999999999999978</v>
      </c>
      <c r="Z108" s="56">
        <v>0.99999999999999989</v>
      </c>
      <c r="AA108" s="56">
        <v>1</v>
      </c>
      <c r="AB108" s="56">
        <v>0.99624999999999986</v>
      </c>
      <c r="AC108" s="56">
        <v>1</v>
      </c>
      <c r="AD108" s="56">
        <v>1</v>
      </c>
      <c r="AE108" s="56">
        <v>1</v>
      </c>
      <c r="AF108" s="56">
        <v>1</v>
      </c>
      <c r="AG108" s="56">
        <v>1</v>
      </c>
      <c r="AH108" s="56">
        <v>1</v>
      </c>
      <c r="AI108" s="56">
        <v>0.99999999999999978</v>
      </c>
      <c r="AJ108" s="56">
        <v>0.99749999999999983</v>
      </c>
      <c r="AK108" s="56">
        <v>1.0000000000000002</v>
      </c>
      <c r="AL108" s="56">
        <v>0.99999999999999989</v>
      </c>
      <c r="AM108" s="56">
        <v>0.83999999999999975</v>
      </c>
      <c r="AN108" s="56">
        <v>0.20875000000000007</v>
      </c>
      <c r="AO108" s="56">
        <v>0.99999999999999989</v>
      </c>
      <c r="AP108" s="56">
        <v>0.20875000000000007</v>
      </c>
      <c r="AQ108" s="56">
        <v>0.99999999999999989</v>
      </c>
      <c r="AR108" s="56">
        <v>0.98749999999999971</v>
      </c>
    </row>
    <row r="109" spans="1:44">
      <c r="A109" s="142">
        <v>5250</v>
      </c>
      <c r="B109" s="56">
        <v>1.25E-3</v>
      </c>
      <c r="C109" s="56">
        <v>1.25E-3</v>
      </c>
      <c r="D109" s="56">
        <v>1.25E-3</v>
      </c>
      <c r="E109" s="56">
        <v>2.5000000000000001E-3</v>
      </c>
      <c r="F109" s="56">
        <v>0</v>
      </c>
      <c r="G109" s="56">
        <v>0</v>
      </c>
      <c r="H109" s="56">
        <v>0</v>
      </c>
      <c r="I109" s="56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57">
        <v>0</v>
      </c>
      <c r="P109" s="57">
        <v>0</v>
      </c>
      <c r="Q109" s="57">
        <v>0.01</v>
      </c>
      <c r="R109" s="57">
        <v>0</v>
      </c>
      <c r="S109" s="57">
        <v>0.01</v>
      </c>
      <c r="T109" s="57">
        <v>0</v>
      </c>
      <c r="U109" s="57">
        <v>1.25E-3</v>
      </c>
      <c r="X109" s="142">
        <v>5250</v>
      </c>
      <c r="Y109" s="56">
        <v>0.99999999999999978</v>
      </c>
      <c r="Z109" s="56">
        <v>0.99999999999999989</v>
      </c>
      <c r="AA109" s="56">
        <v>1</v>
      </c>
      <c r="AB109" s="56">
        <v>0.9987499999999998</v>
      </c>
      <c r="AC109" s="56">
        <v>1</v>
      </c>
      <c r="AD109" s="56">
        <v>1</v>
      </c>
      <c r="AE109" s="56">
        <v>1</v>
      </c>
      <c r="AF109" s="56">
        <v>1</v>
      </c>
      <c r="AG109" s="56">
        <v>1</v>
      </c>
      <c r="AH109" s="56">
        <v>1</v>
      </c>
      <c r="AI109" s="56">
        <v>0.99999999999999978</v>
      </c>
      <c r="AJ109" s="56">
        <v>0.99749999999999983</v>
      </c>
      <c r="AK109" s="56">
        <v>1.0000000000000002</v>
      </c>
      <c r="AL109" s="56">
        <v>0.99999999999999989</v>
      </c>
      <c r="AM109" s="56">
        <v>0.83999999999999975</v>
      </c>
      <c r="AN109" s="56">
        <v>0.21875000000000008</v>
      </c>
      <c r="AO109" s="56">
        <v>0.99999999999999989</v>
      </c>
      <c r="AP109" s="56">
        <v>0.21875000000000008</v>
      </c>
      <c r="AQ109" s="56">
        <v>0.99999999999999989</v>
      </c>
      <c r="AR109" s="56">
        <v>0.98874999999999968</v>
      </c>
    </row>
    <row r="110" spans="1:44">
      <c r="A110" s="142">
        <v>5425</v>
      </c>
      <c r="B110" s="56">
        <v>1.25E-3</v>
      </c>
      <c r="C110" s="56">
        <v>1.25E-3</v>
      </c>
      <c r="D110" s="56">
        <v>1.25E-3</v>
      </c>
      <c r="E110" s="56">
        <v>1.25E-3</v>
      </c>
      <c r="F110" s="56">
        <v>0</v>
      </c>
      <c r="G110" s="56">
        <v>0</v>
      </c>
      <c r="H110" s="56">
        <v>0</v>
      </c>
      <c r="I110" s="56">
        <v>0</v>
      </c>
      <c r="J110" s="57">
        <v>0</v>
      </c>
      <c r="K110" s="57">
        <v>0</v>
      </c>
      <c r="L110" s="57">
        <v>0</v>
      </c>
      <c r="M110" s="57">
        <v>0</v>
      </c>
      <c r="N110" s="57">
        <v>0</v>
      </c>
      <c r="O110" s="57">
        <v>0</v>
      </c>
      <c r="P110" s="57">
        <v>0</v>
      </c>
      <c r="Q110" s="57">
        <v>0.02</v>
      </c>
      <c r="R110" s="57">
        <v>0</v>
      </c>
      <c r="S110" s="57">
        <v>0.02</v>
      </c>
      <c r="T110" s="57">
        <v>0</v>
      </c>
      <c r="U110" s="57">
        <v>0</v>
      </c>
      <c r="X110" s="142">
        <v>5425</v>
      </c>
      <c r="Y110" s="56">
        <v>0.99999999999999978</v>
      </c>
      <c r="Z110" s="56">
        <v>0.99999999999999989</v>
      </c>
      <c r="AA110" s="56">
        <v>1</v>
      </c>
      <c r="AB110" s="56">
        <v>0.99999999999999978</v>
      </c>
      <c r="AC110" s="56">
        <v>1</v>
      </c>
      <c r="AD110" s="56">
        <v>1</v>
      </c>
      <c r="AE110" s="56">
        <v>1</v>
      </c>
      <c r="AF110" s="56">
        <v>1</v>
      </c>
      <c r="AG110" s="56">
        <v>1</v>
      </c>
      <c r="AH110" s="56">
        <v>1</v>
      </c>
      <c r="AI110" s="56">
        <v>0.99999999999999978</v>
      </c>
      <c r="AJ110" s="56">
        <v>0.99749999999999983</v>
      </c>
      <c r="AK110" s="56">
        <v>1.0000000000000002</v>
      </c>
      <c r="AL110" s="56">
        <v>0.99999999999999989</v>
      </c>
      <c r="AM110" s="56">
        <v>0.83999999999999975</v>
      </c>
      <c r="AN110" s="56">
        <v>0.23875000000000007</v>
      </c>
      <c r="AO110" s="56">
        <v>0.99999999999999989</v>
      </c>
      <c r="AP110" s="56">
        <v>0.23875000000000007</v>
      </c>
      <c r="AQ110" s="56">
        <v>0.99999999999999989</v>
      </c>
      <c r="AR110" s="56">
        <v>0.98874999999999968</v>
      </c>
    </row>
    <row r="111" spans="1:44">
      <c r="A111" s="142">
        <v>5600</v>
      </c>
      <c r="B111" s="56">
        <v>1.25E-3</v>
      </c>
      <c r="C111" s="56">
        <v>1.25E-3</v>
      </c>
      <c r="D111" s="56">
        <v>1.25E-3</v>
      </c>
      <c r="E111" s="56">
        <v>0</v>
      </c>
      <c r="F111" s="56">
        <v>0</v>
      </c>
      <c r="G111" s="56">
        <v>0</v>
      </c>
      <c r="H111" s="56">
        <v>0</v>
      </c>
      <c r="I111" s="56">
        <v>0</v>
      </c>
      <c r="J111" s="57">
        <v>0</v>
      </c>
      <c r="K111" s="57">
        <v>0</v>
      </c>
      <c r="L111" s="57">
        <v>0</v>
      </c>
      <c r="M111" s="57">
        <v>0</v>
      </c>
      <c r="N111" s="57">
        <v>0</v>
      </c>
      <c r="O111" s="57">
        <v>0</v>
      </c>
      <c r="P111" s="57">
        <v>0</v>
      </c>
      <c r="Q111" s="57">
        <v>2.5000000000000001E-3</v>
      </c>
      <c r="R111" s="57">
        <v>0</v>
      </c>
      <c r="S111" s="57">
        <v>2.5000000000000001E-3</v>
      </c>
      <c r="T111" s="57">
        <v>0</v>
      </c>
      <c r="U111" s="57">
        <v>1.25E-3</v>
      </c>
      <c r="X111" s="142">
        <v>5600</v>
      </c>
      <c r="Y111" s="56">
        <v>0.99999999999999978</v>
      </c>
      <c r="Z111" s="56">
        <v>0.99999999999999989</v>
      </c>
      <c r="AA111" s="56">
        <v>1</v>
      </c>
      <c r="AB111" s="56">
        <v>0.99999999999999978</v>
      </c>
      <c r="AC111" s="56">
        <v>1</v>
      </c>
      <c r="AD111" s="56">
        <v>1</v>
      </c>
      <c r="AE111" s="56">
        <v>1</v>
      </c>
      <c r="AF111" s="56">
        <v>1</v>
      </c>
      <c r="AG111" s="56">
        <v>1</v>
      </c>
      <c r="AH111" s="56">
        <v>1</v>
      </c>
      <c r="AI111" s="56">
        <v>0.99999999999999978</v>
      </c>
      <c r="AJ111" s="56">
        <v>0.99749999999999983</v>
      </c>
      <c r="AK111" s="56">
        <v>1.0000000000000002</v>
      </c>
      <c r="AL111" s="56">
        <v>0.99999999999999989</v>
      </c>
      <c r="AM111" s="56">
        <v>0.83999999999999975</v>
      </c>
      <c r="AN111" s="56">
        <v>0.24125000000000008</v>
      </c>
      <c r="AO111" s="56">
        <v>0.99999999999999989</v>
      </c>
      <c r="AP111" s="56">
        <v>0.24125000000000008</v>
      </c>
      <c r="AQ111" s="56">
        <v>0.99999999999999989</v>
      </c>
      <c r="AR111" s="56">
        <v>0.98999999999999966</v>
      </c>
    </row>
    <row r="112" spans="1:44">
      <c r="A112" s="142">
        <v>5775</v>
      </c>
      <c r="B112" s="56">
        <v>1.25E-3</v>
      </c>
      <c r="C112" s="56">
        <v>1.25E-3</v>
      </c>
      <c r="D112" s="56">
        <v>1.25E-3</v>
      </c>
      <c r="E112" s="56">
        <v>0</v>
      </c>
      <c r="F112" s="56">
        <v>0</v>
      </c>
      <c r="G112" s="56">
        <v>0</v>
      </c>
      <c r="H112" s="56">
        <v>0</v>
      </c>
      <c r="I112" s="56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57">
        <v>0</v>
      </c>
      <c r="P112" s="57">
        <v>0</v>
      </c>
      <c r="Q112" s="57">
        <v>1.8749999999999999E-2</v>
      </c>
      <c r="R112" s="57">
        <v>0</v>
      </c>
      <c r="S112" s="57">
        <v>1.8749999999999999E-2</v>
      </c>
      <c r="T112" s="57">
        <v>0</v>
      </c>
      <c r="U112" s="57">
        <v>1.25E-3</v>
      </c>
      <c r="X112" s="142">
        <v>5775</v>
      </c>
      <c r="Y112" s="56">
        <v>0.99999999999999978</v>
      </c>
      <c r="Z112" s="56">
        <v>0.99999999999999989</v>
      </c>
      <c r="AA112" s="56">
        <v>1</v>
      </c>
      <c r="AB112" s="56">
        <v>0.99999999999999978</v>
      </c>
      <c r="AC112" s="56">
        <v>1</v>
      </c>
      <c r="AD112" s="56">
        <v>1</v>
      </c>
      <c r="AE112" s="56">
        <v>1</v>
      </c>
      <c r="AF112" s="56">
        <v>1</v>
      </c>
      <c r="AG112" s="56">
        <v>1</v>
      </c>
      <c r="AH112" s="56">
        <v>1</v>
      </c>
      <c r="AI112" s="56">
        <v>0.99999999999999978</v>
      </c>
      <c r="AJ112" s="56">
        <v>0.99749999999999983</v>
      </c>
      <c r="AK112" s="56">
        <v>1.0000000000000002</v>
      </c>
      <c r="AL112" s="56">
        <v>0.99999999999999989</v>
      </c>
      <c r="AM112" s="56">
        <v>0.83999999999999975</v>
      </c>
      <c r="AN112" s="56">
        <v>0.26000000000000006</v>
      </c>
      <c r="AO112" s="56">
        <v>0.99999999999999989</v>
      </c>
      <c r="AP112" s="56">
        <v>0.26000000000000006</v>
      </c>
      <c r="AQ112" s="56">
        <v>0.99999999999999989</v>
      </c>
      <c r="AR112" s="56">
        <v>0.99124999999999963</v>
      </c>
    </row>
    <row r="113" spans="1:44">
      <c r="A113" s="142">
        <v>5950</v>
      </c>
      <c r="B113" s="56">
        <v>1.25E-3</v>
      </c>
      <c r="C113" s="56">
        <v>1.25E-3</v>
      </c>
      <c r="D113" s="56">
        <v>1.25E-3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57">
        <v>0</v>
      </c>
      <c r="P113" s="57">
        <v>0</v>
      </c>
      <c r="Q113" s="57">
        <v>1.6250000000000001E-2</v>
      </c>
      <c r="R113" s="57">
        <v>0</v>
      </c>
      <c r="S113" s="57">
        <v>1.6250000000000001E-2</v>
      </c>
      <c r="T113" s="57">
        <v>0</v>
      </c>
      <c r="U113" s="57">
        <v>0</v>
      </c>
      <c r="X113" s="142">
        <v>5950</v>
      </c>
      <c r="Y113" s="56">
        <v>0.99999999999999978</v>
      </c>
      <c r="Z113" s="56">
        <v>0.99999999999999989</v>
      </c>
      <c r="AA113" s="56">
        <v>1</v>
      </c>
      <c r="AB113" s="56">
        <v>0.99999999999999978</v>
      </c>
      <c r="AC113" s="56">
        <v>1</v>
      </c>
      <c r="AD113" s="56">
        <v>1</v>
      </c>
      <c r="AE113" s="56">
        <v>1</v>
      </c>
      <c r="AF113" s="56">
        <v>1</v>
      </c>
      <c r="AG113" s="56">
        <v>1</v>
      </c>
      <c r="AH113" s="56">
        <v>1</v>
      </c>
      <c r="AI113" s="56">
        <v>0.99999999999999978</v>
      </c>
      <c r="AJ113" s="56">
        <v>0.99749999999999983</v>
      </c>
      <c r="AK113" s="56">
        <v>1.0000000000000002</v>
      </c>
      <c r="AL113" s="56">
        <v>0.99999999999999989</v>
      </c>
      <c r="AM113" s="56">
        <v>0.83999999999999975</v>
      </c>
      <c r="AN113" s="56">
        <v>0.27625000000000005</v>
      </c>
      <c r="AO113" s="56">
        <v>0.99999999999999989</v>
      </c>
      <c r="AP113" s="56">
        <v>0.27625000000000005</v>
      </c>
      <c r="AQ113" s="56">
        <v>0.99999999999999989</v>
      </c>
      <c r="AR113" s="56">
        <v>0.99124999999999963</v>
      </c>
    </row>
    <row r="114" spans="1:44">
      <c r="A114" s="142">
        <v>6125</v>
      </c>
      <c r="B114" s="56">
        <v>1.25E-3</v>
      </c>
      <c r="C114" s="56">
        <v>1.25E-3</v>
      </c>
      <c r="D114" s="56">
        <v>1.25E-3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6.2500000000000003E-3</v>
      </c>
      <c r="R114" s="57">
        <v>0</v>
      </c>
      <c r="S114" s="57">
        <v>6.2500000000000003E-3</v>
      </c>
      <c r="T114" s="57">
        <v>0</v>
      </c>
      <c r="U114" s="57">
        <v>0</v>
      </c>
      <c r="X114" s="142">
        <v>6125</v>
      </c>
      <c r="Y114" s="56">
        <v>0.99999999999999978</v>
      </c>
      <c r="Z114" s="56">
        <v>0.99999999999999989</v>
      </c>
      <c r="AA114" s="56">
        <v>1</v>
      </c>
      <c r="AB114" s="56">
        <v>0.99999999999999978</v>
      </c>
      <c r="AC114" s="56">
        <v>1</v>
      </c>
      <c r="AD114" s="56">
        <v>1</v>
      </c>
      <c r="AE114" s="56">
        <v>1</v>
      </c>
      <c r="AF114" s="56">
        <v>1</v>
      </c>
      <c r="AG114" s="56">
        <v>1</v>
      </c>
      <c r="AH114" s="56">
        <v>1</v>
      </c>
      <c r="AI114" s="56">
        <v>0.99999999999999978</v>
      </c>
      <c r="AJ114" s="56">
        <v>0.99749999999999983</v>
      </c>
      <c r="AK114" s="56">
        <v>1.0000000000000002</v>
      </c>
      <c r="AL114" s="56">
        <v>0.99999999999999989</v>
      </c>
      <c r="AM114" s="56">
        <v>0.83999999999999975</v>
      </c>
      <c r="AN114" s="56">
        <v>0.28250000000000003</v>
      </c>
      <c r="AO114" s="56">
        <v>0.99999999999999989</v>
      </c>
      <c r="AP114" s="56">
        <v>0.28250000000000003</v>
      </c>
      <c r="AQ114" s="56">
        <v>0.99999999999999989</v>
      </c>
      <c r="AR114" s="56">
        <v>0.99124999999999963</v>
      </c>
    </row>
    <row r="115" spans="1:44">
      <c r="A115" s="142">
        <v>6300</v>
      </c>
      <c r="B115" s="56">
        <v>1.25E-3</v>
      </c>
      <c r="C115" s="56">
        <v>1.25E-3</v>
      </c>
      <c r="D115" s="56">
        <v>1.25E-3</v>
      </c>
      <c r="E115" s="56">
        <v>0</v>
      </c>
      <c r="F115" s="56">
        <v>0</v>
      </c>
      <c r="G115" s="56">
        <v>0</v>
      </c>
      <c r="H115" s="56">
        <v>0</v>
      </c>
      <c r="I115" s="56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2.8750000000000001E-2</v>
      </c>
      <c r="R115" s="57">
        <v>0</v>
      </c>
      <c r="S115" s="57">
        <v>2.8750000000000001E-2</v>
      </c>
      <c r="T115" s="57">
        <v>0</v>
      </c>
      <c r="U115" s="57">
        <v>0</v>
      </c>
      <c r="X115" s="142">
        <v>6300</v>
      </c>
      <c r="Y115" s="56">
        <v>0.99999999999999978</v>
      </c>
      <c r="Z115" s="56">
        <v>0.99999999999999989</v>
      </c>
      <c r="AA115" s="56">
        <v>1</v>
      </c>
      <c r="AB115" s="56">
        <v>0.99999999999999978</v>
      </c>
      <c r="AC115" s="56">
        <v>1</v>
      </c>
      <c r="AD115" s="56">
        <v>1</v>
      </c>
      <c r="AE115" s="56">
        <v>1</v>
      </c>
      <c r="AF115" s="56">
        <v>1</v>
      </c>
      <c r="AG115" s="56">
        <v>1</v>
      </c>
      <c r="AH115" s="56">
        <v>1</v>
      </c>
      <c r="AI115" s="56">
        <v>0.99999999999999978</v>
      </c>
      <c r="AJ115" s="56">
        <v>0.99749999999999983</v>
      </c>
      <c r="AK115" s="56">
        <v>1.0000000000000002</v>
      </c>
      <c r="AL115" s="56">
        <v>0.99999999999999989</v>
      </c>
      <c r="AM115" s="56">
        <v>0.83999999999999975</v>
      </c>
      <c r="AN115" s="56">
        <v>0.31125000000000003</v>
      </c>
      <c r="AO115" s="56">
        <v>0.99999999999999989</v>
      </c>
      <c r="AP115" s="56">
        <v>0.31125000000000003</v>
      </c>
      <c r="AQ115" s="56">
        <v>0.99999999999999989</v>
      </c>
      <c r="AR115" s="56">
        <v>0.99124999999999963</v>
      </c>
    </row>
    <row r="116" spans="1:44">
      <c r="A116" s="142">
        <v>6475</v>
      </c>
      <c r="B116" s="56">
        <v>1.25E-3</v>
      </c>
      <c r="C116" s="56">
        <v>1.25E-3</v>
      </c>
      <c r="D116" s="56">
        <v>1.25E-3</v>
      </c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3.7499999999999999E-3</v>
      </c>
      <c r="R116" s="57">
        <v>0</v>
      </c>
      <c r="S116" s="57">
        <v>3.7499999999999999E-3</v>
      </c>
      <c r="T116" s="57">
        <v>0</v>
      </c>
      <c r="U116" s="57">
        <v>0</v>
      </c>
      <c r="X116" s="142">
        <v>6475</v>
      </c>
      <c r="Y116" s="56">
        <v>0.99999999999999978</v>
      </c>
      <c r="Z116" s="56">
        <v>0.99999999999999989</v>
      </c>
      <c r="AA116" s="56">
        <v>1</v>
      </c>
      <c r="AB116" s="56">
        <v>0.99999999999999978</v>
      </c>
      <c r="AC116" s="56">
        <v>1</v>
      </c>
      <c r="AD116" s="56">
        <v>1</v>
      </c>
      <c r="AE116" s="56">
        <v>1</v>
      </c>
      <c r="AF116" s="56">
        <v>1</v>
      </c>
      <c r="AG116" s="56">
        <v>1</v>
      </c>
      <c r="AH116" s="56">
        <v>1</v>
      </c>
      <c r="AI116" s="56">
        <v>0.99999999999999978</v>
      </c>
      <c r="AJ116" s="56">
        <v>0.99749999999999983</v>
      </c>
      <c r="AK116" s="56">
        <v>1.0000000000000002</v>
      </c>
      <c r="AL116" s="56">
        <v>0.99999999999999989</v>
      </c>
      <c r="AM116" s="56">
        <v>0.83999999999999975</v>
      </c>
      <c r="AN116" s="56">
        <v>0.315</v>
      </c>
      <c r="AO116" s="56">
        <v>0.99999999999999989</v>
      </c>
      <c r="AP116" s="56">
        <v>0.315</v>
      </c>
      <c r="AQ116" s="56">
        <v>0.99999999999999989</v>
      </c>
      <c r="AR116" s="56">
        <v>0.99124999999999963</v>
      </c>
    </row>
    <row r="117" spans="1:44">
      <c r="A117" s="142">
        <v>6650</v>
      </c>
      <c r="B117" s="56">
        <v>1.25E-3</v>
      </c>
      <c r="C117" s="56">
        <v>1.25E-3</v>
      </c>
      <c r="D117" s="56">
        <v>1.25E-3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v>7.4999999999999997E-3</v>
      </c>
      <c r="R117" s="57">
        <v>0</v>
      </c>
      <c r="S117" s="57">
        <v>7.4999999999999997E-3</v>
      </c>
      <c r="T117" s="57">
        <v>0</v>
      </c>
      <c r="U117" s="57">
        <v>1.25E-3</v>
      </c>
      <c r="X117" s="142">
        <v>6650</v>
      </c>
      <c r="Y117" s="56">
        <v>0.99999999999999978</v>
      </c>
      <c r="Z117" s="56">
        <v>0.99999999999999989</v>
      </c>
      <c r="AA117" s="56">
        <v>1</v>
      </c>
      <c r="AB117" s="56">
        <v>0.99999999999999978</v>
      </c>
      <c r="AC117" s="56">
        <v>1</v>
      </c>
      <c r="AD117" s="56">
        <v>1</v>
      </c>
      <c r="AE117" s="56">
        <v>1</v>
      </c>
      <c r="AF117" s="56">
        <v>1</v>
      </c>
      <c r="AG117" s="56">
        <v>1</v>
      </c>
      <c r="AH117" s="56">
        <v>1</v>
      </c>
      <c r="AI117" s="56">
        <v>0.99999999999999978</v>
      </c>
      <c r="AJ117" s="56">
        <v>0.99749999999999983</v>
      </c>
      <c r="AK117" s="56">
        <v>1.0000000000000002</v>
      </c>
      <c r="AL117" s="56">
        <v>0.99999999999999989</v>
      </c>
      <c r="AM117" s="56">
        <v>0.83999999999999975</v>
      </c>
      <c r="AN117" s="56">
        <v>0.32250000000000001</v>
      </c>
      <c r="AO117" s="56">
        <v>0.99999999999999989</v>
      </c>
      <c r="AP117" s="56">
        <v>0.32250000000000001</v>
      </c>
      <c r="AQ117" s="56">
        <v>0.99999999999999989</v>
      </c>
      <c r="AR117" s="56">
        <v>0.9924999999999996</v>
      </c>
    </row>
    <row r="118" spans="1:44">
      <c r="A118" s="142">
        <v>6825</v>
      </c>
      <c r="B118" s="56">
        <v>1.25E-3</v>
      </c>
      <c r="C118" s="56">
        <v>1.25E-3</v>
      </c>
      <c r="D118" s="56">
        <v>1.25E-3</v>
      </c>
      <c r="E118" s="56">
        <v>0</v>
      </c>
      <c r="F118" s="56">
        <v>0</v>
      </c>
      <c r="G118" s="56">
        <v>0</v>
      </c>
      <c r="H118" s="56">
        <v>0</v>
      </c>
      <c r="I118" s="56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57">
        <v>0</v>
      </c>
      <c r="P118" s="57">
        <v>0</v>
      </c>
      <c r="Q118" s="57">
        <v>0.01</v>
      </c>
      <c r="R118" s="57">
        <v>0</v>
      </c>
      <c r="S118" s="57">
        <v>0.01</v>
      </c>
      <c r="T118" s="57">
        <v>0</v>
      </c>
      <c r="U118" s="57">
        <v>0</v>
      </c>
      <c r="X118" s="142">
        <v>6825</v>
      </c>
      <c r="Y118" s="56">
        <v>0.99999999999999978</v>
      </c>
      <c r="Z118" s="56">
        <v>0.99999999999999989</v>
      </c>
      <c r="AA118" s="56">
        <v>1</v>
      </c>
      <c r="AB118" s="56">
        <v>0.99999999999999978</v>
      </c>
      <c r="AC118" s="56">
        <v>1</v>
      </c>
      <c r="AD118" s="56">
        <v>1</v>
      </c>
      <c r="AE118" s="56">
        <v>1</v>
      </c>
      <c r="AF118" s="56">
        <v>1</v>
      </c>
      <c r="AG118" s="56">
        <v>1</v>
      </c>
      <c r="AH118" s="56">
        <v>1</v>
      </c>
      <c r="AI118" s="56">
        <v>0.99999999999999978</v>
      </c>
      <c r="AJ118" s="56">
        <v>0.99749999999999983</v>
      </c>
      <c r="AK118" s="56">
        <v>1.0000000000000002</v>
      </c>
      <c r="AL118" s="56">
        <v>0.99999999999999989</v>
      </c>
      <c r="AM118" s="56">
        <v>0.83999999999999975</v>
      </c>
      <c r="AN118" s="56">
        <v>0.33250000000000002</v>
      </c>
      <c r="AO118" s="56">
        <v>0.99999999999999989</v>
      </c>
      <c r="AP118" s="56">
        <v>0.33250000000000002</v>
      </c>
      <c r="AQ118" s="56">
        <v>0.99999999999999989</v>
      </c>
      <c r="AR118" s="56">
        <v>0.9924999999999996</v>
      </c>
    </row>
    <row r="119" spans="1:44">
      <c r="A119" s="142">
        <v>7000</v>
      </c>
      <c r="B119" s="56">
        <v>1.25E-3</v>
      </c>
      <c r="C119" s="56">
        <v>1.25E-3</v>
      </c>
      <c r="D119" s="56">
        <v>1.25E-3</v>
      </c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v>8.7500000000000008E-3</v>
      </c>
      <c r="R119" s="57">
        <v>0</v>
      </c>
      <c r="S119" s="57">
        <v>8.7500000000000008E-3</v>
      </c>
      <c r="T119" s="57">
        <v>0</v>
      </c>
      <c r="U119" s="57">
        <v>0</v>
      </c>
      <c r="X119" s="142">
        <v>7000</v>
      </c>
      <c r="Y119" s="56">
        <v>0.99999999999999978</v>
      </c>
      <c r="Z119" s="56">
        <v>0.99999999999999989</v>
      </c>
      <c r="AA119" s="56">
        <v>1</v>
      </c>
      <c r="AB119" s="56">
        <v>0.99999999999999978</v>
      </c>
      <c r="AC119" s="56">
        <v>1</v>
      </c>
      <c r="AD119" s="56">
        <v>1</v>
      </c>
      <c r="AE119" s="56">
        <v>1</v>
      </c>
      <c r="AF119" s="56">
        <v>1</v>
      </c>
      <c r="AG119" s="56">
        <v>1</v>
      </c>
      <c r="AH119" s="56">
        <v>1</v>
      </c>
      <c r="AI119" s="56">
        <v>0.99999999999999978</v>
      </c>
      <c r="AJ119" s="56">
        <v>0.99749999999999983</v>
      </c>
      <c r="AK119" s="56">
        <v>1.0000000000000002</v>
      </c>
      <c r="AL119" s="56">
        <v>0.99999999999999989</v>
      </c>
      <c r="AM119" s="56">
        <v>0.83999999999999975</v>
      </c>
      <c r="AN119" s="56">
        <v>0.34125</v>
      </c>
      <c r="AO119" s="56">
        <v>0.99999999999999989</v>
      </c>
      <c r="AP119" s="56">
        <v>0.34125</v>
      </c>
      <c r="AQ119" s="56">
        <v>0.99999999999999989</v>
      </c>
      <c r="AR119" s="56">
        <v>0.9924999999999996</v>
      </c>
    </row>
    <row r="120" spans="1:44">
      <c r="A120" s="142">
        <v>7175</v>
      </c>
      <c r="B120" s="56">
        <v>1.25E-3</v>
      </c>
      <c r="C120" s="56">
        <v>1.25E-3</v>
      </c>
      <c r="D120" s="56">
        <v>1.25E-3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7">
        <v>0</v>
      </c>
      <c r="P120" s="57">
        <v>0</v>
      </c>
      <c r="Q120" s="57">
        <v>1.25E-3</v>
      </c>
      <c r="R120" s="57">
        <v>0</v>
      </c>
      <c r="S120" s="57">
        <v>1.25E-3</v>
      </c>
      <c r="T120" s="57">
        <v>0</v>
      </c>
      <c r="U120" s="57">
        <v>0</v>
      </c>
      <c r="X120" s="142">
        <v>7175</v>
      </c>
      <c r="Y120" s="56">
        <v>0.99999999999999978</v>
      </c>
      <c r="Z120" s="56">
        <v>0.99999999999999989</v>
      </c>
      <c r="AA120" s="56">
        <v>1</v>
      </c>
      <c r="AB120" s="56">
        <v>0.99999999999999978</v>
      </c>
      <c r="AC120" s="56">
        <v>1</v>
      </c>
      <c r="AD120" s="56">
        <v>1</v>
      </c>
      <c r="AE120" s="56">
        <v>1</v>
      </c>
      <c r="AF120" s="56">
        <v>1</v>
      </c>
      <c r="AG120" s="56">
        <v>1</v>
      </c>
      <c r="AH120" s="56">
        <v>1</v>
      </c>
      <c r="AI120" s="56">
        <v>0.99999999999999978</v>
      </c>
      <c r="AJ120" s="56">
        <v>0.99749999999999983</v>
      </c>
      <c r="AK120" s="56">
        <v>1.0000000000000002</v>
      </c>
      <c r="AL120" s="56">
        <v>0.99999999999999989</v>
      </c>
      <c r="AM120" s="56">
        <v>0.83999999999999975</v>
      </c>
      <c r="AN120" s="56">
        <v>0.34249999999999997</v>
      </c>
      <c r="AO120" s="56">
        <v>0.99999999999999989</v>
      </c>
      <c r="AP120" s="56">
        <v>0.34249999999999997</v>
      </c>
      <c r="AQ120" s="56">
        <v>0.99999999999999989</v>
      </c>
      <c r="AR120" s="56">
        <v>0.9924999999999996</v>
      </c>
    </row>
    <row r="121" spans="1:44">
      <c r="A121" s="142">
        <v>7350</v>
      </c>
      <c r="B121" s="56">
        <v>1.25E-3</v>
      </c>
      <c r="C121" s="56">
        <v>1.25E-3</v>
      </c>
      <c r="D121" s="56">
        <v>1.25E-3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5.0000000000000001E-3</v>
      </c>
      <c r="R121" s="57">
        <v>0</v>
      </c>
      <c r="S121" s="57">
        <v>5.0000000000000001E-3</v>
      </c>
      <c r="T121" s="57">
        <v>0</v>
      </c>
      <c r="U121" s="57">
        <v>0</v>
      </c>
      <c r="X121" s="142">
        <v>7350</v>
      </c>
      <c r="Y121" s="56">
        <v>0.99999999999999978</v>
      </c>
      <c r="Z121" s="56">
        <v>0.99999999999999989</v>
      </c>
      <c r="AA121" s="56">
        <v>1</v>
      </c>
      <c r="AB121" s="56">
        <v>0.99999999999999978</v>
      </c>
      <c r="AC121" s="56">
        <v>1</v>
      </c>
      <c r="AD121" s="56">
        <v>1</v>
      </c>
      <c r="AE121" s="56">
        <v>1</v>
      </c>
      <c r="AF121" s="56">
        <v>1</v>
      </c>
      <c r="AG121" s="56">
        <v>1</v>
      </c>
      <c r="AH121" s="56">
        <v>1</v>
      </c>
      <c r="AI121" s="56">
        <v>0.99999999999999978</v>
      </c>
      <c r="AJ121" s="56">
        <v>0.99749999999999983</v>
      </c>
      <c r="AK121" s="56">
        <v>1.0000000000000002</v>
      </c>
      <c r="AL121" s="56">
        <v>0.99999999999999989</v>
      </c>
      <c r="AM121" s="56">
        <v>0.83999999999999975</v>
      </c>
      <c r="AN121" s="56">
        <v>0.34749999999999998</v>
      </c>
      <c r="AO121" s="56">
        <v>0.99999999999999989</v>
      </c>
      <c r="AP121" s="56">
        <v>0.34749999999999998</v>
      </c>
      <c r="AQ121" s="56">
        <v>0.99999999999999989</v>
      </c>
      <c r="AR121" s="56">
        <v>0.9924999999999996</v>
      </c>
    </row>
    <row r="122" spans="1:44">
      <c r="A122" s="142">
        <v>7525</v>
      </c>
      <c r="B122" s="56">
        <v>1.25E-3</v>
      </c>
      <c r="C122" s="56">
        <v>1.25E-3</v>
      </c>
      <c r="D122" s="56">
        <v>1.25E-3</v>
      </c>
      <c r="E122" s="56">
        <v>0</v>
      </c>
      <c r="F122" s="56">
        <v>0</v>
      </c>
      <c r="G122" s="56">
        <v>0</v>
      </c>
      <c r="H122" s="56">
        <v>0</v>
      </c>
      <c r="I122" s="56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57">
        <v>0</v>
      </c>
      <c r="P122" s="57">
        <v>0.02</v>
      </c>
      <c r="Q122" s="57">
        <v>5.0000000000000001E-3</v>
      </c>
      <c r="R122" s="57">
        <v>0</v>
      </c>
      <c r="S122" s="57">
        <v>5.0000000000000001E-3</v>
      </c>
      <c r="T122" s="57">
        <v>0</v>
      </c>
      <c r="U122" s="57">
        <v>0</v>
      </c>
      <c r="X122" s="142">
        <v>7525</v>
      </c>
      <c r="Y122" s="56">
        <v>0.99999999999999978</v>
      </c>
      <c r="Z122" s="56">
        <v>0.99999999999999989</v>
      </c>
      <c r="AA122" s="56">
        <v>1</v>
      </c>
      <c r="AB122" s="56">
        <v>0.99999999999999978</v>
      </c>
      <c r="AC122" s="56">
        <v>1</v>
      </c>
      <c r="AD122" s="56">
        <v>1</v>
      </c>
      <c r="AE122" s="56">
        <v>1</v>
      </c>
      <c r="AF122" s="56">
        <v>1</v>
      </c>
      <c r="AG122" s="56">
        <v>1</v>
      </c>
      <c r="AH122" s="56">
        <v>1</v>
      </c>
      <c r="AI122" s="56">
        <v>0.99999999999999978</v>
      </c>
      <c r="AJ122" s="56">
        <v>0.99749999999999983</v>
      </c>
      <c r="AK122" s="56">
        <v>1.0000000000000002</v>
      </c>
      <c r="AL122" s="56">
        <v>0.99999999999999989</v>
      </c>
      <c r="AM122" s="56">
        <v>0.85999999999999976</v>
      </c>
      <c r="AN122" s="56">
        <v>0.35249999999999998</v>
      </c>
      <c r="AO122" s="56">
        <v>0.99999999999999989</v>
      </c>
      <c r="AP122" s="56">
        <v>0.35249999999999998</v>
      </c>
      <c r="AQ122" s="56">
        <v>0.99999999999999989</v>
      </c>
      <c r="AR122" s="56">
        <v>0.9924999999999996</v>
      </c>
    </row>
    <row r="123" spans="1:44">
      <c r="A123" s="142">
        <v>7700</v>
      </c>
      <c r="B123" s="56">
        <v>1.25E-3</v>
      </c>
      <c r="C123" s="56">
        <v>1.25E-3</v>
      </c>
      <c r="D123" s="56">
        <v>1.25E-3</v>
      </c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7">
        <v>3.7499999999999999E-3</v>
      </c>
      <c r="Q123" s="57">
        <v>3.7499999999999999E-3</v>
      </c>
      <c r="R123" s="57">
        <v>0</v>
      </c>
      <c r="S123" s="57">
        <v>3.7499999999999999E-3</v>
      </c>
      <c r="T123" s="57">
        <v>0</v>
      </c>
      <c r="U123" s="57">
        <v>0</v>
      </c>
      <c r="X123" s="142">
        <v>7700</v>
      </c>
      <c r="Y123" s="56">
        <v>0.99999999999999978</v>
      </c>
      <c r="Z123" s="56">
        <v>0.99999999999999989</v>
      </c>
      <c r="AA123" s="56">
        <v>1</v>
      </c>
      <c r="AB123" s="56">
        <v>0.99999999999999978</v>
      </c>
      <c r="AC123" s="56">
        <v>1</v>
      </c>
      <c r="AD123" s="56">
        <v>1</v>
      </c>
      <c r="AE123" s="56">
        <v>1</v>
      </c>
      <c r="AF123" s="56">
        <v>1</v>
      </c>
      <c r="AG123" s="56">
        <v>1</v>
      </c>
      <c r="AH123" s="56">
        <v>1</v>
      </c>
      <c r="AI123" s="56">
        <v>0.99999999999999978</v>
      </c>
      <c r="AJ123" s="56">
        <v>0.99749999999999983</v>
      </c>
      <c r="AK123" s="56">
        <v>1.0000000000000002</v>
      </c>
      <c r="AL123" s="56">
        <v>0.99999999999999989</v>
      </c>
      <c r="AM123" s="56">
        <v>0.8637499999999998</v>
      </c>
      <c r="AN123" s="56">
        <v>0.35624999999999996</v>
      </c>
      <c r="AO123" s="56">
        <v>0.99999999999999989</v>
      </c>
      <c r="AP123" s="56">
        <v>0.35624999999999996</v>
      </c>
      <c r="AQ123" s="56">
        <v>0.99999999999999989</v>
      </c>
      <c r="AR123" s="56">
        <v>0.9924999999999996</v>
      </c>
    </row>
    <row r="124" spans="1:44">
      <c r="A124" s="142">
        <v>7875</v>
      </c>
      <c r="B124" s="56">
        <v>1.25E-3</v>
      </c>
      <c r="C124" s="56">
        <v>1.25E-3</v>
      </c>
      <c r="D124" s="56">
        <v>1.25E-3</v>
      </c>
      <c r="E124" s="56">
        <v>0</v>
      </c>
      <c r="F124" s="56">
        <v>0</v>
      </c>
      <c r="G124" s="56">
        <v>0</v>
      </c>
      <c r="H124" s="56">
        <v>0</v>
      </c>
      <c r="I124" s="56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57">
        <v>0</v>
      </c>
      <c r="P124" s="57">
        <v>0</v>
      </c>
      <c r="Q124" s="57">
        <v>0.01</v>
      </c>
      <c r="R124" s="57">
        <v>0</v>
      </c>
      <c r="S124" s="57">
        <v>0.01</v>
      </c>
      <c r="T124" s="57">
        <v>0</v>
      </c>
      <c r="U124" s="57">
        <v>0</v>
      </c>
      <c r="X124" s="142">
        <v>7875</v>
      </c>
      <c r="Y124" s="56">
        <v>0.99999999999999978</v>
      </c>
      <c r="Z124" s="56">
        <v>0.99999999999999989</v>
      </c>
      <c r="AA124" s="56">
        <v>1</v>
      </c>
      <c r="AB124" s="56">
        <v>0.99999999999999978</v>
      </c>
      <c r="AC124" s="56">
        <v>1</v>
      </c>
      <c r="AD124" s="56">
        <v>1</v>
      </c>
      <c r="AE124" s="56">
        <v>1</v>
      </c>
      <c r="AF124" s="56">
        <v>1</v>
      </c>
      <c r="AG124" s="56">
        <v>1</v>
      </c>
      <c r="AH124" s="56">
        <v>1</v>
      </c>
      <c r="AI124" s="56">
        <v>0.99999999999999978</v>
      </c>
      <c r="AJ124" s="56">
        <v>0.99749999999999983</v>
      </c>
      <c r="AK124" s="56">
        <v>1.0000000000000002</v>
      </c>
      <c r="AL124" s="56">
        <v>0.99999999999999989</v>
      </c>
      <c r="AM124" s="56">
        <v>0.8637499999999998</v>
      </c>
      <c r="AN124" s="56">
        <v>0.36624999999999996</v>
      </c>
      <c r="AO124" s="56">
        <v>0.99999999999999989</v>
      </c>
      <c r="AP124" s="56">
        <v>0.36624999999999996</v>
      </c>
      <c r="AQ124" s="56">
        <v>0.99999999999999989</v>
      </c>
      <c r="AR124" s="56">
        <v>0.9924999999999996</v>
      </c>
    </row>
    <row r="125" spans="1:44">
      <c r="A125" s="142">
        <v>8050</v>
      </c>
      <c r="B125" s="56">
        <v>1.25E-3</v>
      </c>
      <c r="C125" s="56">
        <v>1.25E-3</v>
      </c>
      <c r="D125" s="56">
        <v>1.25E-3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7">
        <v>0</v>
      </c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57">
        <v>1.25E-3</v>
      </c>
      <c r="Q125" s="57">
        <v>0.01</v>
      </c>
      <c r="R125" s="57">
        <v>0</v>
      </c>
      <c r="S125" s="57">
        <v>0.01</v>
      </c>
      <c r="T125" s="57">
        <v>0</v>
      </c>
      <c r="U125" s="57">
        <v>0</v>
      </c>
      <c r="X125" s="142">
        <v>8050</v>
      </c>
      <c r="Y125" s="56">
        <v>0.99999999999999978</v>
      </c>
      <c r="Z125" s="56">
        <v>0.99999999999999989</v>
      </c>
      <c r="AA125" s="56">
        <v>1</v>
      </c>
      <c r="AB125" s="56">
        <v>0.99999999999999978</v>
      </c>
      <c r="AC125" s="56">
        <v>1</v>
      </c>
      <c r="AD125" s="56">
        <v>1</v>
      </c>
      <c r="AE125" s="56">
        <v>1</v>
      </c>
      <c r="AF125" s="56">
        <v>1</v>
      </c>
      <c r="AG125" s="56">
        <v>1</v>
      </c>
      <c r="AH125" s="56">
        <v>1</v>
      </c>
      <c r="AI125" s="56">
        <v>0.99999999999999978</v>
      </c>
      <c r="AJ125" s="56">
        <v>0.99749999999999983</v>
      </c>
      <c r="AK125" s="56">
        <v>1.0000000000000002</v>
      </c>
      <c r="AL125" s="56">
        <v>0.99999999999999989</v>
      </c>
      <c r="AM125" s="56">
        <v>0.86499999999999977</v>
      </c>
      <c r="AN125" s="56">
        <v>0.37624999999999997</v>
      </c>
      <c r="AO125" s="56">
        <v>0.99999999999999989</v>
      </c>
      <c r="AP125" s="56">
        <v>0.37624999999999997</v>
      </c>
      <c r="AQ125" s="56">
        <v>0.99999999999999989</v>
      </c>
      <c r="AR125" s="56">
        <v>0.9924999999999996</v>
      </c>
    </row>
    <row r="126" spans="1:44">
      <c r="A126" s="142">
        <v>8225</v>
      </c>
      <c r="B126" s="56">
        <v>1.25E-3</v>
      </c>
      <c r="C126" s="56">
        <v>1.25E-3</v>
      </c>
      <c r="D126" s="56">
        <v>1.25E-3</v>
      </c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2.5000000000000001E-3</v>
      </c>
      <c r="Q126" s="57">
        <v>2.5000000000000001E-3</v>
      </c>
      <c r="R126" s="57">
        <v>0</v>
      </c>
      <c r="S126" s="57">
        <v>2.5000000000000001E-3</v>
      </c>
      <c r="T126" s="57">
        <v>0</v>
      </c>
      <c r="U126" s="57">
        <v>0</v>
      </c>
      <c r="X126" s="142">
        <v>8225</v>
      </c>
      <c r="Y126" s="56">
        <v>0.99999999999999978</v>
      </c>
      <c r="Z126" s="56">
        <v>0.99999999999999989</v>
      </c>
      <c r="AA126" s="56">
        <v>1</v>
      </c>
      <c r="AB126" s="56">
        <v>0.99999999999999978</v>
      </c>
      <c r="AC126" s="56">
        <v>1</v>
      </c>
      <c r="AD126" s="56">
        <v>1</v>
      </c>
      <c r="AE126" s="56">
        <v>1</v>
      </c>
      <c r="AF126" s="56">
        <v>1</v>
      </c>
      <c r="AG126" s="56">
        <v>1</v>
      </c>
      <c r="AH126" s="56">
        <v>1</v>
      </c>
      <c r="AI126" s="56">
        <v>0.99999999999999978</v>
      </c>
      <c r="AJ126" s="56">
        <v>0.99749999999999983</v>
      </c>
      <c r="AK126" s="56">
        <v>1.0000000000000002</v>
      </c>
      <c r="AL126" s="56">
        <v>0.99999999999999989</v>
      </c>
      <c r="AM126" s="56">
        <v>0.86749999999999972</v>
      </c>
      <c r="AN126" s="56">
        <v>0.37874999999999998</v>
      </c>
      <c r="AO126" s="56">
        <v>0.99999999999999989</v>
      </c>
      <c r="AP126" s="56">
        <v>0.37874999999999998</v>
      </c>
      <c r="AQ126" s="56">
        <v>0.99999999999999989</v>
      </c>
      <c r="AR126" s="56">
        <v>0.9924999999999996</v>
      </c>
    </row>
    <row r="127" spans="1:44">
      <c r="A127" s="142">
        <v>8400</v>
      </c>
      <c r="B127" s="56">
        <v>1.25E-3</v>
      </c>
      <c r="C127" s="56">
        <v>1.25E-3</v>
      </c>
      <c r="D127" s="56">
        <v>1.25E-3</v>
      </c>
      <c r="E127" s="56">
        <v>0</v>
      </c>
      <c r="F127" s="56">
        <v>0</v>
      </c>
      <c r="G127" s="56">
        <v>0</v>
      </c>
      <c r="H127" s="56">
        <v>0</v>
      </c>
      <c r="I127" s="56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3.7499999999999999E-3</v>
      </c>
      <c r="R127" s="57">
        <v>0</v>
      </c>
      <c r="S127" s="57">
        <v>3.7499999999999999E-3</v>
      </c>
      <c r="T127" s="57">
        <v>0</v>
      </c>
      <c r="U127" s="57">
        <v>0</v>
      </c>
      <c r="X127" s="142">
        <v>8400</v>
      </c>
      <c r="Y127" s="56">
        <v>0.99999999999999978</v>
      </c>
      <c r="Z127" s="56">
        <v>0.99999999999999989</v>
      </c>
      <c r="AA127" s="56">
        <v>1</v>
      </c>
      <c r="AB127" s="56">
        <v>0.99999999999999978</v>
      </c>
      <c r="AC127" s="56">
        <v>1</v>
      </c>
      <c r="AD127" s="56">
        <v>1</v>
      </c>
      <c r="AE127" s="56">
        <v>1</v>
      </c>
      <c r="AF127" s="56">
        <v>1</v>
      </c>
      <c r="AG127" s="56">
        <v>1</v>
      </c>
      <c r="AH127" s="56">
        <v>1</v>
      </c>
      <c r="AI127" s="56">
        <v>0.99999999999999978</v>
      </c>
      <c r="AJ127" s="56">
        <v>0.99749999999999983</v>
      </c>
      <c r="AK127" s="56">
        <v>1.0000000000000002</v>
      </c>
      <c r="AL127" s="56">
        <v>0.99999999999999989</v>
      </c>
      <c r="AM127" s="56">
        <v>0.86749999999999972</v>
      </c>
      <c r="AN127" s="56">
        <v>0.38249999999999995</v>
      </c>
      <c r="AO127" s="56">
        <v>0.99999999999999989</v>
      </c>
      <c r="AP127" s="56">
        <v>0.38249999999999995</v>
      </c>
      <c r="AQ127" s="56">
        <v>0.99999999999999989</v>
      </c>
      <c r="AR127" s="56">
        <v>0.9924999999999996</v>
      </c>
    </row>
    <row r="128" spans="1:44">
      <c r="A128" s="142">
        <v>8575</v>
      </c>
      <c r="B128" s="56">
        <v>1.25E-3</v>
      </c>
      <c r="C128" s="56">
        <v>1.25E-3</v>
      </c>
      <c r="D128" s="56">
        <v>1.25E-3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v>1.25E-3</v>
      </c>
      <c r="Q128" s="57">
        <v>4.6249999999999999E-2</v>
      </c>
      <c r="R128" s="57">
        <v>0</v>
      </c>
      <c r="S128" s="57">
        <v>4.6249999999999999E-2</v>
      </c>
      <c r="T128" s="57">
        <v>0</v>
      </c>
      <c r="U128" s="57">
        <v>0</v>
      </c>
      <c r="X128" s="142">
        <v>8575</v>
      </c>
      <c r="Y128" s="56">
        <v>0.99999999999999978</v>
      </c>
      <c r="Z128" s="56">
        <v>0.99999999999999989</v>
      </c>
      <c r="AA128" s="56">
        <v>1</v>
      </c>
      <c r="AB128" s="56">
        <v>0.99999999999999978</v>
      </c>
      <c r="AC128" s="56">
        <v>1</v>
      </c>
      <c r="AD128" s="56">
        <v>1</v>
      </c>
      <c r="AE128" s="56">
        <v>1</v>
      </c>
      <c r="AF128" s="56">
        <v>1</v>
      </c>
      <c r="AG128" s="56">
        <v>1</v>
      </c>
      <c r="AH128" s="56">
        <v>1</v>
      </c>
      <c r="AI128" s="56">
        <v>0.99999999999999978</v>
      </c>
      <c r="AJ128" s="56">
        <v>0.99749999999999983</v>
      </c>
      <c r="AK128" s="56">
        <v>1.0000000000000002</v>
      </c>
      <c r="AL128" s="56">
        <v>0.99999999999999989</v>
      </c>
      <c r="AM128" s="56">
        <v>0.86874999999999969</v>
      </c>
      <c r="AN128" s="56">
        <v>0.42874999999999996</v>
      </c>
      <c r="AO128" s="56">
        <v>0.99999999999999989</v>
      </c>
      <c r="AP128" s="56">
        <v>0.42874999999999996</v>
      </c>
      <c r="AQ128" s="56">
        <v>0.99999999999999989</v>
      </c>
      <c r="AR128" s="56">
        <v>0.9924999999999996</v>
      </c>
    </row>
    <row r="129" spans="1:44">
      <c r="A129" s="142">
        <v>8750</v>
      </c>
      <c r="B129" s="56">
        <v>1.25E-3</v>
      </c>
      <c r="C129" s="56">
        <v>1.25E-3</v>
      </c>
      <c r="D129" s="56">
        <v>1.25E-3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7">
        <v>0</v>
      </c>
      <c r="K129" s="57">
        <v>0</v>
      </c>
      <c r="L129" s="57">
        <v>0</v>
      </c>
      <c r="M129" s="57">
        <v>0</v>
      </c>
      <c r="N129" s="57">
        <v>0</v>
      </c>
      <c r="O129" s="57">
        <v>0</v>
      </c>
      <c r="P129" s="57">
        <v>0</v>
      </c>
      <c r="Q129" s="57">
        <v>8.7500000000000008E-3</v>
      </c>
      <c r="R129" s="57">
        <v>0</v>
      </c>
      <c r="S129" s="57">
        <v>8.7500000000000008E-3</v>
      </c>
      <c r="T129" s="57">
        <v>0</v>
      </c>
      <c r="U129" s="57">
        <v>0</v>
      </c>
      <c r="X129" s="142">
        <v>8750</v>
      </c>
      <c r="Y129" s="56">
        <v>0.99999999999999978</v>
      </c>
      <c r="Z129" s="56">
        <v>0.99999999999999989</v>
      </c>
      <c r="AA129" s="56">
        <v>1</v>
      </c>
      <c r="AB129" s="56">
        <v>0.99999999999999978</v>
      </c>
      <c r="AC129" s="56">
        <v>1</v>
      </c>
      <c r="AD129" s="56">
        <v>1</v>
      </c>
      <c r="AE129" s="56">
        <v>1</v>
      </c>
      <c r="AF129" s="56">
        <v>1</v>
      </c>
      <c r="AG129" s="56">
        <v>1</v>
      </c>
      <c r="AH129" s="56">
        <v>1</v>
      </c>
      <c r="AI129" s="56">
        <v>0.99999999999999978</v>
      </c>
      <c r="AJ129" s="56">
        <v>0.99749999999999983</v>
      </c>
      <c r="AK129" s="56">
        <v>1.0000000000000002</v>
      </c>
      <c r="AL129" s="56">
        <v>0.99999999999999989</v>
      </c>
      <c r="AM129" s="56">
        <v>0.86874999999999969</v>
      </c>
      <c r="AN129" s="56">
        <v>0.43749999999999994</v>
      </c>
      <c r="AO129" s="56">
        <v>0.99999999999999989</v>
      </c>
      <c r="AP129" s="56">
        <v>0.43749999999999994</v>
      </c>
      <c r="AQ129" s="56">
        <v>0.99999999999999989</v>
      </c>
      <c r="AR129" s="56">
        <v>0.9924999999999996</v>
      </c>
    </row>
    <row r="130" spans="1:44">
      <c r="A130" s="142">
        <v>8925</v>
      </c>
      <c r="B130" s="56">
        <v>1.25E-3</v>
      </c>
      <c r="C130" s="56">
        <v>1.25E-3</v>
      </c>
      <c r="D130" s="56">
        <v>1.25E-3</v>
      </c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7">
        <v>0</v>
      </c>
      <c r="P130" s="57">
        <v>6.2500000000000003E-3</v>
      </c>
      <c r="Q130" s="57">
        <v>7.4999999999999997E-3</v>
      </c>
      <c r="R130" s="57">
        <v>0</v>
      </c>
      <c r="S130" s="57">
        <v>7.4999999999999997E-3</v>
      </c>
      <c r="T130" s="57">
        <v>0</v>
      </c>
      <c r="U130" s="57">
        <v>1.25E-3</v>
      </c>
      <c r="X130" s="142">
        <v>8925</v>
      </c>
      <c r="Y130" s="56">
        <v>0.99999999999999978</v>
      </c>
      <c r="Z130" s="56">
        <v>0.99999999999999989</v>
      </c>
      <c r="AA130" s="56">
        <v>1</v>
      </c>
      <c r="AB130" s="56">
        <v>0.99999999999999978</v>
      </c>
      <c r="AC130" s="56">
        <v>1</v>
      </c>
      <c r="AD130" s="56">
        <v>1</v>
      </c>
      <c r="AE130" s="56">
        <v>1</v>
      </c>
      <c r="AF130" s="56">
        <v>1</v>
      </c>
      <c r="AG130" s="56">
        <v>1</v>
      </c>
      <c r="AH130" s="56">
        <v>1</v>
      </c>
      <c r="AI130" s="56">
        <v>0.99999999999999978</v>
      </c>
      <c r="AJ130" s="56">
        <v>0.99749999999999983</v>
      </c>
      <c r="AK130" s="56">
        <v>1.0000000000000002</v>
      </c>
      <c r="AL130" s="56">
        <v>0.99999999999999989</v>
      </c>
      <c r="AM130" s="56">
        <v>0.87499999999999967</v>
      </c>
      <c r="AN130" s="56">
        <v>0.44499999999999995</v>
      </c>
      <c r="AO130" s="56">
        <v>0.99999999999999989</v>
      </c>
      <c r="AP130" s="56">
        <v>0.44499999999999995</v>
      </c>
      <c r="AQ130" s="56">
        <v>0.99999999999999989</v>
      </c>
      <c r="AR130" s="56">
        <v>0.99374999999999958</v>
      </c>
    </row>
    <row r="131" spans="1:44">
      <c r="A131" s="142">
        <v>9100</v>
      </c>
      <c r="B131" s="56">
        <v>1.25E-3</v>
      </c>
      <c r="C131" s="56">
        <v>1.25E-3</v>
      </c>
      <c r="D131" s="56">
        <v>1.25E-3</v>
      </c>
      <c r="E131" s="56">
        <v>0</v>
      </c>
      <c r="F131" s="56">
        <v>0</v>
      </c>
      <c r="G131" s="56">
        <v>0</v>
      </c>
      <c r="H131" s="56">
        <v>0</v>
      </c>
      <c r="I131" s="56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2.375E-2</v>
      </c>
      <c r="Q131" s="57">
        <v>8.3750000000000005E-2</v>
      </c>
      <c r="R131" s="57">
        <v>0</v>
      </c>
      <c r="S131" s="57">
        <v>8.3750000000000005E-2</v>
      </c>
      <c r="T131" s="57">
        <v>0</v>
      </c>
      <c r="U131" s="57">
        <v>0</v>
      </c>
      <c r="X131" s="142">
        <v>9100</v>
      </c>
      <c r="Y131" s="56">
        <v>0.99999999999999978</v>
      </c>
      <c r="Z131" s="56">
        <v>0.99999999999999989</v>
      </c>
      <c r="AA131" s="56">
        <v>1</v>
      </c>
      <c r="AB131" s="56">
        <v>0.99999999999999978</v>
      </c>
      <c r="AC131" s="56">
        <v>1</v>
      </c>
      <c r="AD131" s="56">
        <v>1</v>
      </c>
      <c r="AE131" s="56">
        <v>1</v>
      </c>
      <c r="AF131" s="56">
        <v>1</v>
      </c>
      <c r="AG131" s="56">
        <v>1</v>
      </c>
      <c r="AH131" s="56">
        <v>1</v>
      </c>
      <c r="AI131" s="56">
        <v>0.99999999999999978</v>
      </c>
      <c r="AJ131" s="56">
        <v>0.99749999999999983</v>
      </c>
      <c r="AK131" s="56">
        <v>1.0000000000000002</v>
      </c>
      <c r="AL131" s="56">
        <v>0.99999999999999989</v>
      </c>
      <c r="AM131" s="56">
        <v>0.89874999999999972</v>
      </c>
      <c r="AN131" s="56">
        <v>0.52874999999999994</v>
      </c>
      <c r="AO131" s="56">
        <v>0.99999999999999989</v>
      </c>
      <c r="AP131" s="56">
        <v>0.52874999999999994</v>
      </c>
      <c r="AQ131" s="56">
        <v>0.99999999999999989</v>
      </c>
      <c r="AR131" s="56">
        <v>0.99374999999999958</v>
      </c>
    </row>
    <row r="132" spans="1:44">
      <c r="A132" s="142">
        <v>9275</v>
      </c>
      <c r="B132" s="56">
        <v>1.25E-3</v>
      </c>
      <c r="C132" s="56">
        <v>1.25E-3</v>
      </c>
      <c r="D132" s="56">
        <v>1.25E-3</v>
      </c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1.25E-3</v>
      </c>
      <c r="Q132" s="57">
        <v>0.01</v>
      </c>
      <c r="R132" s="57">
        <v>0</v>
      </c>
      <c r="S132" s="57">
        <v>0.01</v>
      </c>
      <c r="T132" s="57">
        <v>0</v>
      </c>
      <c r="U132" s="57">
        <v>0</v>
      </c>
      <c r="X132" s="142">
        <v>9275</v>
      </c>
      <c r="Y132" s="56">
        <v>0.99999999999999978</v>
      </c>
      <c r="Z132" s="56">
        <v>0.99999999999999989</v>
      </c>
      <c r="AA132" s="56">
        <v>1</v>
      </c>
      <c r="AB132" s="56">
        <v>0.99999999999999978</v>
      </c>
      <c r="AC132" s="56">
        <v>1</v>
      </c>
      <c r="AD132" s="56">
        <v>1</v>
      </c>
      <c r="AE132" s="56">
        <v>1</v>
      </c>
      <c r="AF132" s="56">
        <v>1</v>
      </c>
      <c r="AG132" s="56">
        <v>1</v>
      </c>
      <c r="AH132" s="56">
        <v>1</v>
      </c>
      <c r="AI132" s="56">
        <v>0.99999999999999978</v>
      </c>
      <c r="AJ132" s="56">
        <v>0.99749999999999983</v>
      </c>
      <c r="AK132" s="56">
        <v>1.0000000000000002</v>
      </c>
      <c r="AL132" s="56">
        <v>0.99999999999999989</v>
      </c>
      <c r="AM132" s="56">
        <v>0.89999999999999969</v>
      </c>
      <c r="AN132" s="56">
        <v>0.53874999999999995</v>
      </c>
      <c r="AO132" s="56">
        <v>0.99999999999999989</v>
      </c>
      <c r="AP132" s="56">
        <v>0.53874999999999995</v>
      </c>
      <c r="AQ132" s="56">
        <v>0.99999999999999989</v>
      </c>
      <c r="AR132" s="56">
        <v>0.99374999999999958</v>
      </c>
    </row>
    <row r="133" spans="1:44">
      <c r="A133" s="142">
        <v>9450</v>
      </c>
      <c r="B133" s="56">
        <v>1.25E-3</v>
      </c>
      <c r="C133" s="56">
        <v>1.25E-3</v>
      </c>
      <c r="D133" s="56">
        <v>1.25E-3</v>
      </c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7">
        <v>0</v>
      </c>
      <c r="K133" s="57">
        <v>0</v>
      </c>
      <c r="L133" s="57">
        <v>0</v>
      </c>
      <c r="M133" s="57">
        <v>0</v>
      </c>
      <c r="N133" s="57">
        <v>0</v>
      </c>
      <c r="O133" s="57">
        <v>0</v>
      </c>
      <c r="P133" s="57">
        <v>0</v>
      </c>
      <c r="Q133" s="57">
        <v>1.375E-2</v>
      </c>
      <c r="R133" s="57">
        <v>0</v>
      </c>
      <c r="S133" s="57">
        <v>1.375E-2</v>
      </c>
      <c r="T133" s="57">
        <v>0</v>
      </c>
      <c r="U133" s="57">
        <v>0</v>
      </c>
      <c r="X133" s="142">
        <v>9450</v>
      </c>
      <c r="Y133" s="56">
        <v>0.99999999999999978</v>
      </c>
      <c r="Z133" s="56">
        <v>0.99999999999999989</v>
      </c>
      <c r="AA133" s="56">
        <v>1</v>
      </c>
      <c r="AB133" s="56">
        <v>0.99999999999999978</v>
      </c>
      <c r="AC133" s="56">
        <v>1</v>
      </c>
      <c r="AD133" s="56">
        <v>1</v>
      </c>
      <c r="AE133" s="56">
        <v>1</v>
      </c>
      <c r="AF133" s="56">
        <v>1</v>
      </c>
      <c r="AG133" s="56">
        <v>1</v>
      </c>
      <c r="AH133" s="56">
        <v>1</v>
      </c>
      <c r="AI133" s="56">
        <v>0.99999999999999978</v>
      </c>
      <c r="AJ133" s="56">
        <v>0.99749999999999983</v>
      </c>
      <c r="AK133" s="56">
        <v>1.0000000000000002</v>
      </c>
      <c r="AL133" s="56">
        <v>0.99999999999999989</v>
      </c>
      <c r="AM133" s="56">
        <v>0.89999999999999969</v>
      </c>
      <c r="AN133" s="56">
        <v>0.55249999999999999</v>
      </c>
      <c r="AO133" s="56">
        <v>0.99999999999999989</v>
      </c>
      <c r="AP133" s="56">
        <v>0.55249999999999999</v>
      </c>
      <c r="AQ133" s="56">
        <v>0.99999999999999989</v>
      </c>
      <c r="AR133" s="56">
        <v>0.99374999999999958</v>
      </c>
    </row>
    <row r="134" spans="1:44">
      <c r="A134" s="142">
        <v>9625</v>
      </c>
      <c r="B134" s="56">
        <v>1.25E-3</v>
      </c>
      <c r="C134" s="56">
        <v>1.25E-3</v>
      </c>
      <c r="D134" s="56">
        <v>1.25E-3</v>
      </c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57">
        <v>0</v>
      </c>
      <c r="P134" s="57">
        <v>0</v>
      </c>
      <c r="Q134" s="57">
        <v>0.20874999999999999</v>
      </c>
      <c r="R134" s="57">
        <v>0</v>
      </c>
      <c r="S134" s="57">
        <v>0.20874999999999999</v>
      </c>
      <c r="T134" s="57">
        <v>0</v>
      </c>
      <c r="U134" s="57">
        <v>0</v>
      </c>
      <c r="X134" s="142">
        <v>9625</v>
      </c>
      <c r="Y134" s="56">
        <v>0.99999999999999978</v>
      </c>
      <c r="Z134" s="56">
        <v>0.99999999999999989</v>
      </c>
      <c r="AA134" s="56">
        <v>1</v>
      </c>
      <c r="AB134" s="56">
        <v>0.99999999999999978</v>
      </c>
      <c r="AC134" s="56">
        <v>1</v>
      </c>
      <c r="AD134" s="56">
        <v>1</v>
      </c>
      <c r="AE134" s="56">
        <v>1</v>
      </c>
      <c r="AF134" s="56">
        <v>1</v>
      </c>
      <c r="AG134" s="56">
        <v>1</v>
      </c>
      <c r="AH134" s="56">
        <v>1</v>
      </c>
      <c r="AI134" s="56">
        <v>0.99999999999999978</v>
      </c>
      <c r="AJ134" s="56">
        <v>0.99749999999999983</v>
      </c>
      <c r="AK134" s="56">
        <v>1.0000000000000002</v>
      </c>
      <c r="AL134" s="56">
        <v>0.99999999999999989</v>
      </c>
      <c r="AM134" s="56">
        <v>0.89999999999999969</v>
      </c>
      <c r="AN134" s="56">
        <v>0.76124999999999998</v>
      </c>
      <c r="AO134" s="56">
        <v>0.99999999999999989</v>
      </c>
      <c r="AP134" s="56">
        <v>0.76124999999999998</v>
      </c>
      <c r="AQ134" s="56">
        <v>0.99999999999999989</v>
      </c>
      <c r="AR134" s="56">
        <v>0.99374999999999958</v>
      </c>
    </row>
    <row r="135" spans="1:44">
      <c r="A135" s="142">
        <v>9800</v>
      </c>
      <c r="B135" s="56">
        <v>1.25E-3</v>
      </c>
      <c r="C135" s="56">
        <v>1.25E-3</v>
      </c>
      <c r="D135" s="56">
        <v>1.25E-3</v>
      </c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2.5000000000000001E-3</v>
      </c>
      <c r="Q135" s="57">
        <v>4.8750000000000002E-2</v>
      </c>
      <c r="R135" s="57">
        <v>0</v>
      </c>
      <c r="S135" s="57">
        <v>4.8750000000000002E-2</v>
      </c>
      <c r="T135" s="57">
        <v>0</v>
      </c>
      <c r="U135" s="57">
        <v>0</v>
      </c>
      <c r="X135" s="142">
        <v>9800</v>
      </c>
      <c r="Y135" s="56">
        <v>0.99999999999999978</v>
      </c>
      <c r="Z135" s="56">
        <v>0.99999999999999989</v>
      </c>
      <c r="AA135" s="56">
        <v>1</v>
      </c>
      <c r="AB135" s="56">
        <v>0.99999999999999978</v>
      </c>
      <c r="AC135" s="56">
        <v>1</v>
      </c>
      <c r="AD135" s="56">
        <v>1</v>
      </c>
      <c r="AE135" s="56">
        <v>1</v>
      </c>
      <c r="AF135" s="56">
        <v>1</v>
      </c>
      <c r="AG135" s="56">
        <v>1</v>
      </c>
      <c r="AH135" s="56">
        <v>1</v>
      </c>
      <c r="AI135" s="56">
        <v>0.99999999999999978</v>
      </c>
      <c r="AJ135" s="56">
        <v>0.99749999999999983</v>
      </c>
      <c r="AK135" s="56">
        <v>1.0000000000000002</v>
      </c>
      <c r="AL135" s="56">
        <v>0.99999999999999989</v>
      </c>
      <c r="AM135" s="56">
        <v>0.90249999999999964</v>
      </c>
      <c r="AN135" s="56">
        <v>0.80999999999999994</v>
      </c>
      <c r="AO135" s="56">
        <v>0.99999999999999989</v>
      </c>
      <c r="AP135" s="56">
        <v>0.80999999999999994</v>
      </c>
      <c r="AQ135" s="56">
        <v>0.99999999999999989</v>
      </c>
      <c r="AR135" s="56">
        <v>0.99374999999999958</v>
      </c>
    </row>
    <row r="136" spans="1:44">
      <c r="A136" s="142">
        <v>9975</v>
      </c>
      <c r="B136" s="56">
        <v>1.25E-3</v>
      </c>
      <c r="C136" s="56">
        <v>1.25E-3</v>
      </c>
      <c r="D136" s="56">
        <v>1.25E-3</v>
      </c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57">
        <v>0</v>
      </c>
      <c r="Q136" s="57">
        <v>8.2500000000000004E-2</v>
      </c>
      <c r="R136" s="57">
        <v>0</v>
      </c>
      <c r="S136" s="57">
        <v>8.2500000000000004E-2</v>
      </c>
      <c r="T136" s="57">
        <v>0</v>
      </c>
      <c r="U136" s="57">
        <v>0</v>
      </c>
      <c r="X136" s="142">
        <v>9975</v>
      </c>
      <c r="Y136" s="56">
        <v>0.99999999999999978</v>
      </c>
      <c r="Z136" s="56">
        <v>0.99999999999999989</v>
      </c>
      <c r="AA136" s="56">
        <v>1</v>
      </c>
      <c r="AB136" s="56">
        <v>0.99999999999999978</v>
      </c>
      <c r="AC136" s="56">
        <v>1</v>
      </c>
      <c r="AD136" s="56">
        <v>1</v>
      </c>
      <c r="AE136" s="56">
        <v>1</v>
      </c>
      <c r="AF136" s="56">
        <v>1</v>
      </c>
      <c r="AG136" s="56">
        <v>1</v>
      </c>
      <c r="AH136" s="56">
        <v>1</v>
      </c>
      <c r="AI136" s="56">
        <v>0.99999999999999978</v>
      </c>
      <c r="AJ136" s="56">
        <v>0.99749999999999983</v>
      </c>
      <c r="AK136" s="56">
        <v>1.0000000000000002</v>
      </c>
      <c r="AL136" s="56">
        <v>0.99999999999999989</v>
      </c>
      <c r="AM136" s="56">
        <v>0.90249999999999964</v>
      </c>
      <c r="AN136" s="56">
        <v>0.89249999999999996</v>
      </c>
      <c r="AO136" s="56">
        <v>0.99999999999999989</v>
      </c>
      <c r="AP136" s="56">
        <v>0.89249999999999996</v>
      </c>
      <c r="AQ136" s="56">
        <v>0.99999999999999989</v>
      </c>
      <c r="AR136" s="56">
        <v>0.99374999999999958</v>
      </c>
    </row>
    <row r="137" spans="1:44">
      <c r="A137" s="142">
        <v>10150</v>
      </c>
      <c r="B137" s="56">
        <v>1.25E-3</v>
      </c>
      <c r="C137" s="56">
        <v>1.25E-3</v>
      </c>
      <c r="D137" s="56">
        <v>1.25E-3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1.25E-3</v>
      </c>
      <c r="Q137" s="57">
        <v>2.375E-2</v>
      </c>
      <c r="R137" s="57">
        <v>0</v>
      </c>
      <c r="S137" s="57">
        <v>2.375E-2</v>
      </c>
      <c r="T137" s="57">
        <v>0</v>
      </c>
      <c r="U137" s="57">
        <v>0</v>
      </c>
      <c r="X137" s="142">
        <v>10150</v>
      </c>
      <c r="Y137" s="56">
        <v>0.99999999999999978</v>
      </c>
      <c r="Z137" s="56">
        <v>0.99999999999999989</v>
      </c>
      <c r="AA137" s="56">
        <v>1</v>
      </c>
      <c r="AB137" s="56">
        <v>0.99999999999999978</v>
      </c>
      <c r="AC137" s="56">
        <v>1</v>
      </c>
      <c r="AD137" s="56">
        <v>1</v>
      </c>
      <c r="AE137" s="56">
        <v>1</v>
      </c>
      <c r="AF137" s="56">
        <v>1</v>
      </c>
      <c r="AG137" s="56">
        <v>1</v>
      </c>
      <c r="AH137" s="56">
        <v>1</v>
      </c>
      <c r="AI137" s="56">
        <v>0.99999999999999978</v>
      </c>
      <c r="AJ137" s="56">
        <v>0.99749999999999983</v>
      </c>
      <c r="AK137" s="56">
        <v>1.0000000000000002</v>
      </c>
      <c r="AL137" s="56">
        <v>0.99999999999999989</v>
      </c>
      <c r="AM137" s="56">
        <v>0.90374999999999961</v>
      </c>
      <c r="AN137" s="56">
        <v>0.91625000000000001</v>
      </c>
      <c r="AO137" s="56">
        <v>0.99999999999999989</v>
      </c>
      <c r="AP137" s="56">
        <v>0.91625000000000001</v>
      </c>
      <c r="AQ137" s="56">
        <v>0.99999999999999989</v>
      </c>
      <c r="AR137" s="56">
        <v>0.99374999999999958</v>
      </c>
    </row>
    <row r="138" spans="1:44">
      <c r="A138" s="142">
        <v>10325</v>
      </c>
      <c r="B138" s="56">
        <v>1.25E-3</v>
      </c>
      <c r="C138" s="56">
        <v>1.25E-3</v>
      </c>
      <c r="D138" s="56">
        <v>1.25E-3</v>
      </c>
      <c r="E138" s="56">
        <v>0</v>
      </c>
      <c r="F138" s="56">
        <v>0</v>
      </c>
      <c r="G138" s="56">
        <v>0</v>
      </c>
      <c r="H138" s="56">
        <v>0</v>
      </c>
      <c r="I138" s="56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7">
        <v>0</v>
      </c>
      <c r="P138" s="57">
        <v>5.0000000000000001E-3</v>
      </c>
      <c r="Q138" s="57">
        <v>2.2499999999999999E-2</v>
      </c>
      <c r="R138" s="57">
        <v>0</v>
      </c>
      <c r="S138" s="57">
        <v>2.2499999999999999E-2</v>
      </c>
      <c r="T138" s="57">
        <v>0</v>
      </c>
      <c r="U138" s="57">
        <v>0</v>
      </c>
      <c r="X138" s="142">
        <v>10325</v>
      </c>
      <c r="Y138" s="56">
        <v>0.99999999999999978</v>
      </c>
      <c r="Z138" s="56">
        <v>0.99999999999999989</v>
      </c>
      <c r="AA138" s="56">
        <v>1</v>
      </c>
      <c r="AB138" s="56">
        <v>0.99999999999999978</v>
      </c>
      <c r="AC138" s="56">
        <v>1</v>
      </c>
      <c r="AD138" s="56">
        <v>1</v>
      </c>
      <c r="AE138" s="56">
        <v>1</v>
      </c>
      <c r="AF138" s="56">
        <v>1</v>
      </c>
      <c r="AG138" s="56">
        <v>1</v>
      </c>
      <c r="AH138" s="56">
        <v>1</v>
      </c>
      <c r="AI138" s="56">
        <v>0.99999999999999978</v>
      </c>
      <c r="AJ138" s="56">
        <v>0.99749999999999983</v>
      </c>
      <c r="AK138" s="56">
        <v>1.0000000000000002</v>
      </c>
      <c r="AL138" s="56">
        <v>0.99999999999999989</v>
      </c>
      <c r="AM138" s="56">
        <v>0.90874999999999961</v>
      </c>
      <c r="AN138" s="56">
        <v>0.93874999999999997</v>
      </c>
      <c r="AO138" s="56">
        <v>0.99999999999999989</v>
      </c>
      <c r="AP138" s="56">
        <v>0.93874999999999997</v>
      </c>
      <c r="AQ138" s="56">
        <v>0.99999999999999989</v>
      </c>
      <c r="AR138" s="56">
        <v>0.99374999999999958</v>
      </c>
    </row>
    <row r="139" spans="1:44">
      <c r="A139" s="142">
        <v>10500</v>
      </c>
      <c r="B139" s="56">
        <v>1.25E-3</v>
      </c>
      <c r="C139" s="56">
        <v>1.25E-3</v>
      </c>
      <c r="D139" s="56">
        <v>1.25E-3</v>
      </c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57">
        <v>1.25E-3</v>
      </c>
      <c r="Q139" s="57">
        <v>0.02</v>
      </c>
      <c r="R139" s="57">
        <v>0</v>
      </c>
      <c r="S139" s="57">
        <v>0.02</v>
      </c>
      <c r="T139" s="57">
        <v>0</v>
      </c>
      <c r="U139" s="57">
        <v>0</v>
      </c>
      <c r="X139" s="142">
        <v>10500</v>
      </c>
      <c r="Y139" s="56">
        <v>0.99999999999999978</v>
      </c>
      <c r="Z139" s="56">
        <v>0.99999999999999989</v>
      </c>
      <c r="AA139" s="56">
        <v>1</v>
      </c>
      <c r="AB139" s="56">
        <v>0.99999999999999978</v>
      </c>
      <c r="AC139" s="56">
        <v>1</v>
      </c>
      <c r="AD139" s="56">
        <v>1</v>
      </c>
      <c r="AE139" s="56">
        <v>1</v>
      </c>
      <c r="AF139" s="56">
        <v>1</v>
      </c>
      <c r="AG139" s="56">
        <v>1</v>
      </c>
      <c r="AH139" s="56">
        <v>1</v>
      </c>
      <c r="AI139" s="56">
        <v>0.99999999999999978</v>
      </c>
      <c r="AJ139" s="56">
        <v>0.99749999999999983</v>
      </c>
      <c r="AK139" s="56">
        <v>1.0000000000000002</v>
      </c>
      <c r="AL139" s="56">
        <v>0.99999999999999989</v>
      </c>
      <c r="AM139" s="56">
        <v>0.90999999999999959</v>
      </c>
      <c r="AN139" s="56">
        <v>0.95874999999999999</v>
      </c>
      <c r="AO139" s="56">
        <v>0.99999999999999989</v>
      </c>
      <c r="AP139" s="56">
        <v>0.95874999999999999</v>
      </c>
      <c r="AQ139" s="56">
        <v>0.99999999999999989</v>
      </c>
      <c r="AR139" s="56">
        <v>0.99374999999999958</v>
      </c>
    </row>
    <row r="140" spans="1:44">
      <c r="A140" s="142">
        <v>10675</v>
      </c>
      <c r="B140" s="56">
        <v>1.25E-3</v>
      </c>
      <c r="C140" s="56">
        <v>1.25E-3</v>
      </c>
      <c r="D140" s="56">
        <v>1.25E-3</v>
      </c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7">
        <v>0</v>
      </c>
      <c r="K140" s="57">
        <v>0</v>
      </c>
      <c r="L140" s="57">
        <v>0</v>
      </c>
      <c r="M140" s="57">
        <v>0</v>
      </c>
      <c r="N140" s="57">
        <v>0</v>
      </c>
      <c r="O140" s="57">
        <v>0</v>
      </c>
      <c r="P140" s="57">
        <v>2.5000000000000001E-3</v>
      </c>
      <c r="Q140" s="57">
        <v>1.375E-2</v>
      </c>
      <c r="R140" s="57">
        <v>0</v>
      </c>
      <c r="S140" s="57">
        <v>1.375E-2</v>
      </c>
      <c r="T140" s="57">
        <v>0</v>
      </c>
      <c r="U140" s="57">
        <v>1.25E-3</v>
      </c>
      <c r="X140" s="142">
        <v>10675</v>
      </c>
      <c r="Y140" s="56">
        <v>0.99999999999999978</v>
      </c>
      <c r="Z140" s="56">
        <v>0.99999999999999989</v>
      </c>
      <c r="AA140" s="56">
        <v>1</v>
      </c>
      <c r="AB140" s="56">
        <v>0.99999999999999978</v>
      </c>
      <c r="AC140" s="56">
        <v>1</v>
      </c>
      <c r="AD140" s="56">
        <v>1</v>
      </c>
      <c r="AE140" s="56">
        <v>1</v>
      </c>
      <c r="AF140" s="56">
        <v>1</v>
      </c>
      <c r="AG140" s="56">
        <v>1</v>
      </c>
      <c r="AH140" s="56">
        <v>1</v>
      </c>
      <c r="AI140" s="56">
        <v>0.99999999999999978</v>
      </c>
      <c r="AJ140" s="56">
        <v>0.99749999999999983</v>
      </c>
      <c r="AK140" s="56">
        <v>1.0000000000000002</v>
      </c>
      <c r="AL140" s="56">
        <v>0.99999999999999989</v>
      </c>
      <c r="AM140" s="56">
        <v>0.91249999999999953</v>
      </c>
      <c r="AN140" s="56">
        <v>0.97250000000000003</v>
      </c>
      <c r="AO140" s="56">
        <v>0.99999999999999989</v>
      </c>
      <c r="AP140" s="56">
        <v>0.97250000000000003</v>
      </c>
      <c r="AQ140" s="56">
        <v>0.99999999999999989</v>
      </c>
      <c r="AR140" s="56">
        <v>0.99499999999999955</v>
      </c>
    </row>
    <row r="141" spans="1:44">
      <c r="A141" s="142">
        <v>10850</v>
      </c>
      <c r="B141" s="56">
        <v>1.25E-3</v>
      </c>
      <c r="C141" s="56">
        <v>1.25E-3</v>
      </c>
      <c r="D141" s="56">
        <v>1.25E-3</v>
      </c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7">
        <v>0</v>
      </c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1.25E-3</v>
      </c>
      <c r="Q141" s="57">
        <v>1.2500000000000001E-2</v>
      </c>
      <c r="R141" s="57">
        <v>0</v>
      </c>
      <c r="S141" s="57">
        <v>1.2500000000000001E-2</v>
      </c>
      <c r="T141" s="57">
        <v>0</v>
      </c>
      <c r="U141" s="57">
        <v>0</v>
      </c>
      <c r="X141" s="142">
        <v>10850</v>
      </c>
      <c r="Y141" s="56">
        <v>0.99999999999999978</v>
      </c>
      <c r="Z141" s="56">
        <v>0.99999999999999989</v>
      </c>
      <c r="AA141" s="56">
        <v>1</v>
      </c>
      <c r="AB141" s="56">
        <v>0.99999999999999978</v>
      </c>
      <c r="AC141" s="56">
        <v>1</v>
      </c>
      <c r="AD141" s="56">
        <v>1</v>
      </c>
      <c r="AE141" s="56">
        <v>1</v>
      </c>
      <c r="AF141" s="56">
        <v>1</v>
      </c>
      <c r="AG141" s="56">
        <v>1</v>
      </c>
      <c r="AH141" s="56">
        <v>1</v>
      </c>
      <c r="AI141" s="56">
        <v>0.99999999999999978</v>
      </c>
      <c r="AJ141" s="56">
        <v>0.99749999999999983</v>
      </c>
      <c r="AK141" s="56">
        <v>1.0000000000000002</v>
      </c>
      <c r="AL141" s="56">
        <v>0.99999999999999989</v>
      </c>
      <c r="AM141" s="56">
        <v>0.91374999999999951</v>
      </c>
      <c r="AN141" s="56">
        <v>0.98499999999999999</v>
      </c>
      <c r="AO141" s="56">
        <v>0.99999999999999989</v>
      </c>
      <c r="AP141" s="56">
        <v>0.98499999999999999</v>
      </c>
      <c r="AQ141" s="56">
        <v>0.99999999999999989</v>
      </c>
      <c r="AR141" s="56">
        <v>0.99499999999999955</v>
      </c>
    </row>
    <row r="142" spans="1:44">
      <c r="A142" s="142">
        <v>11025</v>
      </c>
      <c r="B142" s="56">
        <v>1.25E-3</v>
      </c>
      <c r="C142" s="56">
        <v>1.25E-3</v>
      </c>
      <c r="D142" s="56">
        <v>1.25E-3</v>
      </c>
      <c r="E142" s="56">
        <v>0</v>
      </c>
      <c r="F142" s="56">
        <v>0</v>
      </c>
      <c r="G142" s="56">
        <v>0</v>
      </c>
      <c r="H142" s="56">
        <v>0</v>
      </c>
      <c r="I142" s="56">
        <v>0</v>
      </c>
      <c r="J142" s="57">
        <v>0</v>
      </c>
      <c r="K142" s="57">
        <v>0</v>
      </c>
      <c r="L142" s="57">
        <v>0</v>
      </c>
      <c r="M142" s="57">
        <v>0</v>
      </c>
      <c r="N142" s="57">
        <v>0</v>
      </c>
      <c r="O142" s="57">
        <v>0</v>
      </c>
      <c r="P142" s="57">
        <v>2.5000000000000001E-3</v>
      </c>
      <c r="Q142" s="57">
        <v>3.7499999999999999E-3</v>
      </c>
      <c r="R142" s="57">
        <v>0</v>
      </c>
      <c r="S142" s="57">
        <v>3.7499999999999999E-3</v>
      </c>
      <c r="T142" s="57">
        <v>0</v>
      </c>
      <c r="U142" s="57">
        <v>0</v>
      </c>
      <c r="X142" s="142">
        <v>11025</v>
      </c>
      <c r="Y142" s="56">
        <v>0.99999999999999978</v>
      </c>
      <c r="Z142" s="56">
        <v>0.99999999999999989</v>
      </c>
      <c r="AA142" s="56">
        <v>1</v>
      </c>
      <c r="AB142" s="56">
        <v>0.99999999999999978</v>
      </c>
      <c r="AC142" s="56">
        <v>1</v>
      </c>
      <c r="AD142" s="56">
        <v>1</v>
      </c>
      <c r="AE142" s="56">
        <v>1</v>
      </c>
      <c r="AF142" s="56">
        <v>1</v>
      </c>
      <c r="AG142" s="56">
        <v>1</v>
      </c>
      <c r="AH142" s="56">
        <v>1</v>
      </c>
      <c r="AI142" s="56">
        <v>0.99999999999999978</v>
      </c>
      <c r="AJ142" s="56">
        <v>0.99749999999999983</v>
      </c>
      <c r="AK142" s="56">
        <v>1.0000000000000002</v>
      </c>
      <c r="AL142" s="56">
        <v>0.99999999999999989</v>
      </c>
      <c r="AM142" s="56">
        <v>0.91624999999999945</v>
      </c>
      <c r="AN142" s="56">
        <v>0.98875000000000002</v>
      </c>
      <c r="AO142" s="56">
        <v>0.99999999999999989</v>
      </c>
      <c r="AP142" s="56">
        <v>0.98875000000000002</v>
      </c>
      <c r="AQ142" s="56">
        <v>0.99999999999999989</v>
      </c>
      <c r="AR142" s="56">
        <v>0.99499999999999955</v>
      </c>
    </row>
    <row r="143" spans="1:44">
      <c r="A143" s="142">
        <v>11200</v>
      </c>
      <c r="B143" s="56">
        <v>1.25E-3</v>
      </c>
      <c r="C143" s="56">
        <v>1.25E-3</v>
      </c>
      <c r="D143" s="56">
        <v>1.25E-3</v>
      </c>
      <c r="E143" s="56">
        <v>0</v>
      </c>
      <c r="F143" s="56">
        <v>0</v>
      </c>
      <c r="G143" s="56">
        <v>0</v>
      </c>
      <c r="H143" s="56">
        <v>0</v>
      </c>
      <c r="I143" s="56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57">
        <v>0</v>
      </c>
      <c r="Q143" s="57">
        <v>0.01</v>
      </c>
      <c r="R143" s="57">
        <v>0</v>
      </c>
      <c r="S143" s="57">
        <v>0.01</v>
      </c>
      <c r="T143" s="57">
        <v>0</v>
      </c>
      <c r="U143" s="57">
        <v>0</v>
      </c>
      <c r="X143" s="142">
        <v>11200</v>
      </c>
      <c r="Y143" s="56">
        <v>0.99999999999999978</v>
      </c>
      <c r="Z143" s="56">
        <v>0.99999999999999989</v>
      </c>
      <c r="AA143" s="56">
        <v>1</v>
      </c>
      <c r="AB143" s="56">
        <v>0.99999999999999978</v>
      </c>
      <c r="AC143" s="56">
        <v>1</v>
      </c>
      <c r="AD143" s="56">
        <v>1</v>
      </c>
      <c r="AE143" s="56">
        <v>1</v>
      </c>
      <c r="AF143" s="56">
        <v>1</v>
      </c>
      <c r="AG143" s="56">
        <v>1</v>
      </c>
      <c r="AH143" s="56">
        <v>1</v>
      </c>
      <c r="AI143" s="56">
        <v>0.99999999999999978</v>
      </c>
      <c r="AJ143" s="56">
        <v>0.99749999999999983</v>
      </c>
      <c r="AK143" s="56">
        <v>1.0000000000000002</v>
      </c>
      <c r="AL143" s="56">
        <v>0.99999999999999989</v>
      </c>
      <c r="AM143" s="56">
        <v>0.91624999999999945</v>
      </c>
      <c r="AN143" s="56">
        <v>0.99875000000000003</v>
      </c>
      <c r="AO143" s="56">
        <v>0.99999999999999989</v>
      </c>
      <c r="AP143" s="56">
        <v>0.99875000000000003</v>
      </c>
      <c r="AQ143" s="56">
        <v>0.99999999999999989</v>
      </c>
      <c r="AR143" s="56">
        <v>0.99499999999999955</v>
      </c>
    </row>
    <row r="144" spans="1:44">
      <c r="A144" s="142">
        <v>11375</v>
      </c>
      <c r="B144" s="56">
        <v>1.25E-3</v>
      </c>
      <c r="C144" s="56">
        <v>1.25E-3</v>
      </c>
      <c r="D144" s="56">
        <v>1.25E-3</v>
      </c>
      <c r="E144" s="56">
        <v>0</v>
      </c>
      <c r="F144" s="56">
        <v>0</v>
      </c>
      <c r="G144" s="56">
        <v>0</v>
      </c>
      <c r="H144" s="56">
        <v>0</v>
      </c>
      <c r="I144" s="56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57">
        <v>0</v>
      </c>
      <c r="U144" s="57">
        <v>0</v>
      </c>
      <c r="X144" s="142">
        <v>11375</v>
      </c>
      <c r="Y144" s="56">
        <v>0.99999999999999978</v>
      </c>
      <c r="Z144" s="56">
        <v>0.99999999999999989</v>
      </c>
      <c r="AA144" s="56">
        <v>1</v>
      </c>
      <c r="AB144" s="56">
        <v>0.99999999999999978</v>
      </c>
      <c r="AC144" s="56">
        <v>1</v>
      </c>
      <c r="AD144" s="56">
        <v>1</v>
      </c>
      <c r="AE144" s="56">
        <v>1</v>
      </c>
      <c r="AF144" s="56">
        <v>1</v>
      </c>
      <c r="AG144" s="56">
        <v>1</v>
      </c>
      <c r="AH144" s="56">
        <v>1</v>
      </c>
      <c r="AI144" s="56">
        <v>0.99999999999999978</v>
      </c>
      <c r="AJ144" s="56">
        <v>0.99749999999999983</v>
      </c>
      <c r="AK144" s="56">
        <v>1.0000000000000002</v>
      </c>
      <c r="AL144" s="56">
        <v>0.99999999999999989</v>
      </c>
      <c r="AM144" s="56">
        <v>0.91624999999999945</v>
      </c>
      <c r="AN144" s="56">
        <v>0.99875000000000003</v>
      </c>
      <c r="AO144" s="56">
        <v>0.99999999999999989</v>
      </c>
      <c r="AP144" s="56">
        <v>0.99875000000000003</v>
      </c>
      <c r="AQ144" s="56">
        <v>0.99999999999999989</v>
      </c>
      <c r="AR144" s="56">
        <v>0.99499999999999955</v>
      </c>
    </row>
    <row r="145" spans="1:44">
      <c r="A145" s="142">
        <v>11550</v>
      </c>
      <c r="B145" s="56">
        <v>1.25E-3</v>
      </c>
      <c r="C145" s="56">
        <v>1.25E-3</v>
      </c>
      <c r="D145" s="56">
        <v>1.25E-3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57">
        <v>0</v>
      </c>
      <c r="U145" s="57">
        <v>0</v>
      </c>
      <c r="X145" s="142">
        <v>11550</v>
      </c>
      <c r="Y145" s="56">
        <v>0.99999999999999978</v>
      </c>
      <c r="Z145" s="56">
        <v>0.99999999999999989</v>
      </c>
      <c r="AA145" s="56">
        <v>1</v>
      </c>
      <c r="AB145" s="56">
        <v>0.99999999999999978</v>
      </c>
      <c r="AC145" s="56">
        <v>1</v>
      </c>
      <c r="AD145" s="56">
        <v>1</v>
      </c>
      <c r="AE145" s="56">
        <v>1</v>
      </c>
      <c r="AF145" s="56">
        <v>1</v>
      </c>
      <c r="AG145" s="56">
        <v>1</v>
      </c>
      <c r="AH145" s="56">
        <v>1</v>
      </c>
      <c r="AI145" s="56">
        <v>0.99999999999999978</v>
      </c>
      <c r="AJ145" s="56">
        <v>0.99749999999999983</v>
      </c>
      <c r="AK145" s="56">
        <v>1.0000000000000002</v>
      </c>
      <c r="AL145" s="56">
        <v>0.99999999999999989</v>
      </c>
      <c r="AM145" s="56">
        <v>0.91624999999999945</v>
      </c>
      <c r="AN145" s="56">
        <v>0.99875000000000003</v>
      </c>
      <c r="AO145" s="56">
        <v>0.99999999999999989</v>
      </c>
      <c r="AP145" s="56">
        <v>0.99875000000000003</v>
      </c>
      <c r="AQ145" s="56">
        <v>0.99999999999999989</v>
      </c>
      <c r="AR145" s="56">
        <v>0.99499999999999955</v>
      </c>
    </row>
    <row r="146" spans="1:44">
      <c r="A146" s="142">
        <v>11725</v>
      </c>
      <c r="B146" s="56">
        <v>1.25E-3</v>
      </c>
      <c r="C146" s="56">
        <v>1.25E-3</v>
      </c>
      <c r="D146" s="56">
        <v>1.25E-3</v>
      </c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0</v>
      </c>
      <c r="Q146" s="57">
        <v>0</v>
      </c>
      <c r="R146" s="57">
        <v>0</v>
      </c>
      <c r="S146" s="57">
        <v>0</v>
      </c>
      <c r="T146" s="57">
        <v>0</v>
      </c>
      <c r="U146" s="57">
        <v>0</v>
      </c>
      <c r="X146" s="142">
        <v>11725</v>
      </c>
      <c r="Y146" s="56">
        <v>0.99999999999999978</v>
      </c>
      <c r="Z146" s="56">
        <v>0.99999999999999989</v>
      </c>
      <c r="AA146" s="56">
        <v>1</v>
      </c>
      <c r="AB146" s="56">
        <v>0.99999999999999978</v>
      </c>
      <c r="AC146" s="56">
        <v>1</v>
      </c>
      <c r="AD146" s="56">
        <v>1</v>
      </c>
      <c r="AE146" s="56">
        <v>1</v>
      </c>
      <c r="AF146" s="56">
        <v>1</v>
      </c>
      <c r="AG146" s="56">
        <v>1</v>
      </c>
      <c r="AH146" s="56">
        <v>1</v>
      </c>
      <c r="AI146" s="56">
        <v>0.99999999999999978</v>
      </c>
      <c r="AJ146" s="56">
        <v>0.99749999999999983</v>
      </c>
      <c r="AK146" s="56">
        <v>1.0000000000000002</v>
      </c>
      <c r="AL146" s="56">
        <v>0.99999999999999989</v>
      </c>
      <c r="AM146" s="56">
        <v>0.91624999999999945</v>
      </c>
      <c r="AN146" s="56">
        <v>0.99875000000000003</v>
      </c>
      <c r="AO146" s="56">
        <v>0.99999999999999989</v>
      </c>
      <c r="AP146" s="56">
        <v>0.99875000000000003</v>
      </c>
      <c r="AQ146" s="56">
        <v>0.99999999999999989</v>
      </c>
      <c r="AR146" s="56">
        <v>0.99499999999999955</v>
      </c>
    </row>
    <row r="147" spans="1:44">
      <c r="A147" s="142">
        <v>11900</v>
      </c>
      <c r="B147" s="56">
        <v>1.25E-3</v>
      </c>
      <c r="C147" s="56">
        <v>1.25E-3</v>
      </c>
      <c r="D147" s="56">
        <v>1.25E-3</v>
      </c>
      <c r="E147" s="56">
        <v>0</v>
      </c>
      <c r="F147" s="56">
        <v>0</v>
      </c>
      <c r="G147" s="56">
        <v>0</v>
      </c>
      <c r="H147" s="56">
        <v>0</v>
      </c>
      <c r="I147" s="56">
        <v>0</v>
      </c>
      <c r="J147" s="57">
        <v>0</v>
      </c>
      <c r="K147" s="57">
        <v>0</v>
      </c>
      <c r="L147" s="57">
        <v>0</v>
      </c>
      <c r="M147" s="57">
        <v>0</v>
      </c>
      <c r="N147" s="57">
        <v>0</v>
      </c>
      <c r="O147" s="57">
        <v>0</v>
      </c>
      <c r="P147" s="57">
        <v>1.25E-3</v>
      </c>
      <c r="Q147" s="57">
        <v>1.25E-3</v>
      </c>
      <c r="R147" s="57">
        <v>0</v>
      </c>
      <c r="S147" s="57">
        <v>1.25E-3</v>
      </c>
      <c r="T147" s="57">
        <v>0</v>
      </c>
      <c r="U147" s="57">
        <v>1.25E-3</v>
      </c>
      <c r="X147" s="142">
        <v>11900</v>
      </c>
      <c r="Y147" s="56">
        <v>0.99999999999999978</v>
      </c>
      <c r="Z147" s="56">
        <v>0.99999999999999989</v>
      </c>
      <c r="AA147" s="56">
        <v>1</v>
      </c>
      <c r="AB147" s="56">
        <v>0.99999999999999978</v>
      </c>
      <c r="AC147" s="56">
        <v>1</v>
      </c>
      <c r="AD147" s="56">
        <v>1</v>
      </c>
      <c r="AE147" s="56">
        <v>1</v>
      </c>
      <c r="AF147" s="56">
        <v>1</v>
      </c>
      <c r="AG147" s="56">
        <v>1</v>
      </c>
      <c r="AH147" s="56">
        <v>1</v>
      </c>
      <c r="AI147" s="56">
        <v>0.99999999999999978</v>
      </c>
      <c r="AJ147" s="56">
        <v>0.99749999999999983</v>
      </c>
      <c r="AK147" s="56">
        <v>1.0000000000000002</v>
      </c>
      <c r="AL147" s="56">
        <v>0.99999999999999989</v>
      </c>
      <c r="AM147" s="56">
        <v>0.91749999999999943</v>
      </c>
      <c r="AN147" s="56">
        <v>1</v>
      </c>
      <c r="AO147" s="56">
        <v>0.99999999999999989</v>
      </c>
      <c r="AP147" s="56">
        <v>1</v>
      </c>
      <c r="AQ147" s="56">
        <v>0.99999999999999989</v>
      </c>
      <c r="AR147" s="56">
        <v>0.99624999999999952</v>
      </c>
    </row>
    <row r="148" spans="1:44">
      <c r="A148" s="142">
        <v>12075</v>
      </c>
      <c r="B148" s="56">
        <v>1.25E-3</v>
      </c>
      <c r="C148" s="56">
        <v>1.25E-3</v>
      </c>
      <c r="D148" s="56">
        <v>1.25E-3</v>
      </c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57">
        <v>1.25E-3</v>
      </c>
      <c r="Q148" s="57">
        <v>0</v>
      </c>
      <c r="R148" s="57">
        <v>0</v>
      </c>
      <c r="S148" s="57">
        <v>0</v>
      </c>
      <c r="T148" s="57">
        <v>0</v>
      </c>
      <c r="U148" s="57">
        <v>0</v>
      </c>
      <c r="X148" s="142">
        <v>12075</v>
      </c>
      <c r="Y148" s="56">
        <v>0.99999999999999978</v>
      </c>
      <c r="Z148" s="56">
        <v>0.99999999999999989</v>
      </c>
      <c r="AA148" s="56">
        <v>1</v>
      </c>
      <c r="AB148" s="56">
        <v>0.99999999999999978</v>
      </c>
      <c r="AC148" s="56">
        <v>1</v>
      </c>
      <c r="AD148" s="56">
        <v>1</v>
      </c>
      <c r="AE148" s="56">
        <v>1</v>
      </c>
      <c r="AF148" s="56">
        <v>1</v>
      </c>
      <c r="AG148" s="56">
        <v>1</v>
      </c>
      <c r="AH148" s="56">
        <v>1</v>
      </c>
      <c r="AI148" s="56">
        <v>0.99999999999999978</v>
      </c>
      <c r="AJ148" s="56">
        <v>0.99749999999999983</v>
      </c>
      <c r="AK148" s="56">
        <v>1.0000000000000002</v>
      </c>
      <c r="AL148" s="56">
        <v>0.99999999999999989</v>
      </c>
      <c r="AM148" s="56">
        <v>0.9187499999999994</v>
      </c>
      <c r="AN148" s="56">
        <v>1</v>
      </c>
      <c r="AO148" s="56">
        <v>0.99999999999999989</v>
      </c>
      <c r="AP148" s="56">
        <v>1</v>
      </c>
      <c r="AQ148" s="56">
        <v>0.99999999999999989</v>
      </c>
      <c r="AR148" s="56">
        <v>0.99624999999999952</v>
      </c>
    </row>
    <row r="149" spans="1:44">
      <c r="A149" s="142">
        <v>12250</v>
      </c>
      <c r="B149" s="56">
        <v>1.25E-3</v>
      </c>
      <c r="C149" s="56">
        <v>1.25E-3</v>
      </c>
      <c r="D149" s="56">
        <v>1.25E-3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57">
        <v>0</v>
      </c>
      <c r="P149" s="57">
        <v>8.1250000000000003E-2</v>
      </c>
      <c r="Q149" s="57">
        <v>0</v>
      </c>
      <c r="R149" s="57">
        <v>0</v>
      </c>
      <c r="S149" s="57">
        <v>0</v>
      </c>
      <c r="T149" s="57">
        <v>0</v>
      </c>
      <c r="U149" s="57">
        <v>0</v>
      </c>
      <c r="X149" s="142">
        <v>12250</v>
      </c>
      <c r="Y149" s="56">
        <v>0.99999999999999978</v>
      </c>
      <c r="Z149" s="56">
        <v>0.99999999999999989</v>
      </c>
      <c r="AA149" s="56">
        <v>1</v>
      </c>
      <c r="AB149" s="56">
        <v>0.99999999999999978</v>
      </c>
      <c r="AC149" s="56">
        <v>1</v>
      </c>
      <c r="AD149" s="56">
        <v>1</v>
      </c>
      <c r="AE149" s="56">
        <v>1</v>
      </c>
      <c r="AF149" s="56">
        <v>1</v>
      </c>
      <c r="AG149" s="56">
        <v>1</v>
      </c>
      <c r="AH149" s="56">
        <v>1</v>
      </c>
      <c r="AI149" s="56">
        <v>0.99999999999999978</v>
      </c>
      <c r="AJ149" s="56">
        <v>0.99749999999999983</v>
      </c>
      <c r="AK149" s="56">
        <v>1.0000000000000002</v>
      </c>
      <c r="AL149" s="56">
        <v>0.99999999999999989</v>
      </c>
      <c r="AM149" s="56">
        <v>0.99999999999999944</v>
      </c>
      <c r="AN149" s="56">
        <v>1</v>
      </c>
      <c r="AO149" s="56">
        <v>0.99999999999999989</v>
      </c>
      <c r="AP149" s="56">
        <v>1</v>
      </c>
      <c r="AQ149" s="56">
        <v>0.99999999999999989</v>
      </c>
      <c r="AR149" s="56">
        <v>0.99624999999999952</v>
      </c>
    </row>
    <row r="150" spans="1:44">
      <c r="A150" s="142">
        <v>12425</v>
      </c>
      <c r="B150" s="56">
        <v>1.25E-3</v>
      </c>
      <c r="C150" s="56">
        <v>1.25E-3</v>
      </c>
      <c r="D150" s="56">
        <v>1.25E-3</v>
      </c>
      <c r="E150" s="56">
        <v>0</v>
      </c>
      <c r="F150" s="56">
        <v>0</v>
      </c>
      <c r="G150" s="56">
        <v>0</v>
      </c>
      <c r="H150" s="56">
        <v>0</v>
      </c>
      <c r="I150" s="56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</v>
      </c>
      <c r="Q150" s="57">
        <v>0</v>
      </c>
      <c r="R150" s="57">
        <v>0</v>
      </c>
      <c r="S150" s="57">
        <v>0</v>
      </c>
      <c r="T150" s="57">
        <v>0</v>
      </c>
      <c r="U150" s="57">
        <v>0</v>
      </c>
      <c r="X150" s="142">
        <v>12425</v>
      </c>
      <c r="Y150" s="56">
        <v>0.99999999999999978</v>
      </c>
      <c r="Z150" s="56">
        <v>0.99999999999999989</v>
      </c>
      <c r="AA150" s="56">
        <v>1</v>
      </c>
      <c r="AB150" s="56">
        <v>0.99999999999999978</v>
      </c>
      <c r="AC150" s="56">
        <v>1</v>
      </c>
      <c r="AD150" s="56">
        <v>1</v>
      </c>
      <c r="AE150" s="56">
        <v>1</v>
      </c>
      <c r="AF150" s="56">
        <v>1</v>
      </c>
      <c r="AG150" s="56">
        <v>1</v>
      </c>
      <c r="AH150" s="56">
        <v>1</v>
      </c>
      <c r="AI150" s="56">
        <v>0.99999999999999978</v>
      </c>
      <c r="AJ150" s="56">
        <v>0.99749999999999983</v>
      </c>
      <c r="AK150" s="56">
        <v>1.0000000000000002</v>
      </c>
      <c r="AL150" s="56">
        <v>0.99999999999999989</v>
      </c>
      <c r="AM150" s="56">
        <v>0.99999999999999989</v>
      </c>
      <c r="AN150" s="56">
        <v>1</v>
      </c>
      <c r="AO150" s="56">
        <v>0.99999999999999989</v>
      </c>
      <c r="AP150" s="56">
        <v>1</v>
      </c>
      <c r="AQ150" s="56">
        <v>0.99999999999999989</v>
      </c>
      <c r="AR150" s="56">
        <v>0.99624999999999952</v>
      </c>
    </row>
    <row r="151" spans="1:44">
      <c r="A151" s="142">
        <v>12600</v>
      </c>
      <c r="B151" s="56">
        <v>1.25E-3</v>
      </c>
      <c r="C151" s="56">
        <v>1.25E-3</v>
      </c>
      <c r="D151" s="56">
        <v>1.25E-3</v>
      </c>
      <c r="E151" s="56">
        <v>0</v>
      </c>
      <c r="F151" s="56">
        <v>0</v>
      </c>
      <c r="G151" s="56">
        <v>0</v>
      </c>
      <c r="H151" s="56">
        <v>0</v>
      </c>
      <c r="I151" s="56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</v>
      </c>
      <c r="Q151" s="57">
        <v>0</v>
      </c>
      <c r="R151" s="57">
        <v>0</v>
      </c>
      <c r="S151" s="57">
        <v>0</v>
      </c>
      <c r="T151" s="57">
        <v>0</v>
      </c>
      <c r="U151" s="57">
        <v>0</v>
      </c>
      <c r="X151" s="142">
        <v>12600</v>
      </c>
      <c r="Y151" s="56">
        <v>0.99999999999999978</v>
      </c>
      <c r="Z151" s="56">
        <v>0.99999999999999989</v>
      </c>
      <c r="AA151" s="56">
        <v>1</v>
      </c>
      <c r="AB151" s="56">
        <v>0.99999999999999978</v>
      </c>
      <c r="AC151" s="56">
        <v>1</v>
      </c>
      <c r="AD151" s="56">
        <v>1</v>
      </c>
      <c r="AE151" s="56">
        <v>1</v>
      </c>
      <c r="AF151" s="56">
        <v>1</v>
      </c>
      <c r="AG151" s="56">
        <v>1</v>
      </c>
      <c r="AH151" s="56">
        <v>1</v>
      </c>
      <c r="AI151" s="56">
        <v>0.99999999999999978</v>
      </c>
      <c r="AJ151" s="56">
        <v>0.99749999999999983</v>
      </c>
      <c r="AK151" s="56">
        <v>1.0000000000000002</v>
      </c>
      <c r="AL151" s="56">
        <v>0.99999999999999989</v>
      </c>
      <c r="AM151" s="56">
        <v>0.99999999999999989</v>
      </c>
      <c r="AN151" s="56">
        <v>1</v>
      </c>
      <c r="AO151" s="56">
        <v>0.99999999999999989</v>
      </c>
      <c r="AP151" s="56">
        <v>1</v>
      </c>
      <c r="AQ151" s="56">
        <v>0.99999999999999989</v>
      </c>
      <c r="AR151" s="56">
        <v>0.99624999999999952</v>
      </c>
    </row>
    <row r="152" spans="1:44">
      <c r="A152" s="49"/>
      <c r="B152" s="47"/>
      <c r="C152" s="47"/>
      <c r="D152" s="47"/>
      <c r="E152" s="47"/>
      <c r="F152" s="47"/>
      <c r="G152" s="47"/>
      <c r="H152" s="47"/>
      <c r="I152" s="47"/>
      <c r="J152" s="51"/>
      <c r="K152" s="51"/>
      <c r="L152" s="51"/>
      <c r="M152" s="51"/>
      <c r="N152" s="51"/>
      <c r="O152" s="51"/>
      <c r="S152" s="51"/>
      <c r="T152" s="47"/>
      <c r="X152" s="49"/>
      <c r="AP152" s="47"/>
      <c r="AQ152" s="47"/>
    </row>
    <row r="153" spans="1:44">
      <c r="A153" s="1" t="s">
        <v>147</v>
      </c>
      <c r="S153" s="51"/>
      <c r="T153" s="47"/>
      <c r="X153" s="1" t="s">
        <v>148</v>
      </c>
      <c r="AP153" s="47"/>
      <c r="AQ153" s="47"/>
    </row>
    <row r="154" spans="1:44" ht="69" customHeight="1">
      <c r="A154" s="68" t="s">
        <v>153</v>
      </c>
      <c r="B154" s="28" t="s">
        <v>32</v>
      </c>
      <c r="C154" s="28" t="s">
        <v>33</v>
      </c>
      <c r="D154" s="28" t="s">
        <v>34</v>
      </c>
      <c r="E154" s="28" t="s">
        <v>6</v>
      </c>
      <c r="F154" s="28" t="s">
        <v>68</v>
      </c>
      <c r="G154" s="28" t="s">
        <v>60</v>
      </c>
      <c r="H154" s="28" t="s">
        <v>66</v>
      </c>
      <c r="I154" s="28" t="s">
        <v>61</v>
      </c>
      <c r="J154" s="28" t="s">
        <v>86</v>
      </c>
      <c r="K154" s="28" t="s">
        <v>89</v>
      </c>
      <c r="L154" s="28" t="s">
        <v>90</v>
      </c>
      <c r="M154" s="28" t="s">
        <v>79</v>
      </c>
      <c r="N154" s="28" t="s">
        <v>91</v>
      </c>
      <c r="O154" s="28" t="s">
        <v>92</v>
      </c>
      <c r="P154" s="28" t="s">
        <v>94</v>
      </c>
      <c r="Q154" s="28" t="s">
        <v>95</v>
      </c>
      <c r="R154" s="28" t="s">
        <v>96</v>
      </c>
      <c r="S154" s="28" t="s">
        <v>97</v>
      </c>
      <c r="T154" s="28" t="s">
        <v>98</v>
      </c>
      <c r="U154" s="28" t="s">
        <v>175</v>
      </c>
      <c r="X154" s="68" t="s">
        <v>153</v>
      </c>
      <c r="Y154" s="28" t="str">
        <f>B154</f>
        <v>Scenario 1B</v>
      </c>
      <c r="Z154" s="28" t="str">
        <f>C154</f>
        <v>Scenario 2B</v>
      </c>
      <c r="AA154" s="28" t="str">
        <f>D154</f>
        <v>Scenario 2C</v>
      </c>
      <c r="AB154" s="28" t="str">
        <f>E154</f>
        <v>Scenario 3A</v>
      </c>
      <c r="AC154" s="28" t="str">
        <f>F154</f>
        <v>Scenario 4A</v>
      </c>
      <c r="AD154" s="28" t="str">
        <f>H154</f>
        <v>Scenario 4B</v>
      </c>
      <c r="AE154" s="28" t="str">
        <f>G154</f>
        <v>Scenario 4C</v>
      </c>
      <c r="AF154" s="28" t="str">
        <f>I154</f>
        <v>Scenario 4D</v>
      </c>
      <c r="AG154" s="28" t="str">
        <f>J154</f>
        <v>Scenario 5B</v>
      </c>
      <c r="AH154" s="28" t="str">
        <f>K154</f>
        <v>Sensitivity S1 - Scenario 1B_No Coal Retirement</v>
      </c>
      <c r="AI154" s="28" t="str">
        <f>L154</f>
        <v>Senssitivity S2 - Scenario 1B_Low Gas Prices</v>
      </c>
      <c r="AJ154" s="28" t="str">
        <f>M154</f>
        <v>Sensitivity S2.1 - Scenario 2C_Low Gas Prices</v>
      </c>
      <c r="AK154" s="28" t="s">
        <v>91</v>
      </c>
      <c r="AL154" s="28" t="str">
        <f>O154</f>
        <v>Sensitivity S3.1 - Scenario 2C_NoDR</v>
      </c>
      <c r="AM154" s="28" t="str">
        <f>P154</f>
        <v>Sensitivity S5 - Scenario 1B_RPS at 35%</v>
      </c>
      <c r="AN154" s="28" t="str">
        <f>Q154</f>
        <v>Sensitivity S6 - Scenario 2B_SCC at 95%</v>
      </c>
      <c r="AO154" s="28" t="str">
        <f>R154</f>
        <v>Sensitivity S7 - Scenario 2B_No Coneservation</v>
      </c>
      <c r="AP154" s="28" t="s">
        <v>97</v>
      </c>
      <c r="AQ154" s="28" t="s">
        <v>98</v>
      </c>
      <c r="AR154" s="28" t="s">
        <v>175</v>
      </c>
    </row>
    <row r="155" spans="1:44">
      <c r="A155" s="142">
        <v>0</v>
      </c>
      <c r="B155" s="56">
        <v>0.69</v>
      </c>
      <c r="C155" s="56">
        <v>0.58750000000000002</v>
      </c>
      <c r="D155" s="56">
        <v>0.59750000000000003</v>
      </c>
      <c r="E155" s="56">
        <v>1.4999999999999999E-2</v>
      </c>
      <c r="F155" s="57">
        <v>0.45624999999999999</v>
      </c>
      <c r="G155" s="56">
        <v>0.60124999999999995</v>
      </c>
      <c r="H155" s="57">
        <v>0.42</v>
      </c>
      <c r="I155" s="56">
        <v>0.59875</v>
      </c>
      <c r="J155" s="57">
        <v>0.68625000000000003</v>
      </c>
      <c r="K155" s="56">
        <v>0.89375000000000004</v>
      </c>
      <c r="L155" s="56">
        <v>0.69125000000000003</v>
      </c>
      <c r="M155" s="57">
        <v>0.60875000000000001</v>
      </c>
      <c r="N155" s="57">
        <v>0.52124999999999999</v>
      </c>
      <c r="O155" s="56">
        <v>2.1250000000000002E-2</v>
      </c>
      <c r="P155" s="57">
        <v>0.13</v>
      </c>
      <c r="Q155" s="57">
        <v>0</v>
      </c>
      <c r="R155" s="57">
        <v>0.65249999999999997</v>
      </c>
      <c r="S155" s="57">
        <v>0</v>
      </c>
      <c r="T155" s="56">
        <v>0.65249999999999997</v>
      </c>
      <c r="U155" s="56">
        <v>0.29625000000000001</v>
      </c>
      <c r="V155" s="47"/>
      <c r="W155" s="47"/>
      <c r="X155" s="142">
        <v>0</v>
      </c>
      <c r="Y155" s="56">
        <v>0.69</v>
      </c>
      <c r="Z155" s="56">
        <v>0.58750000000000002</v>
      </c>
      <c r="AA155" s="56">
        <v>0.59750000000000003</v>
      </c>
      <c r="AB155" s="56">
        <v>1.4999999999999999E-2</v>
      </c>
      <c r="AC155" s="57">
        <v>0.45624999999999999</v>
      </c>
      <c r="AD155" s="56">
        <v>0.42</v>
      </c>
      <c r="AE155" s="57">
        <v>0.60124999999999995</v>
      </c>
      <c r="AF155" s="56">
        <v>0.59875</v>
      </c>
      <c r="AG155" s="57">
        <v>0.68625000000000003</v>
      </c>
      <c r="AH155" s="56">
        <v>0.89375000000000004</v>
      </c>
      <c r="AI155" s="56">
        <v>0.69125000000000003</v>
      </c>
      <c r="AJ155" s="57">
        <v>0.60875000000000001</v>
      </c>
      <c r="AK155" s="57">
        <v>0.52124999999999999</v>
      </c>
      <c r="AL155" s="56">
        <v>2.1250000000000002E-2</v>
      </c>
      <c r="AM155" s="57">
        <v>0.13</v>
      </c>
      <c r="AN155" s="57">
        <v>0</v>
      </c>
      <c r="AO155" s="57">
        <v>0.65249999999999997</v>
      </c>
      <c r="AP155" s="57">
        <v>0</v>
      </c>
      <c r="AQ155" s="56">
        <v>0.65249999999999997</v>
      </c>
      <c r="AR155" s="56">
        <v>0.29625000000000001</v>
      </c>
    </row>
    <row r="156" spans="1:44">
      <c r="A156" s="142">
        <v>175</v>
      </c>
      <c r="B156" s="56">
        <v>0</v>
      </c>
      <c r="C156" s="56">
        <v>0</v>
      </c>
      <c r="D156" s="56">
        <v>0</v>
      </c>
      <c r="E156" s="56">
        <v>0</v>
      </c>
      <c r="F156" s="57">
        <v>0</v>
      </c>
      <c r="G156" s="56">
        <v>0</v>
      </c>
      <c r="H156" s="57">
        <v>0</v>
      </c>
      <c r="I156" s="56">
        <v>0</v>
      </c>
      <c r="J156" s="57">
        <v>0</v>
      </c>
      <c r="K156" s="56">
        <v>0</v>
      </c>
      <c r="L156" s="56">
        <v>0</v>
      </c>
      <c r="M156" s="57">
        <v>0</v>
      </c>
      <c r="N156" s="57">
        <v>0</v>
      </c>
      <c r="O156" s="56">
        <v>0</v>
      </c>
      <c r="P156" s="57">
        <v>0</v>
      </c>
      <c r="Q156" s="57">
        <v>0</v>
      </c>
      <c r="R156" s="57">
        <v>0</v>
      </c>
      <c r="S156" s="57">
        <v>0</v>
      </c>
      <c r="T156" s="56">
        <v>0</v>
      </c>
      <c r="U156" s="56">
        <v>0</v>
      </c>
      <c r="V156" s="47"/>
      <c r="W156" s="47"/>
      <c r="X156" s="142">
        <v>175</v>
      </c>
      <c r="Y156" s="56">
        <v>0.69</v>
      </c>
      <c r="Z156" s="56">
        <v>0.58750000000000002</v>
      </c>
      <c r="AA156" s="56">
        <v>0.59750000000000003</v>
      </c>
      <c r="AB156" s="56">
        <v>1.6250000000000001E-2</v>
      </c>
      <c r="AC156" s="57">
        <v>0.45624999999999999</v>
      </c>
      <c r="AD156" s="56">
        <v>0.42</v>
      </c>
      <c r="AE156" s="57">
        <v>0.60124999999999995</v>
      </c>
      <c r="AF156" s="56">
        <v>0.59875</v>
      </c>
      <c r="AG156" s="57">
        <v>0.68625000000000003</v>
      </c>
      <c r="AH156" s="56">
        <v>0.89375000000000004</v>
      </c>
      <c r="AI156" s="56">
        <v>0.69125000000000003</v>
      </c>
      <c r="AJ156" s="57">
        <v>0.60875000000000001</v>
      </c>
      <c r="AK156" s="57">
        <v>0.58750000000000002</v>
      </c>
      <c r="AL156" s="56">
        <v>2.1250000000000002E-2</v>
      </c>
      <c r="AM156" s="57">
        <v>0.14500000000000002</v>
      </c>
      <c r="AN156" s="57">
        <v>0</v>
      </c>
      <c r="AO156" s="57">
        <v>0.67249999999999999</v>
      </c>
      <c r="AP156" s="57">
        <v>0</v>
      </c>
      <c r="AQ156" s="56">
        <v>0.67249999999999999</v>
      </c>
      <c r="AR156" s="56">
        <v>0.29625000000000001</v>
      </c>
    </row>
    <row r="157" spans="1:44">
      <c r="A157" s="142">
        <v>350</v>
      </c>
      <c r="B157" s="56">
        <v>0</v>
      </c>
      <c r="C157" s="56">
        <v>0</v>
      </c>
      <c r="D157" s="56">
        <v>0</v>
      </c>
      <c r="E157" s="56">
        <v>1.25E-3</v>
      </c>
      <c r="F157" s="57">
        <v>0</v>
      </c>
      <c r="G157" s="56">
        <v>0</v>
      </c>
      <c r="H157" s="57">
        <v>0</v>
      </c>
      <c r="I157" s="56">
        <v>0</v>
      </c>
      <c r="J157" s="57">
        <v>0</v>
      </c>
      <c r="K157" s="56">
        <v>1.25E-3</v>
      </c>
      <c r="L157" s="56">
        <v>0</v>
      </c>
      <c r="M157" s="57">
        <v>0</v>
      </c>
      <c r="N157" s="57">
        <v>6.6250000000000003E-2</v>
      </c>
      <c r="O157" s="56">
        <v>0</v>
      </c>
      <c r="P157" s="57">
        <v>1.4999999999999999E-2</v>
      </c>
      <c r="Q157" s="57">
        <v>0</v>
      </c>
      <c r="R157" s="57">
        <v>0.02</v>
      </c>
      <c r="S157" s="57">
        <v>0</v>
      </c>
      <c r="T157" s="56">
        <v>0.02</v>
      </c>
      <c r="U157" s="56">
        <v>0.01</v>
      </c>
      <c r="V157" s="47"/>
      <c r="W157" s="47"/>
      <c r="X157" s="142">
        <v>350</v>
      </c>
      <c r="Y157" s="56">
        <v>0.75374999999999992</v>
      </c>
      <c r="Z157" s="56">
        <v>0.58750000000000002</v>
      </c>
      <c r="AA157" s="56">
        <v>0.59750000000000003</v>
      </c>
      <c r="AB157" s="56">
        <v>1.8749999999999999E-2</v>
      </c>
      <c r="AC157" s="57">
        <v>0.45624999999999999</v>
      </c>
      <c r="AD157" s="56">
        <v>0.42</v>
      </c>
      <c r="AE157" s="57">
        <v>0.66874999999999996</v>
      </c>
      <c r="AF157" s="56">
        <v>0.59875</v>
      </c>
      <c r="AG157" s="57">
        <v>0.68625000000000003</v>
      </c>
      <c r="AH157" s="56">
        <v>0.89500000000000002</v>
      </c>
      <c r="AI157" s="56">
        <v>0.69125000000000003</v>
      </c>
      <c r="AJ157" s="57">
        <v>0.60875000000000001</v>
      </c>
      <c r="AK157" s="57">
        <v>0.65125</v>
      </c>
      <c r="AL157" s="56">
        <v>2.1250000000000002E-2</v>
      </c>
      <c r="AM157" s="57">
        <v>0.16125</v>
      </c>
      <c r="AN157" s="57">
        <v>0</v>
      </c>
      <c r="AO157" s="57">
        <v>0.67374999999999996</v>
      </c>
      <c r="AP157" s="57">
        <v>0</v>
      </c>
      <c r="AQ157" s="56">
        <v>0.67374999999999996</v>
      </c>
      <c r="AR157" s="56">
        <v>0.30625000000000002</v>
      </c>
    </row>
    <row r="158" spans="1:44">
      <c r="A158" s="142">
        <v>525</v>
      </c>
      <c r="B158" s="56">
        <v>6.3750000000000001E-2</v>
      </c>
      <c r="C158" s="56">
        <v>7.7499999999999999E-2</v>
      </c>
      <c r="D158" s="56">
        <v>6.7500000000000004E-2</v>
      </c>
      <c r="E158" s="56">
        <v>2.5000000000000001E-3</v>
      </c>
      <c r="F158" s="57">
        <v>5.5E-2</v>
      </c>
      <c r="G158" s="56">
        <v>6.7500000000000004E-2</v>
      </c>
      <c r="H158" s="57">
        <v>6.5000000000000002E-2</v>
      </c>
      <c r="I158" s="56">
        <v>6.7500000000000004E-2</v>
      </c>
      <c r="J158" s="57">
        <v>6.3750000000000001E-2</v>
      </c>
      <c r="K158" s="56">
        <v>3.125E-2</v>
      </c>
      <c r="L158" s="56">
        <v>6.5000000000000002E-2</v>
      </c>
      <c r="M158" s="57">
        <v>5.3749999999999999E-2</v>
      </c>
      <c r="N158" s="57">
        <v>6.3750000000000001E-2</v>
      </c>
      <c r="O158" s="56">
        <v>2.75E-2</v>
      </c>
      <c r="P158" s="57">
        <v>1.6250000000000001E-2</v>
      </c>
      <c r="Q158" s="57">
        <v>1.25E-3</v>
      </c>
      <c r="R158" s="57">
        <v>1.25E-3</v>
      </c>
      <c r="S158" s="57">
        <v>1.25E-3</v>
      </c>
      <c r="T158" s="56">
        <v>1.25E-3</v>
      </c>
      <c r="U158" s="56">
        <v>7.3749999999999996E-2</v>
      </c>
      <c r="V158" s="47"/>
      <c r="W158" s="47"/>
      <c r="X158" s="142">
        <v>525</v>
      </c>
      <c r="Y158" s="56">
        <v>0.7599999999999999</v>
      </c>
      <c r="Z158" s="56">
        <v>0.66500000000000004</v>
      </c>
      <c r="AA158" s="56">
        <v>0.66500000000000004</v>
      </c>
      <c r="AB158" s="56">
        <v>2.2499999999999999E-2</v>
      </c>
      <c r="AC158" s="57">
        <v>0.51124999999999998</v>
      </c>
      <c r="AD158" s="56">
        <v>0.48499999999999999</v>
      </c>
      <c r="AE158" s="57">
        <v>0.6825</v>
      </c>
      <c r="AF158" s="56">
        <v>0.66625000000000001</v>
      </c>
      <c r="AG158" s="57">
        <v>0.75</v>
      </c>
      <c r="AH158" s="56">
        <v>0.92625000000000002</v>
      </c>
      <c r="AI158" s="56">
        <v>0.75625000000000009</v>
      </c>
      <c r="AJ158" s="57">
        <v>0.66249999999999998</v>
      </c>
      <c r="AK158" s="57">
        <v>0.69374999999999998</v>
      </c>
      <c r="AL158" s="56">
        <v>4.8750000000000002E-2</v>
      </c>
      <c r="AM158" s="57">
        <v>0.185</v>
      </c>
      <c r="AN158" s="57">
        <v>1.25E-3</v>
      </c>
      <c r="AO158" s="57">
        <v>0.72499999999999998</v>
      </c>
      <c r="AP158" s="57">
        <v>1.25E-3</v>
      </c>
      <c r="AQ158" s="56">
        <v>0.72499999999999998</v>
      </c>
      <c r="AR158" s="56">
        <v>0.38</v>
      </c>
    </row>
    <row r="159" spans="1:44">
      <c r="A159" s="142">
        <v>700</v>
      </c>
      <c r="B159" s="56">
        <v>6.2500000000000003E-3</v>
      </c>
      <c r="C159" s="56">
        <v>8.7500000000000008E-3</v>
      </c>
      <c r="D159" s="56">
        <v>1.4999999999999999E-2</v>
      </c>
      <c r="E159" s="56">
        <v>3.7499999999999999E-3</v>
      </c>
      <c r="F159" s="57">
        <v>1.2500000000000001E-2</v>
      </c>
      <c r="G159" s="56">
        <v>1.375E-2</v>
      </c>
      <c r="H159" s="57">
        <v>1.4999999999999999E-2</v>
      </c>
      <c r="I159" s="56">
        <v>1.4999999999999999E-2</v>
      </c>
      <c r="J159" s="57">
        <v>8.7500000000000008E-3</v>
      </c>
      <c r="K159" s="56">
        <v>1.25E-3</v>
      </c>
      <c r="L159" s="56">
        <v>7.4999999999999997E-3</v>
      </c>
      <c r="M159" s="57">
        <v>1.125E-2</v>
      </c>
      <c r="N159" s="57">
        <v>4.2500000000000003E-2</v>
      </c>
      <c r="O159" s="56">
        <v>7.4999999999999997E-3</v>
      </c>
      <c r="P159" s="57">
        <v>2.375E-2</v>
      </c>
      <c r="Q159" s="57">
        <v>0</v>
      </c>
      <c r="R159" s="57">
        <v>5.1249999999999997E-2</v>
      </c>
      <c r="S159" s="57">
        <v>0</v>
      </c>
      <c r="T159" s="56">
        <v>5.1249999999999997E-2</v>
      </c>
      <c r="U159" s="56">
        <v>0.02</v>
      </c>
      <c r="V159" s="47"/>
      <c r="W159" s="47"/>
      <c r="X159" s="142">
        <v>700</v>
      </c>
      <c r="Y159" s="56">
        <v>0.7599999999999999</v>
      </c>
      <c r="Z159" s="56">
        <v>0.67375000000000007</v>
      </c>
      <c r="AA159" s="56">
        <v>0.68</v>
      </c>
      <c r="AB159" s="56">
        <v>3.875E-2</v>
      </c>
      <c r="AC159" s="57">
        <v>0.52374999999999994</v>
      </c>
      <c r="AD159" s="56">
        <v>0.5</v>
      </c>
      <c r="AE159" s="57">
        <v>0.6825</v>
      </c>
      <c r="AF159" s="56">
        <v>0.68125000000000002</v>
      </c>
      <c r="AG159" s="57">
        <v>0.75875000000000004</v>
      </c>
      <c r="AH159" s="56">
        <v>0.92749999999999999</v>
      </c>
      <c r="AI159" s="56">
        <v>0.76375000000000004</v>
      </c>
      <c r="AJ159" s="57">
        <v>0.67374999999999996</v>
      </c>
      <c r="AK159" s="57">
        <v>0.73499999999999999</v>
      </c>
      <c r="AL159" s="56">
        <v>5.6250000000000001E-2</v>
      </c>
      <c r="AM159" s="57">
        <v>0.2</v>
      </c>
      <c r="AN159" s="57">
        <v>1.25E-3</v>
      </c>
      <c r="AO159" s="57">
        <v>0.74624999999999997</v>
      </c>
      <c r="AP159" s="57">
        <v>1.25E-3</v>
      </c>
      <c r="AQ159" s="56">
        <v>0.74624999999999997</v>
      </c>
      <c r="AR159" s="56">
        <v>0.4</v>
      </c>
    </row>
    <row r="160" spans="1:44">
      <c r="A160" s="142">
        <v>875</v>
      </c>
      <c r="B160" s="56">
        <v>0</v>
      </c>
      <c r="C160" s="56">
        <v>0</v>
      </c>
      <c r="D160" s="56">
        <v>0</v>
      </c>
      <c r="E160" s="56">
        <v>1.6250000000000001E-2</v>
      </c>
      <c r="F160" s="57">
        <v>0</v>
      </c>
      <c r="G160" s="56">
        <v>0</v>
      </c>
      <c r="H160" s="57">
        <v>0</v>
      </c>
      <c r="I160" s="56">
        <v>0</v>
      </c>
      <c r="J160" s="57">
        <v>0</v>
      </c>
      <c r="K160" s="56">
        <v>1.25E-3</v>
      </c>
      <c r="L160" s="56">
        <v>0</v>
      </c>
      <c r="M160" s="57">
        <v>0</v>
      </c>
      <c r="N160" s="57">
        <v>4.1250000000000002E-2</v>
      </c>
      <c r="O160" s="56">
        <v>0</v>
      </c>
      <c r="P160" s="57">
        <v>1.4999999999999999E-2</v>
      </c>
      <c r="Q160" s="57">
        <v>0</v>
      </c>
      <c r="R160" s="57">
        <v>2.1250000000000002E-2</v>
      </c>
      <c r="S160" s="57">
        <v>0</v>
      </c>
      <c r="T160" s="56">
        <v>2.1250000000000002E-2</v>
      </c>
      <c r="U160" s="56">
        <v>7.4999999999999997E-3</v>
      </c>
      <c r="V160" s="47"/>
      <c r="W160" s="47"/>
      <c r="X160" s="142">
        <v>875</v>
      </c>
      <c r="Y160" s="56">
        <v>0.80874999999999986</v>
      </c>
      <c r="Z160" s="56">
        <v>0.67375000000000007</v>
      </c>
      <c r="AA160" s="56">
        <v>0.68</v>
      </c>
      <c r="AB160" s="56">
        <v>4.4999999999999998E-2</v>
      </c>
      <c r="AC160" s="57">
        <v>0.52374999999999994</v>
      </c>
      <c r="AD160" s="56">
        <v>0.5</v>
      </c>
      <c r="AE160" s="57">
        <v>0.75624999999999998</v>
      </c>
      <c r="AF160" s="56">
        <v>0.68125000000000002</v>
      </c>
      <c r="AG160" s="57">
        <v>0.75875000000000004</v>
      </c>
      <c r="AH160" s="56">
        <v>0.92874999999999996</v>
      </c>
      <c r="AI160" s="56">
        <v>0.76375000000000004</v>
      </c>
      <c r="AJ160" s="57">
        <v>0.67374999999999996</v>
      </c>
      <c r="AK160" s="57">
        <v>0.76124999999999998</v>
      </c>
      <c r="AL160" s="56">
        <v>5.6250000000000001E-2</v>
      </c>
      <c r="AM160" s="57">
        <v>0.21625</v>
      </c>
      <c r="AN160" s="57">
        <v>1.25E-3</v>
      </c>
      <c r="AO160" s="57">
        <v>0.74874999999999992</v>
      </c>
      <c r="AP160" s="57">
        <v>1.25E-3</v>
      </c>
      <c r="AQ160" s="56">
        <v>0.74874999999999992</v>
      </c>
      <c r="AR160" s="56">
        <v>0.40750000000000003</v>
      </c>
    </row>
    <row r="161" spans="1:44">
      <c r="A161" s="142">
        <v>1050</v>
      </c>
      <c r="B161" s="56">
        <v>4.8750000000000002E-2</v>
      </c>
      <c r="C161" s="56">
        <v>8.3750000000000005E-2</v>
      </c>
      <c r="D161" s="56">
        <v>7.6249999999999998E-2</v>
      </c>
      <c r="E161" s="56">
        <v>6.2500000000000003E-3</v>
      </c>
      <c r="F161" s="57">
        <v>8.3750000000000005E-2</v>
      </c>
      <c r="G161" s="56">
        <v>7.3749999999999996E-2</v>
      </c>
      <c r="H161" s="57">
        <v>7.8750000000000001E-2</v>
      </c>
      <c r="I161" s="56">
        <v>7.6249999999999998E-2</v>
      </c>
      <c r="J161" s="57">
        <v>0.05</v>
      </c>
      <c r="K161" s="56">
        <v>1.4999999999999999E-2</v>
      </c>
      <c r="L161" s="56">
        <v>4.6249999999999999E-2</v>
      </c>
      <c r="M161" s="57">
        <v>7.3749999999999996E-2</v>
      </c>
      <c r="N161" s="57">
        <v>2.6249999999999999E-2</v>
      </c>
      <c r="O161" s="56">
        <v>3.875E-2</v>
      </c>
      <c r="P161" s="57">
        <v>1.6250000000000001E-2</v>
      </c>
      <c r="Q161" s="57">
        <v>0</v>
      </c>
      <c r="R161" s="57">
        <v>2.5000000000000001E-3</v>
      </c>
      <c r="S161" s="57">
        <v>0</v>
      </c>
      <c r="T161" s="56">
        <v>2.5000000000000001E-3</v>
      </c>
      <c r="U161" s="56">
        <v>2.8750000000000001E-2</v>
      </c>
      <c r="V161" s="47"/>
      <c r="W161" s="47"/>
      <c r="X161" s="142">
        <v>1050</v>
      </c>
      <c r="Y161" s="56">
        <v>0.82124999999999981</v>
      </c>
      <c r="Z161" s="56">
        <v>0.75750000000000006</v>
      </c>
      <c r="AA161" s="56">
        <v>0.75625000000000009</v>
      </c>
      <c r="AB161" s="56">
        <v>5.7499999999999996E-2</v>
      </c>
      <c r="AC161" s="57">
        <v>0.60749999999999993</v>
      </c>
      <c r="AD161" s="56">
        <v>0.57874999999999999</v>
      </c>
      <c r="AE161" s="57">
        <v>0.76249999999999996</v>
      </c>
      <c r="AF161" s="56">
        <v>0.75750000000000006</v>
      </c>
      <c r="AG161" s="57">
        <v>0.80875000000000008</v>
      </c>
      <c r="AH161" s="56">
        <v>0.94374999999999998</v>
      </c>
      <c r="AI161" s="56">
        <v>0.81</v>
      </c>
      <c r="AJ161" s="57">
        <v>0.74749999999999994</v>
      </c>
      <c r="AK161" s="57">
        <v>0.78249999999999997</v>
      </c>
      <c r="AL161" s="56">
        <v>9.5000000000000001E-2</v>
      </c>
      <c r="AM161" s="57">
        <v>0.23499999999999999</v>
      </c>
      <c r="AN161" s="57">
        <v>1.25E-3</v>
      </c>
      <c r="AO161" s="57">
        <v>0.78874999999999995</v>
      </c>
      <c r="AP161" s="57">
        <v>1.25E-3</v>
      </c>
      <c r="AQ161" s="56">
        <v>0.78874999999999995</v>
      </c>
      <c r="AR161" s="56">
        <v>0.43625000000000003</v>
      </c>
    </row>
    <row r="162" spans="1:44">
      <c r="A162" s="142">
        <v>1225</v>
      </c>
      <c r="B162" s="56">
        <v>1.2500000000000001E-2</v>
      </c>
      <c r="C162" s="56">
        <v>1.25E-3</v>
      </c>
      <c r="D162" s="56">
        <v>5.0000000000000001E-3</v>
      </c>
      <c r="E162" s="56">
        <v>1.2500000000000001E-2</v>
      </c>
      <c r="F162" s="57">
        <v>0.01</v>
      </c>
      <c r="G162" s="56">
        <v>6.2500000000000003E-3</v>
      </c>
      <c r="H162" s="57">
        <v>8.7500000000000008E-3</v>
      </c>
      <c r="I162" s="56">
        <v>6.2500000000000003E-3</v>
      </c>
      <c r="J162" s="57">
        <v>1.2500000000000001E-2</v>
      </c>
      <c r="K162" s="56">
        <v>6.2500000000000003E-3</v>
      </c>
      <c r="L162" s="56">
        <v>1.4999999999999999E-2</v>
      </c>
      <c r="M162" s="57">
        <v>0.01</v>
      </c>
      <c r="N162" s="57">
        <v>2.1250000000000002E-2</v>
      </c>
      <c r="O162" s="56">
        <v>2.5000000000000001E-3</v>
      </c>
      <c r="P162" s="57">
        <v>1.8749999999999999E-2</v>
      </c>
      <c r="Q162" s="57">
        <v>0</v>
      </c>
      <c r="R162" s="57">
        <v>0.04</v>
      </c>
      <c r="S162" s="57">
        <v>0</v>
      </c>
      <c r="T162" s="56">
        <v>0.04</v>
      </c>
      <c r="U162" s="56">
        <v>3.125E-2</v>
      </c>
      <c r="V162" s="47"/>
      <c r="W162" s="47"/>
      <c r="X162" s="142">
        <v>1225</v>
      </c>
      <c r="Y162" s="56">
        <v>0.82874999999999976</v>
      </c>
      <c r="Z162" s="56">
        <v>0.75875000000000004</v>
      </c>
      <c r="AA162" s="56">
        <v>0.76125000000000009</v>
      </c>
      <c r="AB162" s="56">
        <v>7.7499999999999999E-2</v>
      </c>
      <c r="AC162" s="57">
        <v>0.61749999999999994</v>
      </c>
      <c r="AD162" s="56">
        <v>0.58750000000000002</v>
      </c>
      <c r="AE162" s="57">
        <v>0.76249999999999996</v>
      </c>
      <c r="AF162" s="56">
        <v>0.76375000000000004</v>
      </c>
      <c r="AG162" s="57">
        <v>0.82125000000000004</v>
      </c>
      <c r="AH162" s="56">
        <v>0.95</v>
      </c>
      <c r="AI162" s="56">
        <v>0.82500000000000007</v>
      </c>
      <c r="AJ162" s="57">
        <v>0.75749999999999995</v>
      </c>
      <c r="AK162" s="57">
        <v>0.81624999999999992</v>
      </c>
      <c r="AL162" s="56">
        <v>9.7500000000000003E-2</v>
      </c>
      <c r="AM162" s="57">
        <v>0.25</v>
      </c>
      <c r="AN162" s="57">
        <v>1.25E-3</v>
      </c>
      <c r="AO162" s="57">
        <v>0.80999999999999994</v>
      </c>
      <c r="AP162" s="57">
        <v>1.25E-3</v>
      </c>
      <c r="AQ162" s="56">
        <v>0.80999999999999994</v>
      </c>
      <c r="AR162" s="56">
        <v>0.46750000000000003</v>
      </c>
    </row>
    <row r="163" spans="1:44">
      <c r="A163" s="142">
        <v>1400</v>
      </c>
      <c r="B163" s="56">
        <v>7.4999999999999997E-3</v>
      </c>
      <c r="C163" s="56">
        <v>0</v>
      </c>
      <c r="D163" s="56">
        <v>0</v>
      </c>
      <c r="E163" s="56">
        <v>0.02</v>
      </c>
      <c r="F163" s="57">
        <v>1.4999999999999999E-2</v>
      </c>
      <c r="G163" s="56">
        <v>0</v>
      </c>
      <c r="H163" s="57">
        <v>1.25E-3</v>
      </c>
      <c r="I163" s="56">
        <v>0</v>
      </c>
      <c r="J163" s="57">
        <v>7.4999999999999997E-3</v>
      </c>
      <c r="K163" s="56">
        <v>1.25E-3</v>
      </c>
      <c r="L163" s="56">
        <v>1.2500000000000001E-2</v>
      </c>
      <c r="M163" s="57">
        <v>5.0000000000000001E-3</v>
      </c>
      <c r="N163" s="57">
        <v>3.3750000000000002E-2</v>
      </c>
      <c r="O163" s="56">
        <v>0</v>
      </c>
      <c r="P163" s="57">
        <v>1.4999999999999999E-2</v>
      </c>
      <c r="Q163" s="57">
        <v>0</v>
      </c>
      <c r="R163" s="57">
        <v>2.1250000000000002E-2</v>
      </c>
      <c r="S163" s="57">
        <v>0</v>
      </c>
      <c r="T163" s="56">
        <v>2.1250000000000002E-2</v>
      </c>
      <c r="U163" s="56">
        <v>6.2500000000000003E-3</v>
      </c>
      <c r="V163" s="47"/>
      <c r="W163" s="47"/>
      <c r="X163" s="142">
        <v>1400</v>
      </c>
      <c r="Y163" s="56">
        <v>0.85124999999999973</v>
      </c>
      <c r="Z163" s="56">
        <v>0.75875000000000004</v>
      </c>
      <c r="AA163" s="56">
        <v>0.76125000000000009</v>
      </c>
      <c r="AB163" s="56">
        <v>0.08</v>
      </c>
      <c r="AC163" s="57">
        <v>0.63249999999999995</v>
      </c>
      <c r="AD163" s="56">
        <v>0.58875</v>
      </c>
      <c r="AE163" s="57">
        <v>0.8175</v>
      </c>
      <c r="AF163" s="56">
        <v>0.76375000000000004</v>
      </c>
      <c r="AG163" s="57">
        <v>0.82874999999999999</v>
      </c>
      <c r="AH163" s="56">
        <v>0.95124999999999993</v>
      </c>
      <c r="AI163" s="56">
        <v>0.83750000000000002</v>
      </c>
      <c r="AJ163" s="57">
        <v>0.76249999999999996</v>
      </c>
      <c r="AK163" s="57">
        <v>0.83374999999999988</v>
      </c>
      <c r="AL163" s="56">
        <v>9.7500000000000003E-2</v>
      </c>
      <c r="AM163" s="57">
        <v>0.27</v>
      </c>
      <c r="AN163" s="57">
        <v>1.25E-3</v>
      </c>
      <c r="AO163" s="57">
        <v>0.81499999999999995</v>
      </c>
      <c r="AP163" s="57">
        <v>1.25E-3</v>
      </c>
      <c r="AQ163" s="56">
        <v>0.81499999999999995</v>
      </c>
      <c r="AR163" s="56">
        <v>0.47375</v>
      </c>
    </row>
    <row r="164" spans="1:44">
      <c r="A164" s="142">
        <v>1575</v>
      </c>
      <c r="B164" s="56">
        <v>2.2499999999999999E-2</v>
      </c>
      <c r="C164" s="56">
        <v>7.3749999999999996E-2</v>
      </c>
      <c r="D164" s="56">
        <v>5.5E-2</v>
      </c>
      <c r="E164" s="56">
        <v>2.5000000000000001E-3</v>
      </c>
      <c r="F164" s="57">
        <v>5.8749999999999997E-2</v>
      </c>
      <c r="G164" s="56">
        <v>5.5E-2</v>
      </c>
      <c r="H164" s="57">
        <v>7.7499999999999999E-2</v>
      </c>
      <c r="I164" s="56">
        <v>5.5E-2</v>
      </c>
      <c r="J164" s="57">
        <v>2.375E-2</v>
      </c>
      <c r="K164" s="56">
        <v>0.01</v>
      </c>
      <c r="L164" s="56">
        <v>1.375E-2</v>
      </c>
      <c r="M164" s="57">
        <v>2.8750000000000001E-2</v>
      </c>
      <c r="N164" s="57">
        <v>1.7500000000000002E-2</v>
      </c>
      <c r="O164" s="56">
        <v>5.7500000000000002E-2</v>
      </c>
      <c r="P164" s="57">
        <v>0.02</v>
      </c>
      <c r="Q164" s="57">
        <v>1.25E-3</v>
      </c>
      <c r="R164" s="57">
        <v>5.0000000000000001E-3</v>
      </c>
      <c r="S164" s="57">
        <v>1.25E-3</v>
      </c>
      <c r="T164" s="56">
        <v>5.0000000000000001E-3</v>
      </c>
      <c r="U164" s="56">
        <v>4.3749999999999997E-2</v>
      </c>
      <c r="V164" s="47"/>
      <c r="W164" s="47"/>
      <c r="X164" s="142">
        <v>1575</v>
      </c>
      <c r="Y164" s="56">
        <v>0.87249999999999972</v>
      </c>
      <c r="Z164" s="56">
        <v>0.83250000000000002</v>
      </c>
      <c r="AA164" s="56">
        <v>0.81625000000000014</v>
      </c>
      <c r="AB164" s="56">
        <v>8.7499999999999994E-2</v>
      </c>
      <c r="AC164" s="57">
        <v>0.69124999999999992</v>
      </c>
      <c r="AD164" s="56">
        <v>0.66625000000000001</v>
      </c>
      <c r="AE164" s="57">
        <v>0.84</v>
      </c>
      <c r="AF164" s="56">
        <v>0.81875000000000009</v>
      </c>
      <c r="AG164" s="57">
        <v>0.85250000000000004</v>
      </c>
      <c r="AH164" s="56">
        <v>0.96124999999999994</v>
      </c>
      <c r="AI164" s="56">
        <v>0.85125000000000006</v>
      </c>
      <c r="AJ164" s="57">
        <v>0.79125000000000001</v>
      </c>
      <c r="AK164" s="57">
        <v>0.8537499999999999</v>
      </c>
      <c r="AL164" s="56">
        <v>0.155</v>
      </c>
      <c r="AM164" s="57">
        <v>0.29500000000000004</v>
      </c>
      <c r="AN164" s="57">
        <v>2.5000000000000001E-3</v>
      </c>
      <c r="AO164" s="57">
        <v>0.83374999999999999</v>
      </c>
      <c r="AP164" s="57">
        <v>2.5000000000000001E-3</v>
      </c>
      <c r="AQ164" s="56">
        <v>0.83374999999999999</v>
      </c>
      <c r="AR164" s="56">
        <v>0.51749999999999996</v>
      </c>
    </row>
    <row r="165" spans="1:44">
      <c r="A165" s="142">
        <v>1750</v>
      </c>
      <c r="B165" s="56">
        <v>2.1250000000000002E-2</v>
      </c>
      <c r="C165" s="56">
        <v>0.04</v>
      </c>
      <c r="D165" s="56">
        <v>2.1250000000000002E-2</v>
      </c>
      <c r="E165" s="56">
        <v>7.4999999999999997E-3</v>
      </c>
      <c r="F165" s="57">
        <v>8.7500000000000008E-3</v>
      </c>
      <c r="G165" s="56">
        <v>2.2499999999999999E-2</v>
      </c>
      <c r="H165" s="57">
        <v>3.6249999999999998E-2</v>
      </c>
      <c r="I165" s="56">
        <v>4.1250000000000002E-2</v>
      </c>
      <c r="J165" s="57">
        <v>1.8749999999999999E-2</v>
      </c>
      <c r="K165" s="56">
        <v>5.0000000000000001E-3</v>
      </c>
      <c r="L165" s="56">
        <v>1.375E-2</v>
      </c>
      <c r="M165" s="57">
        <v>1.2500000000000001E-2</v>
      </c>
      <c r="N165" s="57">
        <v>0.02</v>
      </c>
      <c r="O165" s="56">
        <v>0</v>
      </c>
      <c r="P165" s="57">
        <v>2.5000000000000001E-2</v>
      </c>
      <c r="Q165" s="57">
        <v>0</v>
      </c>
      <c r="R165" s="57">
        <v>1.8749999999999999E-2</v>
      </c>
      <c r="S165" s="57">
        <v>0</v>
      </c>
      <c r="T165" s="56">
        <v>1.8749999999999999E-2</v>
      </c>
      <c r="U165" s="56">
        <v>2.75E-2</v>
      </c>
      <c r="V165" s="47"/>
      <c r="W165" s="47"/>
      <c r="X165" s="142">
        <v>1750</v>
      </c>
      <c r="Y165" s="56">
        <v>0.89749999999999974</v>
      </c>
      <c r="Z165" s="56">
        <v>0.87250000000000005</v>
      </c>
      <c r="AA165" s="56">
        <v>0.83750000000000013</v>
      </c>
      <c r="AB165" s="56">
        <v>0.1075</v>
      </c>
      <c r="AC165" s="57">
        <v>0.7</v>
      </c>
      <c r="AD165" s="56">
        <v>0.70250000000000001</v>
      </c>
      <c r="AE165" s="57">
        <v>0.86375000000000002</v>
      </c>
      <c r="AF165" s="56">
        <v>0.8600000000000001</v>
      </c>
      <c r="AG165" s="57">
        <v>0.87125000000000008</v>
      </c>
      <c r="AH165" s="56">
        <v>0.96624999999999994</v>
      </c>
      <c r="AI165" s="56">
        <v>0.8650000000000001</v>
      </c>
      <c r="AJ165" s="57">
        <v>0.80374999999999996</v>
      </c>
      <c r="AK165" s="57">
        <v>0.86874999999999991</v>
      </c>
      <c r="AL165" s="56">
        <v>0.155</v>
      </c>
      <c r="AM165" s="57">
        <v>0.31875000000000003</v>
      </c>
      <c r="AN165" s="57">
        <v>2.5000000000000001E-3</v>
      </c>
      <c r="AO165" s="57">
        <v>0.85250000000000004</v>
      </c>
      <c r="AP165" s="57">
        <v>2.5000000000000001E-3</v>
      </c>
      <c r="AQ165" s="56">
        <v>0.85250000000000004</v>
      </c>
      <c r="AR165" s="56">
        <v>0.54499999999999993</v>
      </c>
    </row>
    <row r="166" spans="1:44">
      <c r="A166" s="142">
        <v>1925</v>
      </c>
      <c r="B166" s="56">
        <v>2.5000000000000001E-2</v>
      </c>
      <c r="C166" s="56">
        <v>1.25E-3</v>
      </c>
      <c r="D166" s="56">
        <v>2.375E-2</v>
      </c>
      <c r="E166" s="56">
        <v>0.02</v>
      </c>
      <c r="F166" s="57">
        <v>3.7499999999999999E-3</v>
      </c>
      <c r="G166" s="56">
        <v>2.375E-2</v>
      </c>
      <c r="H166" s="57">
        <v>0</v>
      </c>
      <c r="I166" s="56">
        <v>0</v>
      </c>
      <c r="J166" s="57">
        <v>2.375E-2</v>
      </c>
      <c r="K166" s="56">
        <v>2.5000000000000001E-3</v>
      </c>
      <c r="L166" s="56">
        <v>1.7500000000000002E-2</v>
      </c>
      <c r="M166" s="57">
        <v>7.4999999999999997E-3</v>
      </c>
      <c r="N166" s="57">
        <v>1.4999999999999999E-2</v>
      </c>
      <c r="O166" s="56">
        <v>0</v>
      </c>
      <c r="P166" s="57">
        <v>2.375E-2</v>
      </c>
      <c r="Q166" s="57">
        <v>1.25E-3</v>
      </c>
      <c r="R166" s="57">
        <v>1.8749999999999999E-2</v>
      </c>
      <c r="S166" s="57">
        <v>1.25E-3</v>
      </c>
      <c r="T166" s="56">
        <v>1.8749999999999999E-2</v>
      </c>
      <c r="U166" s="56">
        <v>0.02</v>
      </c>
      <c r="V166" s="47"/>
      <c r="W166" s="47"/>
      <c r="X166" s="142">
        <v>1925</v>
      </c>
      <c r="Y166" s="56">
        <v>0.91374999999999973</v>
      </c>
      <c r="Z166" s="56">
        <v>0.87375000000000003</v>
      </c>
      <c r="AA166" s="56">
        <v>0.86125000000000018</v>
      </c>
      <c r="AB166" s="56">
        <v>0.11874999999999999</v>
      </c>
      <c r="AC166" s="57">
        <v>0.70374999999999999</v>
      </c>
      <c r="AD166" s="56">
        <v>0.70250000000000001</v>
      </c>
      <c r="AE166" s="57">
        <v>0.91125</v>
      </c>
      <c r="AF166" s="56">
        <v>0.8600000000000001</v>
      </c>
      <c r="AG166" s="57">
        <v>0.89500000000000013</v>
      </c>
      <c r="AH166" s="56">
        <v>0.96874999999999989</v>
      </c>
      <c r="AI166" s="56">
        <v>0.88250000000000006</v>
      </c>
      <c r="AJ166" s="57">
        <v>0.81124999999999992</v>
      </c>
      <c r="AK166" s="57">
        <v>0.88124999999999987</v>
      </c>
      <c r="AL166" s="56">
        <v>0.155</v>
      </c>
      <c r="AM166" s="57">
        <v>0.33500000000000002</v>
      </c>
      <c r="AN166" s="57">
        <v>3.7499999999999999E-3</v>
      </c>
      <c r="AO166" s="57">
        <v>0.86375000000000002</v>
      </c>
      <c r="AP166" s="57">
        <v>3.7499999999999999E-3</v>
      </c>
      <c r="AQ166" s="56">
        <v>0.86375000000000002</v>
      </c>
      <c r="AR166" s="56">
        <v>0.56499999999999995</v>
      </c>
    </row>
    <row r="167" spans="1:44">
      <c r="A167" s="142">
        <v>2100</v>
      </c>
      <c r="B167" s="56">
        <v>1.6250000000000001E-2</v>
      </c>
      <c r="C167" s="56">
        <v>3.125E-2</v>
      </c>
      <c r="D167" s="56">
        <v>4.8750000000000002E-2</v>
      </c>
      <c r="E167" s="56">
        <v>1.125E-2</v>
      </c>
      <c r="F167" s="57">
        <v>6.8750000000000006E-2</v>
      </c>
      <c r="G167" s="56">
        <v>4.7500000000000001E-2</v>
      </c>
      <c r="H167" s="57">
        <v>5.3749999999999999E-2</v>
      </c>
      <c r="I167" s="56">
        <v>5.2499999999999998E-2</v>
      </c>
      <c r="J167" s="57">
        <v>2.2499999999999999E-2</v>
      </c>
      <c r="K167" s="56">
        <v>1.25E-3</v>
      </c>
      <c r="L167" s="56">
        <v>1.7500000000000002E-2</v>
      </c>
      <c r="M167" s="57">
        <v>3.7499999999999999E-2</v>
      </c>
      <c r="N167" s="57">
        <v>1.2500000000000001E-2</v>
      </c>
      <c r="O167" s="56">
        <v>3.875E-2</v>
      </c>
      <c r="P167" s="57">
        <v>1.6250000000000001E-2</v>
      </c>
      <c r="Q167" s="57">
        <v>2.5000000000000001E-3</v>
      </c>
      <c r="R167" s="57">
        <v>1.125E-2</v>
      </c>
      <c r="S167" s="57">
        <v>2.5000000000000001E-3</v>
      </c>
      <c r="T167" s="56">
        <v>1.125E-2</v>
      </c>
      <c r="U167" s="56">
        <v>2.8750000000000001E-2</v>
      </c>
      <c r="V167" s="47"/>
      <c r="W167" s="47"/>
      <c r="X167" s="142">
        <v>2100</v>
      </c>
      <c r="Y167" s="56">
        <v>0.92874999999999974</v>
      </c>
      <c r="Z167" s="56">
        <v>0.90500000000000003</v>
      </c>
      <c r="AA167" s="56">
        <v>0.91000000000000014</v>
      </c>
      <c r="AB167" s="56">
        <v>0.13</v>
      </c>
      <c r="AC167" s="57">
        <v>0.77249999999999996</v>
      </c>
      <c r="AD167" s="56">
        <v>0.75624999999999998</v>
      </c>
      <c r="AE167" s="57">
        <v>0.92374999999999996</v>
      </c>
      <c r="AF167" s="56">
        <v>0.91250000000000009</v>
      </c>
      <c r="AG167" s="57">
        <v>0.91750000000000009</v>
      </c>
      <c r="AH167" s="56">
        <v>0.96999999999999986</v>
      </c>
      <c r="AI167" s="56">
        <v>0.9</v>
      </c>
      <c r="AJ167" s="57">
        <v>0.84874999999999989</v>
      </c>
      <c r="AK167" s="57">
        <v>0.89249999999999985</v>
      </c>
      <c r="AL167" s="56">
        <v>0.19375000000000001</v>
      </c>
      <c r="AM167" s="57">
        <v>0.34750000000000003</v>
      </c>
      <c r="AN167" s="57">
        <v>6.2500000000000003E-3</v>
      </c>
      <c r="AO167" s="57">
        <v>0.88750000000000007</v>
      </c>
      <c r="AP167" s="57">
        <v>6.2500000000000003E-3</v>
      </c>
      <c r="AQ167" s="56">
        <v>0.88750000000000007</v>
      </c>
      <c r="AR167" s="56">
        <v>0.59375</v>
      </c>
    </row>
    <row r="168" spans="1:44">
      <c r="A168" s="142">
        <v>2275</v>
      </c>
      <c r="B168" s="56">
        <v>1.4999999999999999E-2</v>
      </c>
      <c r="C168" s="56">
        <v>1.7500000000000002E-2</v>
      </c>
      <c r="D168" s="56">
        <v>1.2500000000000001E-2</v>
      </c>
      <c r="E168" s="56">
        <v>1.125E-2</v>
      </c>
      <c r="F168" s="57">
        <v>1.4999999999999999E-2</v>
      </c>
      <c r="G168" s="56">
        <v>1.2500000000000001E-2</v>
      </c>
      <c r="H168" s="57">
        <v>4.8750000000000002E-2</v>
      </c>
      <c r="I168" s="56">
        <v>2.2499999999999999E-2</v>
      </c>
      <c r="J168" s="57">
        <v>7.4999999999999997E-3</v>
      </c>
      <c r="K168" s="56">
        <v>3.7499999999999999E-3</v>
      </c>
      <c r="L168" s="56">
        <v>1.2500000000000001E-2</v>
      </c>
      <c r="M168" s="57">
        <v>2.1250000000000002E-2</v>
      </c>
      <c r="N168" s="57">
        <v>1.125E-2</v>
      </c>
      <c r="O168" s="56">
        <v>0</v>
      </c>
      <c r="P168" s="57">
        <v>1.2500000000000001E-2</v>
      </c>
      <c r="Q168" s="57">
        <v>0</v>
      </c>
      <c r="R168" s="57">
        <v>2.375E-2</v>
      </c>
      <c r="S168" s="57">
        <v>0</v>
      </c>
      <c r="T168" s="56">
        <v>2.375E-2</v>
      </c>
      <c r="U168" s="56">
        <v>7.4999999999999997E-3</v>
      </c>
      <c r="V168" s="47"/>
      <c r="W168" s="47"/>
      <c r="X168" s="142">
        <v>2275</v>
      </c>
      <c r="Y168" s="56">
        <v>0.93624999999999969</v>
      </c>
      <c r="Z168" s="56">
        <v>0.92249999999999999</v>
      </c>
      <c r="AA168" s="56">
        <v>0.9225000000000001</v>
      </c>
      <c r="AB168" s="56">
        <v>0.14375000000000002</v>
      </c>
      <c r="AC168" s="57">
        <v>0.78749999999999998</v>
      </c>
      <c r="AD168" s="56">
        <v>0.80499999999999994</v>
      </c>
      <c r="AE168" s="57">
        <v>0.94750000000000001</v>
      </c>
      <c r="AF168" s="56">
        <v>0.93500000000000005</v>
      </c>
      <c r="AG168" s="57">
        <v>0.92500000000000004</v>
      </c>
      <c r="AH168" s="56">
        <v>0.97374999999999989</v>
      </c>
      <c r="AI168" s="56">
        <v>0.91249999999999998</v>
      </c>
      <c r="AJ168" s="57">
        <v>0.86999999999999988</v>
      </c>
      <c r="AK168" s="57">
        <v>0.8999999999999998</v>
      </c>
      <c r="AL168" s="56">
        <v>0.19375000000000001</v>
      </c>
      <c r="AM168" s="57">
        <v>0.35875000000000001</v>
      </c>
      <c r="AN168" s="57">
        <v>6.2500000000000003E-3</v>
      </c>
      <c r="AO168" s="57">
        <v>0.90875000000000006</v>
      </c>
      <c r="AP168" s="57">
        <v>6.2500000000000003E-3</v>
      </c>
      <c r="AQ168" s="56">
        <v>0.90875000000000006</v>
      </c>
      <c r="AR168" s="56">
        <v>0.60124999999999995</v>
      </c>
    </row>
    <row r="169" spans="1:44">
      <c r="A169" s="142">
        <v>2450</v>
      </c>
      <c r="B169" s="56">
        <v>7.4999999999999997E-3</v>
      </c>
      <c r="C169" s="56">
        <v>0.01</v>
      </c>
      <c r="D169" s="56">
        <v>2.375E-2</v>
      </c>
      <c r="E169" s="56">
        <v>1.375E-2</v>
      </c>
      <c r="F169" s="57">
        <v>1.2500000000000001E-2</v>
      </c>
      <c r="G169" s="56">
        <v>2.375E-2</v>
      </c>
      <c r="H169" s="57">
        <v>1.375E-2</v>
      </c>
      <c r="I169" s="56">
        <v>1.375E-2</v>
      </c>
      <c r="J169" s="57">
        <v>7.4999999999999997E-3</v>
      </c>
      <c r="K169" s="56">
        <v>3.7499999999999999E-3</v>
      </c>
      <c r="L169" s="56">
        <v>1.375E-2</v>
      </c>
      <c r="M169" s="57">
        <v>3.7499999999999999E-3</v>
      </c>
      <c r="N169" s="57">
        <v>7.4999999999999997E-3</v>
      </c>
      <c r="O169" s="56">
        <v>0</v>
      </c>
      <c r="P169" s="57">
        <v>1.125E-2</v>
      </c>
      <c r="Q169" s="57">
        <v>0</v>
      </c>
      <c r="R169" s="57">
        <v>2.1250000000000002E-2</v>
      </c>
      <c r="S169" s="57">
        <v>0</v>
      </c>
      <c r="T169" s="56">
        <v>2.1250000000000002E-2</v>
      </c>
      <c r="U169" s="56">
        <v>0.03</v>
      </c>
      <c r="V169" s="47"/>
      <c r="W169" s="47"/>
      <c r="X169" s="142">
        <v>2450</v>
      </c>
      <c r="Y169" s="56">
        <v>0.94374999999999964</v>
      </c>
      <c r="Z169" s="56">
        <v>0.9325</v>
      </c>
      <c r="AA169" s="56">
        <v>0.94625000000000015</v>
      </c>
      <c r="AB169" s="56">
        <v>0.15625000000000003</v>
      </c>
      <c r="AC169" s="57">
        <v>0.79999999999999993</v>
      </c>
      <c r="AD169" s="56">
        <v>0.81874999999999998</v>
      </c>
      <c r="AE169" s="57">
        <v>0.95874999999999999</v>
      </c>
      <c r="AF169" s="56">
        <v>0.94875000000000009</v>
      </c>
      <c r="AG169" s="57">
        <v>0.9325</v>
      </c>
      <c r="AH169" s="56">
        <v>0.97749999999999992</v>
      </c>
      <c r="AI169" s="56">
        <v>0.92625000000000002</v>
      </c>
      <c r="AJ169" s="57">
        <v>0.87374999999999992</v>
      </c>
      <c r="AK169" s="57">
        <v>0.91624999999999979</v>
      </c>
      <c r="AL169" s="56">
        <v>0.19375000000000001</v>
      </c>
      <c r="AM169" s="57">
        <v>0.37875000000000003</v>
      </c>
      <c r="AN169" s="57">
        <v>6.2500000000000003E-3</v>
      </c>
      <c r="AO169" s="57">
        <v>0.92375000000000007</v>
      </c>
      <c r="AP169" s="57">
        <v>6.2500000000000003E-3</v>
      </c>
      <c r="AQ169" s="56">
        <v>0.92375000000000007</v>
      </c>
      <c r="AR169" s="56">
        <v>0.63124999999999998</v>
      </c>
    </row>
    <row r="170" spans="1:44">
      <c r="A170" s="142">
        <v>2625</v>
      </c>
      <c r="B170" s="56">
        <v>7.4999999999999997E-3</v>
      </c>
      <c r="C170" s="56">
        <v>0.02</v>
      </c>
      <c r="D170" s="56">
        <v>1.2500000000000001E-2</v>
      </c>
      <c r="E170" s="56">
        <v>1.2500000000000001E-2</v>
      </c>
      <c r="F170" s="57">
        <v>4.3749999999999997E-2</v>
      </c>
      <c r="G170" s="56">
        <v>1.125E-2</v>
      </c>
      <c r="H170" s="57">
        <v>3.2500000000000001E-2</v>
      </c>
      <c r="I170" s="56">
        <v>0.01</v>
      </c>
      <c r="J170" s="57">
        <v>0.02</v>
      </c>
      <c r="K170" s="56">
        <v>5.0000000000000001E-3</v>
      </c>
      <c r="L170" s="56">
        <v>5.0000000000000001E-3</v>
      </c>
      <c r="M170" s="57">
        <v>3.875E-2</v>
      </c>
      <c r="N170" s="57">
        <v>1.6250000000000001E-2</v>
      </c>
      <c r="O170" s="56">
        <v>0</v>
      </c>
      <c r="P170" s="57">
        <v>0.02</v>
      </c>
      <c r="Q170" s="57">
        <v>0</v>
      </c>
      <c r="R170" s="57">
        <v>1.4999999999999999E-2</v>
      </c>
      <c r="S170" s="57">
        <v>0</v>
      </c>
      <c r="T170" s="56">
        <v>1.4999999999999999E-2</v>
      </c>
      <c r="U170" s="56">
        <v>2.6249999999999999E-2</v>
      </c>
      <c r="V170" s="47"/>
      <c r="W170" s="47"/>
      <c r="X170" s="142">
        <v>2625</v>
      </c>
      <c r="Y170" s="56">
        <v>0.9562499999999996</v>
      </c>
      <c r="Z170" s="56">
        <v>0.95250000000000001</v>
      </c>
      <c r="AA170" s="56">
        <v>0.9587500000000001</v>
      </c>
      <c r="AB170" s="56">
        <v>0.16500000000000004</v>
      </c>
      <c r="AC170" s="57">
        <v>0.84374999999999989</v>
      </c>
      <c r="AD170" s="56">
        <v>0.85124999999999995</v>
      </c>
      <c r="AE170" s="57">
        <v>0.96375</v>
      </c>
      <c r="AF170" s="56">
        <v>0.9587500000000001</v>
      </c>
      <c r="AG170" s="57">
        <v>0.95250000000000001</v>
      </c>
      <c r="AH170" s="56">
        <v>0.98249999999999993</v>
      </c>
      <c r="AI170" s="56">
        <v>0.93125000000000002</v>
      </c>
      <c r="AJ170" s="57">
        <v>0.91249999999999987</v>
      </c>
      <c r="AK170" s="57">
        <v>0.91999999999999982</v>
      </c>
      <c r="AL170" s="56">
        <v>0.19375000000000001</v>
      </c>
      <c r="AM170" s="57">
        <v>0.38875000000000004</v>
      </c>
      <c r="AN170" s="57">
        <v>6.2500000000000003E-3</v>
      </c>
      <c r="AO170" s="57">
        <v>0.93375000000000008</v>
      </c>
      <c r="AP170" s="57">
        <v>6.2500000000000003E-3</v>
      </c>
      <c r="AQ170" s="56">
        <v>0.93375000000000008</v>
      </c>
      <c r="AR170" s="56">
        <v>0.65749999999999997</v>
      </c>
    </row>
    <row r="171" spans="1:44">
      <c r="A171" s="142">
        <v>2800</v>
      </c>
      <c r="B171" s="56">
        <v>1.2500000000000001E-2</v>
      </c>
      <c r="C171" s="56">
        <v>1.125E-2</v>
      </c>
      <c r="D171" s="56">
        <v>5.0000000000000001E-3</v>
      </c>
      <c r="E171" s="56">
        <v>8.7500000000000008E-3</v>
      </c>
      <c r="F171" s="57">
        <v>1.125E-2</v>
      </c>
      <c r="G171" s="56">
        <v>5.0000000000000001E-3</v>
      </c>
      <c r="H171" s="57">
        <v>2.1250000000000002E-2</v>
      </c>
      <c r="I171" s="56">
        <v>6.2500000000000003E-3</v>
      </c>
      <c r="J171" s="57">
        <v>5.0000000000000001E-3</v>
      </c>
      <c r="K171" s="56">
        <v>1.25E-3</v>
      </c>
      <c r="L171" s="56">
        <v>6.2500000000000003E-3</v>
      </c>
      <c r="M171" s="57">
        <v>0.01</v>
      </c>
      <c r="N171" s="57">
        <v>3.7499999999999999E-3</v>
      </c>
      <c r="O171" s="56">
        <v>0</v>
      </c>
      <c r="P171" s="57">
        <v>0.01</v>
      </c>
      <c r="Q171" s="57">
        <v>2.5000000000000001E-3</v>
      </c>
      <c r="R171" s="57">
        <v>0.01</v>
      </c>
      <c r="S171" s="57">
        <v>2.5000000000000001E-3</v>
      </c>
      <c r="T171" s="56">
        <v>0.01</v>
      </c>
      <c r="U171" s="56">
        <v>2.1250000000000002E-2</v>
      </c>
      <c r="V171" s="47"/>
      <c r="W171" s="47"/>
      <c r="X171" s="142">
        <v>2800</v>
      </c>
      <c r="Y171" s="56">
        <v>0.96249999999999958</v>
      </c>
      <c r="Z171" s="56">
        <v>0.96375</v>
      </c>
      <c r="AA171" s="56">
        <v>0.96375000000000011</v>
      </c>
      <c r="AB171" s="56">
        <v>0.18500000000000003</v>
      </c>
      <c r="AC171" s="57">
        <v>0.85499999999999987</v>
      </c>
      <c r="AD171" s="56">
        <v>0.87249999999999994</v>
      </c>
      <c r="AE171" s="57">
        <v>0.97124999999999995</v>
      </c>
      <c r="AF171" s="56">
        <v>0.96500000000000008</v>
      </c>
      <c r="AG171" s="57">
        <v>0.95750000000000002</v>
      </c>
      <c r="AH171" s="56">
        <v>0.9837499999999999</v>
      </c>
      <c r="AI171" s="56">
        <v>0.9375</v>
      </c>
      <c r="AJ171" s="57">
        <v>0.92249999999999988</v>
      </c>
      <c r="AK171" s="57">
        <v>0.92374999999999985</v>
      </c>
      <c r="AL171" s="56">
        <v>0.19375000000000001</v>
      </c>
      <c r="AM171" s="57">
        <v>0.40250000000000002</v>
      </c>
      <c r="AN171" s="57">
        <v>8.7500000000000008E-3</v>
      </c>
      <c r="AO171" s="57">
        <v>0.94125000000000003</v>
      </c>
      <c r="AP171" s="57">
        <v>8.7500000000000008E-3</v>
      </c>
      <c r="AQ171" s="56">
        <v>0.94125000000000003</v>
      </c>
      <c r="AR171" s="56">
        <v>0.67874999999999996</v>
      </c>
    </row>
    <row r="172" spans="1:44">
      <c r="A172" s="142">
        <v>2975</v>
      </c>
      <c r="B172" s="56">
        <v>6.2500000000000003E-3</v>
      </c>
      <c r="C172" s="56">
        <v>5.0000000000000001E-3</v>
      </c>
      <c r="D172" s="56">
        <v>7.4999999999999997E-3</v>
      </c>
      <c r="E172" s="56">
        <v>0.02</v>
      </c>
      <c r="F172" s="57">
        <v>1.8749999999999999E-2</v>
      </c>
      <c r="G172" s="56">
        <v>7.4999999999999997E-3</v>
      </c>
      <c r="H172" s="57">
        <v>2.5000000000000001E-2</v>
      </c>
      <c r="I172" s="56">
        <v>6.2500000000000003E-3</v>
      </c>
      <c r="J172" s="57">
        <v>6.2500000000000003E-3</v>
      </c>
      <c r="K172" s="56">
        <v>2.5000000000000001E-3</v>
      </c>
      <c r="L172" s="56">
        <v>8.7500000000000008E-3</v>
      </c>
      <c r="M172" s="57">
        <v>7.4999999999999997E-3</v>
      </c>
      <c r="N172" s="57">
        <v>3.7499999999999999E-3</v>
      </c>
      <c r="O172" s="56">
        <v>0</v>
      </c>
      <c r="P172" s="57">
        <v>1.375E-2</v>
      </c>
      <c r="Q172" s="57">
        <v>0</v>
      </c>
      <c r="R172" s="57">
        <v>7.4999999999999997E-3</v>
      </c>
      <c r="S172" s="57">
        <v>0</v>
      </c>
      <c r="T172" s="56">
        <v>7.4999999999999997E-3</v>
      </c>
      <c r="U172" s="56">
        <v>1.2500000000000001E-2</v>
      </c>
      <c r="V172" s="47"/>
      <c r="W172" s="47"/>
      <c r="X172" s="142">
        <v>2975</v>
      </c>
      <c r="Y172" s="56">
        <v>0.97124999999999961</v>
      </c>
      <c r="Z172" s="56">
        <v>0.96875</v>
      </c>
      <c r="AA172" s="56">
        <v>0.97125000000000006</v>
      </c>
      <c r="AB172" s="56">
        <v>0.21625000000000003</v>
      </c>
      <c r="AC172" s="57">
        <v>0.87374999999999992</v>
      </c>
      <c r="AD172" s="56">
        <v>0.89749999999999996</v>
      </c>
      <c r="AE172" s="57">
        <v>0.98249999999999993</v>
      </c>
      <c r="AF172" s="56">
        <v>0.97125000000000006</v>
      </c>
      <c r="AG172" s="57">
        <v>0.96375</v>
      </c>
      <c r="AH172" s="56">
        <v>0.98624999999999985</v>
      </c>
      <c r="AI172" s="56">
        <v>0.94625000000000004</v>
      </c>
      <c r="AJ172" s="57">
        <v>0.92999999999999983</v>
      </c>
      <c r="AK172" s="57">
        <v>0.9262499999999998</v>
      </c>
      <c r="AL172" s="56">
        <v>0.19375000000000001</v>
      </c>
      <c r="AM172" s="57">
        <v>0.41250000000000003</v>
      </c>
      <c r="AN172" s="57">
        <v>8.7500000000000008E-3</v>
      </c>
      <c r="AO172" s="57">
        <v>0.95125000000000004</v>
      </c>
      <c r="AP172" s="57">
        <v>8.7500000000000008E-3</v>
      </c>
      <c r="AQ172" s="56">
        <v>0.95125000000000004</v>
      </c>
      <c r="AR172" s="56">
        <v>0.69124999999999992</v>
      </c>
    </row>
    <row r="173" spans="1:44">
      <c r="A173" s="142">
        <v>3150</v>
      </c>
      <c r="B173" s="56">
        <v>8.7500000000000008E-3</v>
      </c>
      <c r="C173" s="56">
        <v>1.125E-2</v>
      </c>
      <c r="D173" s="56">
        <v>1.125E-2</v>
      </c>
      <c r="E173" s="56">
        <v>3.125E-2</v>
      </c>
      <c r="F173" s="57">
        <v>1.7500000000000002E-2</v>
      </c>
      <c r="G173" s="56">
        <v>1.125E-2</v>
      </c>
      <c r="H173" s="57">
        <v>2.2499999999999999E-2</v>
      </c>
      <c r="I173" s="56">
        <v>1.125E-2</v>
      </c>
      <c r="J173" s="57">
        <v>0.01</v>
      </c>
      <c r="K173" s="56">
        <v>1.25E-3</v>
      </c>
      <c r="L173" s="56">
        <v>1.2500000000000001E-2</v>
      </c>
      <c r="M173" s="57">
        <v>1.4999999999999999E-2</v>
      </c>
      <c r="N173" s="57">
        <v>2.5000000000000001E-3</v>
      </c>
      <c r="O173" s="56">
        <v>2.5000000000000001E-3</v>
      </c>
      <c r="P173" s="57">
        <v>0.01</v>
      </c>
      <c r="Q173" s="57">
        <v>1.25E-3</v>
      </c>
      <c r="R173" s="57">
        <v>0.01</v>
      </c>
      <c r="S173" s="57">
        <v>1.25E-3</v>
      </c>
      <c r="T173" s="56">
        <v>0.01</v>
      </c>
      <c r="U173" s="56">
        <v>1.2500000000000001E-2</v>
      </c>
      <c r="V173" s="47"/>
      <c r="W173" s="47"/>
      <c r="X173" s="142">
        <v>3150</v>
      </c>
      <c r="Y173" s="56">
        <v>0.97874999999999956</v>
      </c>
      <c r="Z173" s="56">
        <v>0.98</v>
      </c>
      <c r="AA173" s="56">
        <v>0.98250000000000004</v>
      </c>
      <c r="AB173" s="56">
        <v>0.23750000000000002</v>
      </c>
      <c r="AC173" s="57">
        <v>0.89124999999999988</v>
      </c>
      <c r="AD173" s="56">
        <v>0.91999999999999993</v>
      </c>
      <c r="AE173" s="57">
        <v>0.98249999999999993</v>
      </c>
      <c r="AF173" s="56">
        <v>0.98250000000000004</v>
      </c>
      <c r="AG173" s="57">
        <v>0.97375</v>
      </c>
      <c r="AH173" s="56">
        <v>0.98749999999999982</v>
      </c>
      <c r="AI173" s="56">
        <v>0.95874999999999999</v>
      </c>
      <c r="AJ173" s="57">
        <v>0.94499999999999984</v>
      </c>
      <c r="AK173" s="57">
        <v>0.93374999999999975</v>
      </c>
      <c r="AL173" s="56">
        <v>0.19625000000000001</v>
      </c>
      <c r="AM173" s="57">
        <v>0.42000000000000004</v>
      </c>
      <c r="AN173" s="57">
        <v>0.01</v>
      </c>
      <c r="AO173" s="57">
        <v>0.95500000000000007</v>
      </c>
      <c r="AP173" s="57">
        <v>0.01</v>
      </c>
      <c r="AQ173" s="56">
        <v>0.95500000000000007</v>
      </c>
      <c r="AR173" s="56">
        <v>0.70374999999999988</v>
      </c>
    </row>
    <row r="174" spans="1:44">
      <c r="A174" s="142">
        <v>3325</v>
      </c>
      <c r="B174" s="56">
        <v>7.4999999999999997E-3</v>
      </c>
      <c r="C174" s="56">
        <v>2.5000000000000001E-3</v>
      </c>
      <c r="D174" s="56">
        <v>1.25E-3</v>
      </c>
      <c r="E174" s="56">
        <v>2.1250000000000002E-2</v>
      </c>
      <c r="F174" s="57">
        <v>0.01</v>
      </c>
      <c r="G174" s="56">
        <v>0</v>
      </c>
      <c r="H174" s="57">
        <v>6.2500000000000003E-3</v>
      </c>
      <c r="I174" s="56">
        <v>1.25E-3</v>
      </c>
      <c r="J174" s="57">
        <v>6.2500000000000003E-3</v>
      </c>
      <c r="K174" s="56">
        <v>1.25E-3</v>
      </c>
      <c r="L174" s="56">
        <v>6.2500000000000003E-3</v>
      </c>
      <c r="M174" s="57">
        <v>3.7499999999999999E-3</v>
      </c>
      <c r="N174" s="57">
        <v>7.4999999999999997E-3</v>
      </c>
      <c r="O174" s="56">
        <v>0</v>
      </c>
      <c r="P174" s="57">
        <v>7.4999999999999997E-3</v>
      </c>
      <c r="Q174" s="57">
        <v>0</v>
      </c>
      <c r="R174" s="57">
        <v>3.7499999999999999E-3</v>
      </c>
      <c r="S174" s="57">
        <v>0</v>
      </c>
      <c r="T174" s="56">
        <v>3.7499999999999999E-3</v>
      </c>
      <c r="U174" s="56">
        <v>8.7500000000000008E-3</v>
      </c>
      <c r="V174" s="47"/>
      <c r="W174" s="47"/>
      <c r="X174" s="142">
        <v>3325</v>
      </c>
      <c r="Y174" s="56">
        <v>0.98374999999999957</v>
      </c>
      <c r="Z174" s="56">
        <v>0.98249999999999993</v>
      </c>
      <c r="AA174" s="56">
        <v>0.98375000000000001</v>
      </c>
      <c r="AB174" s="56">
        <v>0.27250000000000002</v>
      </c>
      <c r="AC174" s="57">
        <v>0.90124999999999988</v>
      </c>
      <c r="AD174" s="56">
        <v>0.92624999999999991</v>
      </c>
      <c r="AE174" s="57">
        <v>0.98624999999999996</v>
      </c>
      <c r="AF174" s="56">
        <v>0.98375000000000001</v>
      </c>
      <c r="AG174" s="57">
        <v>0.98</v>
      </c>
      <c r="AH174" s="56">
        <v>0.9887499999999998</v>
      </c>
      <c r="AI174" s="56">
        <v>0.96499999999999997</v>
      </c>
      <c r="AJ174" s="57">
        <v>0.94874999999999987</v>
      </c>
      <c r="AK174" s="57">
        <v>0.94249999999999978</v>
      </c>
      <c r="AL174" s="56">
        <v>0.19625000000000001</v>
      </c>
      <c r="AM174" s="57">
        <v>0.42625000000000002</v>
      </c>
      <c r="AN174" s="57">
        <v>0.01</v>
      </c>
      <c r="AO174" s="57">
        <v>0.96500000000000008</v>
      </c>
      <c r="AP174" s="57">
        <v>0.01</v>
      </c>
      <c r="AQ174" s="56">
        <v>0.96500000000000008</v>
      </c>
      <c r="AR174" s="56">
        <v>0.71249999999999991</v>
      </c>
    </row>
    <row r="175" spans="1:44">
      <c r="A175" s="142">
        <v>3500</v>
      </c>
      <c r="B175" s="56">
        <v>5.0000000000000001E-3</v>
      </c>
      <c r="C175" s="56">
        <v>5.0000000000000001E-3</v>
      </c>
      <c r="D175" s="56">
        <v>2.5000000000000001E-3</v>
      </c>
      <c r="E175" s="56">
        <v>3.5000000000000003E-2</v>
      </c>
      <c r="F175" s="57">
        <v>1.4999999999999999E-2</v>
      </c>
      <c r="G175" s="56">
        <v>3.7499999999999999E-3</v>
      </c>
      <c r="H175" s="57">
        <v>1.125E-2</v>
      </c>
      <c r="I175" s="56">
        <v>2.5000000000000001E-3</v>
      </c>
      <c r="J175" s="57">
        <v>5.0000000000000001E-3</v>
      </c>
      <c r="K175" s="56">
        <v>3.7499999999999999E-3</v>
      </c>
      <c r="L175" s="56">
        <v>7.4999999999999997E-3</v>
      </c>
      <c r="M175" s="57">
        <v>6.2500000000000003E-3</v>
      </c>
      <c r="N175" s="57">
        <v>8.7500000000000008E-3</v>
      </c>
      <c r="O175" s="56">
        <v>0</v>
      </c>
      <c r="P175" s="57">
        <v>6.2500000000000003E-3</v>
      </c>
      <c r="Q175" s="57">
        <v>0</v>
      </c>
      <c r="R175" s="57">
        <v>0.01</v>
      </c>
      <c r="S175" s="57">
        <v>0</v>
      </c>
      <c r="T175" s="56">
        <v>0.01</v>
      </c>
      <c r="U175" s="56">
        <v>1.375E-2</v>
      </c>
      <c r="V175" s="47"/>
      <c r="W175" s="47"/>
      <c r="X175" s="142">
        <v>3500</v>
      </c>
      <c r="Y175" s="56">
        <v>0.98624999999999952</v>
      </c>
      <c r="Z175" s="56">
        <v>0.98749999999999993</v>
      </c>
      <c r="AA175" s="56">
        <v>0.98624999999999996</v>
      </c>
      <c r="AB175" s="56">
        <v>0.31125000000000003</v>
      </c>
      <c r="AC175" s="57">
        <v>0.9162499999999999</v>
      </c>
      <c r="AD175" s="56">
        <v>0.93749999999999989</v>
      </c>
      <c r="AE175" s="57">
        <v>0.98749999999999993</v>
      </c>
      <c r="AF175" s="56">
        <v>0.98624999999999996</v>
      </c>
      <c r="AG175" s="57">
        <v>0.98499999999999999</v>
      </c>
      <c r="AH175" s="56">
        <v>0.99249999999999983</v>
      </c>
      <c r="AI175" s="56">
        <v>0.97249999999999992</v>
      </c>
      <c r="AJ175" s="57">
        <v>0.95499999999999985</v>
      </c>
      <c r="AK175" s="57">
        <v>0.95249999999999979</v>
      </c>
      <c r="AL175" s="56">
        <v>0.19625000000000001</v>
      </c>
      <c r="AM175" s="57">
        <v>0.435</v>
      </c>
      <c r="AN175" s="57">
        <v>0.01</v>
      </c>
      <c r="AO175" s="57">
        <v>0.97000000000000008</v>
      </c>
      <c r="AP175" s="57">
        <v>0.01</v>
      </c>
      <c r="AQ175" s="56">
        <v>0.97000000000000008</v>
      </c>
      <c r="AR175" s="56">
        <v>0.72624999999999995</v>
      </c>
    </row>
    <row r="176" spans="1:44">
      <c r="A176" s="142">
        <v>3675</v>
      </c>
      <c r="B176" s="56">
        <v>2.5000000000000001E-3</v>
      </c>
      <c r="C176" s="56">
        <v>0</v>
      </c>
      <c r="D176" s="56">
        <v>1.25E-3</v>
      </c>
      <c r="E176" s="56">
        <v>3.875E-2</v>
      </c>
      <c r="F176" s="57">
        <v>1.125E-2</v>
      </c>
      <c r="G176" s="56">
        <v>1.25E-3</v>
      </c>
      <c r="H176" s="57">
        <v>1.7500000000000002E-2</v>
      </c>
      <c r="I176" s="56">
        <v>2.5000000000000001E-3</v>
      </c>
      <c r="J176" s="57">
        <v>1.25E-3</v>
      </c>
      <c r="K176" s="56">
        <v>2.5000000000000001E-3</v>
      </c>
      <c r="L176" s="56">
        <v>1.25E-3</v>
      </c>
      <c r="M176" s="57">
        <v>3.7499999999999999E-3</v>
      </c>
      <c r="N176" s="57">
        <v>0.01</v>
      </c>
      <c r="O176" s="56">
        <v>0</v>
      </c>
      <c r="P176" s="57">
        <v>8.7500000000000008E-3</v>
      </c>
      <c r="Q176" s="57">
        <v>1.25E-3</v>
      </c>
      <c r="R176" s="57">
        <v>5.0000000000000001E-3</v>
      </c>
      <c r="S176" s="57">
        <v>1.25E-3</v>
      </c>
      <c r="T176" s="56">
        <v>5.0000000000000001E-3</v>
      </c>
      <c r="U176" s="56">
        <v>1.7500000000000002E-2</v>
      </c>
      <c r="V176" s="47"/>
      <c r="W176" s="47"/>
      <c r="X176" s="142">
        <v>3675</v>
      </c>
      <c r="Y176" s="56">
        <v>0.98874999999999946</v>
      </c>
      <c r="Z176" s="56">
        <v>0.98749999999999993</v>
      </c>
      <c r="AA176" s="56">
        <v>0.98749999999999993</v>
      </c>
      <c r="AB176" s="56">
        <v>0.33125000000000004</v>
      </c>
      <c r="AC176" s="57">
        <v>0.92749999999999988</v>
      </c>
      <c r="AD176" s="56">
        <v>0.95499999999999985</v>
      </c>
      <c r="AE176" s="57">
        <v>0.98999999999999988</v>
      </c>
      <c r="AF176" s="56">
        <v>0.98874999999999991</v>
      </c>
      <c r="AG176" s="57">
        <v>0.98624999999999996</v>
      </c>
      <c r="AH176" s="56">
        <v>0.99499999999999977</v>
      </c>
      <c r="AI176" s="56">
        <v>0.97374999999999989</v>
      </c>
      <c r="AJ176" s="57">
        <v>0.95874999999999988</v>
      </c>
      <c r="AK176" s="57">
        <v>0.9574999999999998</v>
      </c>
      <c r="AL176" s="56">
        <v>0.19625000000000001</v>
      </c>
      <c r="AM176" s="57">
        <v>0.44124999999999998</v>
      </c>
      <c r="AN176" s="57">
        <v>1.125E-2</v>
      </c>
      <c r="AO176" s="57">
        <v>0.97250000000000003</v>
      </c>
      <c r="AP176" s="57">
        <v>1.125E-2</v>
      </c>
      <c r="AQ176" s="56">
        <v>0.97250000000000003</v>
      </c>
      <c r="AR176" s="56">
        <v>0.74374999999999991</v>
      </c>
    </row>
    <row r="177" spans="1:44">
      <c r="A177" s="142">
        <v>3850</v>
      </c>
      <c r="B177" s="56">
        <v>2.5000000000000001E-3</v>
      </c>
      <c r="C177" s="56">
        <v>2.5000000000000001E-3</v>
      </c>
      <c r="D177" s="56">
        <v>2.5000000000000001E-3</v>
      </c>
      <c r="E177" s="56">
        <v>0.02</v>
      </c>
      <c r="F177" s="57">
        <v>1.6250000000000001E-2</v>
      </c>
      <c r="G177" s="56">
        <v>2.5000000000000001E-3</v>
      </c>
      <c r="H177" s="57">
        <v>7.4999999999999997E-3</v>
      </c>
      <c r="I177" s="56">
        <v>1.25E-3</v>
      </c>
      <c r="J177" s="57">
        <v>1.25E-3</v>
      </c>
      <c r="K177" s="56">
        <v>1.25E-3</v>
      </c>
      <c r="L177" s="56">
        <v>6.2500000000000003E-3</v>
      </c>
      <c r="M177" s="57">
        <v>1.375E-2</v>
      </c>
      <c r="N177" s="57">
        <v>5.0000000000000001E-3</v>
      </c>
      <c r="O177" s="56">
        <v>0</v>
      </c>
      <c r="P177" s="57">
        <v>6.2500000000000003E-3</v>
      </c>
      <c r="Q177" s="57">
        <v>0</v>
      </c>
      <c r="R177" s="57">
        <v>2.5000000000000001E-3</v>
      </c>
      <c r="S177" s="57">
        <v>0</v>
      </c>
      <c r="T177" s="56">
        <v>2.5000000000000001E-3</v>
      </c>
      <c r="U177" s="56">
        <v>1.375E-2</v>
      </c>
      <c r="V177" s="47"/>
      <c r="W177" s="47"/>
      <c r="X177" s="142">
        <v>3850</v>
      </c>
      <c r="Y177" s="56">
        <v>0.99124999999999941</v>
      </c>
      <c r="Z177" s="56">
        <v>0.98999999999999988</v>
      </c>
      <c r="AA177" s="56">
        <v>0.98999999999999988</v>
      </c>
      <c r="AB177" s="56">
        <v>0.35500000000000004</v>
      </c>
      <c r="AC177" s="57">
        <v>0.94374999999999987</v>
      </c>
      <c r="AD177" s="56">
        <v>0.9624999999999998</v>
      </c>
      <c r="AE177" s="57">
        <v>0.99124999999999985</v>
      </c>
      <c r="AF177" s="56">
        <v>0.98999999999999988</v>
      </c>
      <c r="AG177" s="57">
        <v>0.98749999999999993</v>
      </c>
      <c r="AH177" s="56">
        <v>0.99624999999999975</v>
      </c>
      <c r="AI177" s="56">
        <v>0.97999999999999987</v>
      </c>
      <c r="AJ177" s="57">
        <v>0.97249999999999992</v>
      </c>
      <c r="AK177" s="57">
        <v>0.9574999999999998</v>
      </c>
      <c r="AL177" s="56">
        <v>0.19625000000000001</v>
      </c>
      <c r="AM177" s="57">
        <v>0.44749999999999995</v>
      </c>
      <c r="AN177" s="57">
        <v>1.125E-2</v>
      </c>
      <c r="AO177" s="57">
        <v>0.97875000000000001</v>
      </c>
      <c r="AP177" s="57">
        <v>1.125E-2</v>
      </c>
      <c r="AQ177" s="56">
        <v>0.97875000000000001</v>
      </c>
      <c r="AR177" s="56">
        <v>0.75749999999999995</v>
      </c>
    </row>
    <row r="178" spans="1:44">
      <c r="A178" s="142">
        <v>4025</v>
      </c>
      <c r="B178" s="56">
        <v>2.5000000000000001E-3</v>
      </c>
      <c r="C178" s="56">
        <v>1.25E-3</v>
      </c>
      <c r="D178" s="56">
        <v>1.25E-3</v>
      </c>
      <c r="E178" s="56">
        <v>2.375E-2</v>
      </c>
      <c r="F178" s="57">
        <v>7.4999999999999997E-3</v>
      </c>
      <c r="G178" s="56">
        <v>1.25E-3</v>
      </c>
      <c r="H178" s="57">
        <v>6.2500000000000003E-3</v>
      </c>
      <c r="I178" s="56">
        <v>1.25E-3</v>
      </c>
      <c r="J178" s="57">
        <v>3.7499999999999999E-3</v>
      </c>
      <c r="K178" s="56">
        <v>3.7499999999999999E-3</v>
      </c>
      <c r="L178" s="56">
        <v>6.2500000000000003E-3</v>
      </c>
      <c r="M178" s="57">
        <v>6.2500000000000003E-3</v>
      </c>
      <c r="N178" s="57">
        <v>0</v>
      </c>
      <c r="O178" s="56">
        <v>0</v>
      </c>
      <c r="P178" s="57">
        <v>6.2500000000000003E-3</v>
      </c>
      <c r="Q178" s="57">
        <v>0</v>
      </c>
      <c r="R178" s="57">
        <v>6.2500000000000003E-3</v>
      </c>
      <c r="S178" s="57">
        <v>0</v>
      </c>
      <c r="T178" s="56">
        <v>6.2500000000000003E-3</v>
      </c>
      <c r="U178" s="56">
        <v>0.01</v>
      </c>
      <c r="V178" s="47"/>
      <c r="W178" s="47"/>
      <c r="X178" s="142">
        <v>4025</v>
      </c>
      <c r="Y178" s="56">
        <v>0.99249999999999938</v>
      </c>
      <c r="Z178" s="56">
        <v>0.99124999999999985</v>
      </c>
      <c r="AA178" s="56">
        <v>0.99124999999999985</v>
      </c>
      <c r="AB178" s="56">
        <v>0.37750000000000006</v>
      </c>
      <c r="AC178" s="57">
        <v>0.95124999999999982</v>
      </c>
      <c r="AD178" s="56">
        <v>0.96874999999999978</v>
      </c>
      <c r="AE178" s="57">
        <v>0.99249999999999983</v>
      </c>
      <c r="AF178" s="56">
        <v>0.99124999999999985</v>
      </c>
      <c r="AG178" s="57">
        <v>0.99124999999999996</v>
      </c>
      <c r="AH178" s="56">
        <v>0.99999999999999978</v>
      </c>
      <c r="AI178" s="56">
        <v>0.98624999999999985</v>
      </c>
      <c r="AJ178" s="57">
        <v>0.9787499999999999</v>
      </c>
      <c r="AK178" s="57">
        <v>0.96124999999999983</v>
      </c>
      <c r="AL178" s="56">
        <v>0.19625000000000001</v>
      </c>
      <c r="AM178" s="57">
        <v>0.44999999999999996</v>
      </c>
      <c r="AN178" s="57">
        <v>1.125E-2</v>
      </c>
      <c r="AO178" s="57">
        <v>0.98375000000000001</v>
      </c>
      <c r="AP178" s="57">
        <v>1.125E-2</v>
      </c>
      <c r="AQ178" s="56">
        <v>0.98375000000000001</v>
      </c>
      <c r="AR178" s="56">
        <v>0.76749999999999996</v>
      </c>
    </row>
    <row r="179" spans="1:44">
      <c r="A179" s="142">
        <v>4200</v>
      </c>
      <c r="B179" s="56">
        <v>1.25E-3</v>
      </c>
      <c r="C179" s="56">
        <v>1.25E-3</v>
      </c>
      <c r="D179" s="56">
        <v>1.25E-3</v>
      </c>
      <c r="E179" s="56">
        <v>2.2499999999999999E-2</v>
      </c>
      <c r="F179" s="57">
        <v>1.375E-2</v>
      </c>
      <c r="G179" s="56">
        <v>1.25E-3</v>
      </c>
      <c r="H179" s="57">
        <v>2.5000000000000001E-3</v>
      </c>
      <c r="I179" s="56">
        <v>1.25E-3</v>
      </c>
      <c r="J179" s="57">
        <v>1.25E-3</v>
      </c>
      <c r="K179" s="56">
        <v>0</v>
      </c>
      <c r="L179" s="56">
        <v>0</v>
      </c>
      <c r="M179" s="57">
        <v>5.0000000000000001E-3</v>
      </c>
      <c r="N179" s="57">
        <v>3.7499999999999999E-3</v>
      </c>
      <c r="O179" s="56">
        <v>0</v>
      </c>
      <c r="P179" s="57">
        <v>2.5000000000000001E-3</v>
      </c>
      <c r="Q179" s="57">
        <v>0</v>
      </c>
      <c r="R179" s="57">
        <v>5.0000000000000001E-3</v>
      </c>
      <c r="S179" s="57">
        <v>0</v>
      </c>
      <c r="T179" s="56">
        <v>5.0000000000000001E-3</v>
      </c>
      <c r="U179" s="56">
        <v>1.2500000000000001E-2</v>
      </c>
      <c r="V179" s="47"/>
      <c r="W179" s="47"/>
      <c r="X179" s="142">
        <v>4200</v>
      </c>
      <c r="Y179" s="56">
        <v>0.99249999999999938</v>
      </c>
      <c r="Z179" s="56">
        <v>0.99249999999999983</v>
      </c>
      <c r="AA179" s="56">
        <v>0.99249999999999983</v>
      </c>
      <c r="AB179" s="56">
        <v>0.40750000000000008</v>
      </c>
      <c r="AC179" s="57">
        <v>0.96499999999999986</v>
      </c>
      <c r="AD179" s="56">
        <v>0.97124999999999972</v>
      </c>
      <c r="AE179" s="57">
        <v>0.99249999999999983</v>
      </c>
      <c r="AF179" s="56">
        <v>0.99249999999999983</v>
      </c>
      <c r="AG179" s="57">
        <v>0.99249999999999994</v>
      </c>
      <c r="AH179" s="56">
        <v>0.99999999999999978</v>
      </c>
      <c r="AI179" s="56">
        <v>0.98624999999999985</v>
      </c>
      <c r="AJ179" s="57">
        <v>0.9837499999999999</v>
      </c>
      <c r="AK179" s="57">
        <v>0.96624999999999983</v>
      </c>
      <c r="AL179" s="56">
        <v>0.19625000000000001</v>
      </c>
      <c r="AM179" s="57">
        <v>0.45874999999999994</v>
      </c>
      <c r="AN179" s="57">
        <v>1.125E-2</v>
      </c>
      <c r="AO179" s="57">
        <v>0.98499999999999999</v>
      </c>
      <c r="AP179" s="57">
        <v>1.125E-2</v>
      </c>
      <c r="AQ179" s="56">
        <v>0.98499999999999999</v>
      </c>
      <c r="AR179" s="56">
        <v>0.77999999999999992</v>
      </c>
    </row>
    <row r="180" spans="1:44">
      <c r="A180" s="142">
        <v>4375</v>
      </c>
      <c r="B180" s="56">
        <v>0</v>
      </c>
      <c r="C180" s="56">
        <v>0</v>
      </c>
      <c r="D180" s="56">
        <v>0</v>
      </c>
      <c r="E180" s="56">
        <v>0.03</v>
      </c>
      <c r="F180" s="57">
        <v>7.4999999999999997E-3</v>
      </c>
      <c r="G180" s="56">
        <v>0</v>
      </c>
      <c r="H180" s="57">
        <v>3.7499999999999999E-3</v>
      </c>
      <c r="I180" s="56">
        <v>0</v>
      </c>
      <c r="J180" s="57">
        <v>2.5000000000000001E-3</v>
      </c>
      <c r="K180" s="56">
        <v>0</v>
      </c>
      <c r="L180" s="56">
        <v>2.5000000000000001E-3</v>
      </c>
      <c r="M180" s="57">
        <v>2.5000000000000001E-3</v>
      </c>
      <c r="N180" s="57">
        <v>5.0000000000000001E-3</v>
      </c>
      <c r="O180" s="56">
        <v>6.2500000000000003E-3</v>
      </c>
      <c r="P180" s="57">
        <v>8.7500000000000008E-3</v>
      </c>
      <c r="Q180" s="57">
        <v>2.5000000000000001E-3</v>
      </c>
      <c r="R180" s="57">
        <v>1.25E-3</v>
      </c>
      <c r="S180" s="57">
        <v>2.5000000000000001E-3</v>
      </c>
      <c r="T180" s="56">
        <v>1.25E-3</v>
      </c>
      <c r="U180" s="56">
        <v>1.8749999999999999E-2</v>
      </c>
      <c r="V180" s="47"/>
      <c r="W180" s="47"/>
      <c r="X180" s="142">
        <v>4375</v>
      </c>
      <c r="Y180" s="56">
        <v>0.99374999999999936</v>
      </c>
      <c r="Z180" s="56">
        <v>0.99249999999999983</v>
      </c>
      <c r="AA180" s="56">
        <v>0.99249999999999983</v>
      </c>
      <c r="AB180" s="56">
        <v>0.4300000000000001</v>
      </c>
      <c r="AC180" s="57">
        <v>0.97249999999999981</v>
      </c>
      <c r="AD180" s="56">
        <v>0.97499999999999976</v>
      </c>
      <c r="AE180" s="57">
        <v>0.99624999999999986</v>
      </c>
      <c r="AF180" s="56">
        <v>0.99249999999999983</v>
      </c>
      <c r="AG180" s="57">
        <v>0.99499999999999988</v>
      </c>
      <c r="AH180" s="56">
        <v>0.99999999999999978</v>
      </c>
      <c r="AI180" s="56">
        <v>0.9887499999999998</v>
      </c>
      <c r="AJ180" s="57">
        <v>0.98624999999999985</v>
      </c>
      <c r="AK180" s="57">
        <v>0.96874999999999978</v>
      </c>
      <c r="AL180" s="56">
        <v>0.20250000000000001</v>
      </c>
      <c r="AM180" s="57">
        <v>0.46624999999999994</v>
      </c>
      <c r="AN180" s="57">
        <v>1.375E-2</v>
      </c>
      <c r="AO180" s="57">
        <v>0.98749999999999993</v>
      </c>
      <c r="AP180" s="57">
        <v>1.375E-2</v>
      </c>
      <c r="AQ180" s="56">
        <v>0.98749999999999993</v>
      </c>
      <c r="AR180" s="56">
        <v>0.79874999999999996</v>
      </c>
    </row>
    <row r="181" spans="1:44">
      <c r="A181" s="142">
        <v>4550</v>
      </c>
      <c r="B181" s="56">
        <v>1.25E-3</v>
      </c>
      <c r="C181" s="56">
        <v>2.5000000000000001E-3</v>
      </c>
      <c r="D181" s="56">
        <v>3.7499999999999999E-3</v>
      </c>
      <c r="E181" s="56">
        <v>2.2499999999999999E-2</v>
      </c>
      <c r="F181" s="57">
        <v>2.5000000000000001E-3</v>
      </c>
      <c r="G181" s="56">
        <v>3.7499999999999999E-3</v>
      </c>
      <c r="H181" s="57">
        <v>7.4999999999999997E-3</v>
      </c>
      <c r="I181" s="56">
        <v>3.7499999999999999E-3</v>
      </c>
      <c r="J181" s="57">
        <v>0</v>
      </c>
      <c r="K181" s="56">
        <v>0</v>
      </c>
      <c r="L181" s="56">
        <v>3.7499999999999999E-3</v>
      </c>
      <c r="M181" s="57">
        <v>2.5000000000000001E-3</v>
      </c>
      <c r="N181" s="57">
        <v>2.5000000000000001E-3</v>
      </c>
      <c r="O181" s="56">
        <v>1.25E-3</v>
      </c>
      <c r="P181" s="57">
        <v>7.4999999999999997E-3</v>
      </c>
      <c r="Q181" s="57">
        <v>0</v>
      </c>
      <c r="R181" s="57">
        <v>2.5000000000000001E-3</v>
      </c>
      <c r="S181" s="57">
        <v>0</v>
      </c>
      <c r="T181" s="56">
        <v>2.5000000000000001E-3</v>
      </c>
      <c r="U181" s="56">
        <v>1.375E-2</v>
      </c>
      <c r="V181" s="47"/>
      <c r="W181" s="47"/>
      <c r="X181" s="142">
        <v>4550</v>
      </c>
      <c r="Y181" s="56">
        <v>0.99499999999999933</v>
      </c>
      <c r="Z181" s="56">
        <v>0.99499999999999977</v>
      </c>
      <c r="AA181" s="56">
        <v>0.99624999999999986</v>
      </c>
      <c r="AB181" s="56">
        <v>0.45000000000000012</v>
      </c>
      <c r="AC181" s="57">
        <v>0.97499999999999976</v>
      </c>
      <c r="AD181" s="56">
        <v>0.98249999999999971</v>
      </c>
      <c r="AE181" s="57">
        <v>0.99749999999999983</v>
      </c>
      <c r="AF181" s="56">
        <v>0.99624999999999986</v>
      </c>
      <c r="AG181" s="57">
        <v>0.99499999999999988</v>
      </c>
      <c r="AH181" s="56">
        <v>0.99999999999999978</v>
      </c>
      <c r="AI181" s="56">
        <v>0.99249999999999983</v>
      </c>
      <c r="AJ181" s="57">
        <v>0.9887499999999998</v>
      </c>
      <c r="AK181" s="57">
        <v>0.97374999999999978</v>
      </c>
      <c r="AL181" s="56">
        <v>0.20375000000000001</v>
      </c>
      <c r="AM181" s="57">
        <v>0.47249999999999992</v>
      </c>
      <c r="AN181" s="57">
        <v>1.375E-2</v>
      </c>
      <c r="AO181" s="57">
        <v>0.99249999999999994</v>
      </c>
      <c r="AP181" s="57">
        <v>1.375E-2</v>
      </c>
      <c r="AQ181" s="56">
        <v>0.99249999999999994</v>
      </c>
      <c r="AR181" s="56">
        <v>0.8125</v>
      </c>
    </row>
    <row r="182" spans="1:44">
      <c r="A182" s="142">
        <v>4725</v>
      </c>
      <c r="B182" s="56">
        <v>1.25E-3</v>
      </c>
      <c r="C182" s="56">
        <v>1.25E-3</v>
      </c>
      <c r="D182" s="56">
        <v>1.25E-3</v>
      </c>
      <c r="E182" s="56">
        <v>0.02</v>
      </c>
      <c r="F182" s="57">
        <v>3.7499999999999999E-3</v>
      </c>
      <c r="G182" s="56">
        <v>1.25E-3</v>
      </c>
      <c r="H182" s="57">
        <v>2.5000000000000001E-3</v>
      </c>
      <c r="I182" s="56">
        <v>1.25E-3</v>
      </c>
      <c r="J182" s="57">
        <v>0</v>
      </c>
      <c r="K182" s="56">
        <v>0</v>
      </c>
      <c r="L182" s="56">
        <v>1.25E-3</v>
      </c>
      <c r="M182" s="57">
        <v>2.5000000000000001E-3</v>
      </c>
      <c r="N182" s="57">
        <v>5.0000000000000001E-3</v>
      </c>
      <c r="O182" s="56">
        <v>0</v>
      </c>
      <c r="P182" s="57">
        <v>6.2500000000000003E-3</v>
      </c>
      <c r="Q182" s="57">
        <v>0</v>
      </c>
      <c r="R182" s="57">
        <v>5.0000000000000001E-3</v>
      </c>
      <c r="S182" s="57">
        <v>0</v>
      </c>
      <c r="T182" s="56">
        <v>5.0000000000000001E-3</v>
      </c>
      <c r="U182" s="56">
        <v>1.8749999999999999E-2</v>
      </c>
      <c r="V182" s="47"/>
      <c r="W182" s="47"/>
      <c r="X182" s="142">
        <v>4725</v>
      </c>
      <c r="Y182" s="56">
        <v>0.99499999999999933</v>
      </c>
      <c r="Z182" s="56">
        <v>0.99624999999999975</v>
      </c>
      <c r="AA182" s="56">
        <v>0.99749999999999983</v>
      </c>
      <c r="AB182" s="56">
        <v>0.47125000000000011</v>
      </c>
      <c r="AC182" s="57">
        <v>0.97874999999999979</v>
      </c>
      <c r="AD182" s="56">
        <v>0.98499999999999965</v>
      </c>
      <c r="AE182" s="57">
        <v>0.9987499999999998</v>
      </c>
      <c r="AF182" s="56">
        <v>0.99749999999999983</v>
      </c>
      <c r="AG182" s="57">
        <v>0.99499999999999988</v>
      </c>
      <c r="AH182" s="56">
        <v>0.99999999999999978</v>
      </c>
      <c r="AI182" s="56">
        <v>0.9937499999999998</v>
      </c>
      <c r="AJ182" s="57">
        <v>0.99124999999999974</v>
      </c>
      <c r="AK182" s="57">
        <v>0.97624999999999973</v>
      </c>
      <c r="AL182" s="56">
        <v>0.20375000000000001</v>
      </c>
      <c r="AM182" s="57">
        <v>0.47749999999999992</v>
      </c>
      <c r="AN182" s="57">
        <v>1.375E-2</v>
      </c>
      <c r="AO182" s="57">
        <v>0.99249999999999994</v>
      </c>
      <c r="AP182" s="57">
        <v>1.375E-2</v>
      </c>
      <c r="AQ182" s="56">
        <v>0.99249999999999994</v>
      </c>
      <c r="AR182" s="56">
        <v>0.83125000000000004</v>
      </c>
    </row>
    <row r="183" spans="1:44">
      <c r="A183" s="142">
        <v>4900</v>
      </c>
      <c r="B183" s="56">
        <v>0</v>
      </c>
      <c r="C183" s="56">
        <v>1.25E-3</v>
      </c>
      <c r="D183" s="56">
        <v>1.25E-3</v>
      </c>
      <c r="E183" s="56">
        <v>2.1250000000000002E-2</v>
      </c>
      <c r="F183" s="57">
        <v>0</v>
      </c>
      <c r="G183" s="56">
        <v>1.25E-3</v>
      </c>
      <c r="H183" s="57">
        <v>2.5000000000000001E-3</v>
      </c>
      <c r="I183" s="56">
        <v>1.25E-3</v>
      </c>
      <c r="J183" s="57">
        <v>0</v>
      </c>
      <c r="K183" s="56">
        <v>0</v>
      </c>
      <c r="L183" s="56">
        <v>1.25E-3</v>
      </c>
      <c r="M183" s="57">
        <v>2.5000000000000001E-3</v>
      </c>
      <c r="N183" s="57">
        <v>2.5000000000000001E-3</v>
      </c>
      <c r="O183" s="56">
        <v>3.5000000000000003E-2</v>
      </c>
      <c r="P183" s="57">
        <v>5.0000000000000001E-3</v>
      </c>
      <c r="Q183" s="57">
        <v>2.5000000000000001E-3</v>
      </c>
      <c r="R183" s="57">
        <v>0</v>
      </c>
      <c r="S183" s="57">
        <v>2.5000000000000001E-3</v>
      </c>
      <c r="T183" s="56">
        <v>0</v>
      </c>
      <c r="U183" s="56">
        <v>6.2500000000000003E-3</v>
      </c>
      <c r="V183" s="47"/>
      <c r="W183" s="47"/>
      <c r="X183" s="142">
        <v>4900</v>
      </c>
      <c r="Y183" s="56">
        <v>0.99874999999999936</v>
      </c>
      <c r="Z183" s="56">
        <v>0.99749999999999972</v>
      </c>
      <c r="AA183" s="56">
        <v>0.9987499999999998</v>
      </c>
      <c r="AB183" s="56">
        <v>0.50125000000000008</v>
      </c>
      <c r="AC183" s="57">
        <v>0.97874999999999979</v>
      </c>
      <c r="AD183" s="56">
        <v>0.9874999999999996</v>
      </c>
      <c r="AE183" s="57">
        <v>0.9987499999999998</v>
      </c>
      <c r="AF183" s="56">
        <v>0.9987499999999998</v>
      </c>
      <c r="AG183" s="57">
        <v>0.99499999999999988</v>
      </c>
      <c r="AH183" s="56">
        <v>0.99999999999999978</v>
      </c>
      <c r="AI183" s="56">
        <v>0.99499999999999977</v>
      </c>
      <c r="AJ183" s="57">
        <v>0.99374999999999969</v>
      </c>
      <c r="AK183" s="57">
        <v>0.98124999999999973</v>
      </c>
      <c r="AL183" s="56">
        <v>0.23875000000000002</v>
      </c>
      <c r="AM183" s="57">
        <v>0.4812499999999999</v>
      </c>
      <c r="AN183" s="57">
        <v>1.6250000000000001E-2</v>
      </c>
      <c r="AO183" s="57">
        <v>0.99374999999999991</v>
      </c>
      <c r="AP183" s="57">
        <v>1.6250000000000001E-2</v>
      </c>
      <c r="AQ183" s="56">
        <v>0.99374999999999991</v>
      </c>
      <c r="AR183" s="56">
        <v>0.83750000000000002</v>
      </c>
    </row>
    <row r="184" spans="1:44">
      <c r="A184" s="142">
        <v>5075</v>
      </c>
      <c r="B184" s="56">
        <v>3.7499999999999999E-3</v>
      </c>
      <c r="C184" s="56">
        <v>1.25E-3</v>
      </c>
      <c r="D184" s="56">
        <v>0</v>
      </c>
      <c r="E184" s="56">
        <v>0.03</v>
      </c>
      <c r="F184" s="57">
        <v>2.5000000000000001E-3</v>
      </c>
      <c r="G184" s="56">
        <v>0</v>
      </c>
      <c r="H184" s="57">
        <v>2.5000000000000001E-3</v>
      </c>
      <c r="I184" s="56">
        <v>0</v>
      </c>
      <c r="J184" s="57">
        <v>2.5000000000000001E-3</v>
      </c>
      <c r="K184" s="56">
        <v>0</v>
      </c>
      <c r="L184" s="56">
        <v>0</v>
      </c>
      <c r="M184" s="57">
        <v>0</v>
      </c>
      <c r="N184" s="57">
        <v>5.0000000000000001E-3</v>
      </c>
      <c r="O184" s="56">
        <v>0</v>
      </c>
      <c r="P184" s="57">
        <v>3.7499999999999999E-3</v>
      </c>
      <c r="Q184" s="57">
        <v>0</v>
      </c>
      <c r="R184" s="57">
        <v>1.25E-3</v>
      </c>
      <c r="S184" s="57">
        <v>0</v>
      </c>
      <c r="T184" s="56">
        <v>1.25E-3</v>
      </c>
      <c r="U184" s="56">
        <v>6.2500000000000003E-3</v>
      </c>
      <c r="V184" s="47"/>
      <c r="W184" s="47"/>
      <c r="X184" s="142">
        <v>5075</v>
      </c>
      <c r="Y184" s="56">
        <v>0.99874999999999936</v>
      </c>
      <c r="Z184" s="56">
        <v>0.99874999999999969</v>
      </c>
      <c r="AA184" s="56">
        <v>0.9987499999999998</v>
      </c>
      <c r="AB184" s="56">
        <v>0.54</v>
      </c>
      <c r="AC184" s="57">
        <v>0.98124999999999973</v>
      </c>
      <c r="AD184" s="56">
        <v>0.98999999999999955</v>
      </c>
      <c r="AE184" s="57">
        <v>0.9987499999999998</v>
      </c>
      <c r="AF184" s="56">
        <v>0.9987499999999998</v>
      </c>
      <c r="AG184" s="57">
        <v>0.99749999999999983</v>
      </c>
      <c r="AH184" s="56">
        <v>0.99999999999999978</v>
      </c>
      <c r="AI184" s="56">
        <v>0.99499999999999977</v>
      </c>
      <c r="AJ184" s="57">
        <v>0.99374999999999969</v>
      </c>
      <c r="AK184" s="57">
        <v>0.98124999999999973</v>
      </c>
      <c r="AL184" s="56">
        <v>0.23875000000000002</v>
      </c>
      <c r="AM184" s="57">
        <v>0.4837499999999999</v>
      </c>
      <c r="AN184" s="57">
        <v>1.6250000000000001E-2</v>
      </c>
      <c r="AO184" s="57">
        <v>0.99374999999999991</v>
      </c>
      <c r="AP184" s="57">
        <v>1.6250000000000001E-2</v>
      </c>
      <c r="AQ184" s="56">
        <v>0.99374999999999991</v>
      </c>
      <c r="AR184" s="56">
        <v>0.84375</v>
      </c>
    </row>
    <row r="185" spans="1:44">
      <c r="A185" s="142">
        <v>5250</v>
      </c>
      <c r="B185" s="56">
        <v>0</v>
      </c>
      <c r="C185" s="56">
        <v>0</v>
      </c>
      <c r="D185" s="56">
        <v>0</v>
      </c>
      <c r="E185" s="56">
        <v>3.875E-2</v>
      </c>
      <c r="F185" s="57">
        <v>2.5000000000000001E-3</v>
      </c>
      <c r="G185" s="56">
        <v>0</v>
      </c>
      <c r="H185" s="57">
        <v>0</v>
      </c>
      <c r="I185" s="56">
        <v>0</v>
      </c>
      <c r="J185" s="57">
        <v>2.5000000000000001E-3</v>
      </c>
      <c r="K185" s="56">
        <v>0</v>
      </c>
      <c r="L185" s="56">
        <v>0</v>
      </c>
      <c r="M185" s="57">
        <v>0</v>
      </c>
      <c r="N185" s="57">
        <v>0</v>
      </c>
      <c r="O185" s="56">
        <v>0</v>
      </c>
      <c r="P185" s="57">
        <v>2.5000000000000001E-3</v>
      </c>
      <c r="Q185" s="57">
        <v>0</v>
      </c>
      <c r="R185" s="57">
        <v>0</v>
      </c>
      <c r="S185" s="57">
        <v>0</v>
      </c>
      <c r="T185" s="56">
        <v>0</v>
      </c>
      <c r="U185" s="56">
        <v>5.0000000000000001E-3</v>
      </c>
      <c r="V185" s="47"/>
      <c r="W185" s="47"/>
      <c r="X185" s="142">
        <v>5250</v>
      </c>
      <c r="Y185" s="56">
        <v>0.99999999999999933</v>
      </c>
      <c r="Z185" s="56">
        <v>0.99874999999999969</v>
      </c>
      <c r="AA185" s="56">
        <v>0.9987499999999998</v>
      </c>
      <c r="AB185" s="56">
        <v>0.57625000000000004</v>
      </c>
      <c r="AC185" s="57">
        <v>0.98374999999999968</v>
      </c>
      <c r="AD185" s="56">
        <v>0.98999999999999955</v>
      </c>
      <c r="AE185" s="57">
        <v>0.9987499999999998</v>
      </c>
      <c r="AF185" s="56">
        <v>0.9987499999999998</v>
      </c>
      <c r="AG185" s="57">
        <v>0.99999999999999978</v>
      </c>
      <c r="AH185" s="56">
        <v>0.99999999999999978</v>
      </c>
      <c r="AI185" s="56">
        <v>0.99499999999999977</v>
      </c>
      <c r="AJ185" s="57">
        <v>0.99374999999999969</v>
      </c>
      <c r="AK185" s="57">
        <v>0.98249999999999971</v>
      </c>
      <c r="AL185" s="56">
        <v>0.23875000000000002</v>
      </c>
      <c r="AM185" s="57">
        <v>0.4862499999999999</v>
      </c>
      <c r="AN185" s="57">
        <v>1.6250000000000001E-2</v>
      </c>
      <c r="AO185" s="57">
        <v>0.99624999999999986</v>
      </c>
      <c r="AP185" s="57">
        <v>1.6250000000000001E-2</v>
      </c>
      <c r="AQ185" s="56">
        <v>0.99624999999999986</v>
      </c>
      <c r="AR185" s="56">
        <v>0.84875</v>
      </c>
    </row>
    <row r="186" spans="1:44">
      <c r="A186" s="142">
        <v>5425</v>
      </c>
      <c r="B186" s="56">
        <v>1.25E-3</v>
      </c>
      <c r="C186" s="56">
        <v>0</v>
      </c>
      <c r="D186" s="56">
        <v>0</v>
      </c>
      <c r="E186" s="56">
        <v>3.6249999999999998E-2</v>
      </c>
      <c r="F186" s="57">
        <v>3.7499999999999999E-3</v>
      </c>
      <c r="G186" s="56">
        <v>0</v>
      </c>
      <c r="H186" s="57">
        <v>1.25E-3</v>
      </c>
      <c r="I186" s="56">
        <v>0</v>
      </c>
      <c r="J186" s="57">
        <v>0</v>
      </c>
      <c r="K186" s="56">
        <v>0</v>
      </c>
      <c r="L186" s="56">
        <v>2.5000000000000001E-3</v>
      </c>
      <c r="M186" s="57">
        <v>2.5000000000000001E-3</v>
      </c>
      <c r="N186" s="57">
        <v>1.25E-3</v>
      </c>
      <c r="O186" s="56">
        <v>0.1525</v>
      </c>
      <c r="P186" s="57">
        <v>2.5000000000000001E-3</v>
      </c>
      <c r="Q186" s="57">
        <v>2.5000000000000001E-3</v>
      </c>
      <c r="R186" s="57">
        <v>2.5000000000000001E-3</v>
      </c>
      <c r="S186" s="57">
        <v>2.5000000000000001E-3</v>
      </c>
      <c r="T186" s="56">
        <v>2.5000000000000001E-3</v>
      </c>
      <c r="U186" s="56">
        <v>3.7499999999999999E-3</v>
      </c>
      <c r="V186" s="47"/>
      <c r="W186" s="47"/>
      <c r="X186" s="142">
        <v>5425</v>
      </c>
      <c r="Y186" s="56">
        <v>0.99999999999999933</v>
      </c>
      <c r="Z186" s="56">
        <v>0.99874999999999969</v>
      </c>
      <c r="AA186" s="56">
        <v>0.9987499999999998</v>
      </c>
      <c r="AB186" s="56">
        <v>0.60125000000000006</v>
      </c>
      <c r="AC186" s="57">
        <v>0.98749999999999971</v>
      </c>
      <c r="AD186" s="56">
        <v>0.99124999999999952</v>
      </c>
      <c r="AE186" s="57">
        <v>0.9987499999999998</v>
      </c>
      <c r="AF186" s="56">
        <v>0.9987499999999998</v>
      </c>
      <c r="AG186" s="57">
        <v>0.99999999999999978</v>
      </c>
      <c r="AH186" s="56">
        <v>0.99999999999999978</v>
      </c>
      <c r="AI186" s="56">
        <v>0.99749999999999972</v>
      </c>
      <c r="AJ186" s="57">
        <v>0.99624999999999964</v>
      </c>
      <c r="AK186" s="57">
        <v>0.98499999999999965</v>
      </c>
      <c r="AL186" s="56">
        <v>0.39124999999999999</v>
      </c>
      <c r="AM186" s="57">
        <v>0.48874999999999991</v>
      </c>
      <c r="AN186" s="57">
        <v>1.8749999999999999E-2</v>
      </c>
      <c r="AO186" s="57">
        <v>0.9987499999999998</v>
      </c>
      <c r="AP186" s="57">
        <v>1.8749999999999999E-2</v>
      </c>
      <c r="AQ186" s="56">
        <v>0.9987499999999998</v>
      </c>
      <c r="AR186" s="56">
        <v>0.85250000000000004</v>
      </c>
    </row>
    <row r="187" spans="1:44">
      <c r="A187" s="142">
        <v>5600</v>
      </c>
      <c r="B187" s="56">
        <v>0</v>
      </c>
      <c r="C187" s="56">
        <v>0</v>
      </c>
      <c r="D187" s="56">
        <v>1.25E-3</v>
      </c>
      <c r="E187" s="56">
        <v>2.5000000000000001E-2</v>
      </c>
      <c r="F187" s="57">
        <v>0</v>
      </c>
      <c r="G187" s="56">
        <v>0</v>
      </c>
      <c r="H187" s="57">
        <v>1.25E-3</v>
      </c>
      <c r="I187" s="56">
        <v>1.25E-3</v>
      </c>
      <c r="J187" s="57">
        <v>0</v>
      </c>
      <c r="K187" s="56">
        <v>0</v>
      </c>
      <c r="L187" s="56">
        <v>1.25E-3</v>
      </c>
      <c r="M187" s="57">
        <v>1.25E-3</v>
      </c>
      <c r="N187" s="57">
        <v>2.5000000000000001E-3</v>
      </c>
      <c r="O187" s="56">
        <v>0</v>
      </c>
      <c r="P187" s="57">
        <v>2.5000000000000001E-3</v>
      </c>
      <c r="Q187" s="57">
        <v>0</v>
      </c>
      <c r="R187" s="57">
        <v>2.5000000000000001E-3</v>
      </c>
      <c r="S187" s="57">
        <v>0</v>
      </c>
      <c r="T187" s="56">
        <v>2.5000000000000001E-3</v>
      </c>
      <c r="U187" s="56">
        <v>5.0000000000000001E-3</v>
      </c>
      <c r="V187" s="47"/>
      <c r="W187" s="47"/>
      <c r="X187" s="142">
        <v>5600</v>
      </c>
      <c r="Y187" s="56">
        <v>0.99999999999999933</v>
      </c>
      <c r="Z187" s="56">
        <v>0.99874999999999969</v>
      </c>
      <c r="AA187" s="56">
        <v>0.99999999999999978</v>
      </c>
      <c r="AB187" s="56">
        <v>0.62750000000000006</v>
      </c>
      <c r="AC187" s="57">
        <v>0.98749999999999971</v>
      </c>
      <c r="AD187" s="56">
        <v>0.99249999999999949</v>
      </c>
      <c r="AE187" s="57">
        <v>0.99999999999999978</v>
      </c>
      <c r="AF187" s="56">
        <v>0.99999999999999978</v>
      </c>
      <c r="AG187" s="57">
        <v>0.99999999999999978</v>
      </c>
      <c r="AH187" s="56">
        <v>0.99999999999999978</v>
      </c>
      <c r="AI187" s="56">
        <v>0.99874999999999969</v>
      </c>
      <c r="AJ187" s="57">
        <v>0.99749999999999961</v>
      </c>
      <c r="AK187" s="57">
        <v>0.98499999999999965</v>
      </c>
      <c r="AL187" s="56">
        <v>0.39124999999999999</v>
      </c>
      <c r="AM187" s="57">
        <v>0.48999999999999988</v>
      </c>
      <c r="AN187" s="57">
        <v>1.8749999999999999E-2</v>
      </c>
      <c r="AO187" s="57">
        <v>0.9987499999999998</v>
      </c>
      <c r="AP187" s="57">
        <v>1.8749999999999999E-2</v>
      </c>
      <c r="AQ187" s="56">
        <v>0.9987499999999998</v>
      </c>
      <c r="AR187" s="56">
        <v>0.85750000000000004</v>
      </c>
    </row>
    <row r="188" spans="1:44">
      <c r="A188" s="142">
        <v>5775</v>
      </c>
      <c r="B188" s="56">
        <v>0</v>
      </c>
      <c r="C188" s="56">
        <v>0</v>
      </c>
      <c r="D188" s="56">
        <v>0</v>
      </c>
      <c r="E188" s="56">
        <v>2.6249999999999999E-2</v>
      </c>
      <c r="F188" s="57">
        <v>2.5000000000000001E-3</v>
      </c>
      <c r="G188" s="56">
        <v>1.25E-3</v>
      </c>
      <c r="H188" s="57">
        <v>0</v>
      </c>
      <c r="I188" s="56">
        <v>0</v>
      </c>
      <c r="J188" s="57">
        <v>0</v>
      </c>
      <c r="K188" s="56">
        <v>0</v>
      </c>
      <c r="L188" s="56">
        <v>1.25E-3</v>
      </c>
      <c r="M188" s="57">
        <v>1.25E-3</v>
      </c>
      <c r="N188" s="57">
        <v>0</v>
      </c>
      <c r="O188" s="56">
        <v>0</v>
      </c>
      <c r="P188" s="57">
        <v>1.25E-3</v>
      </c>
      <c r="Q188" s="57">
        <v>0</v>
      </c>
      <c r="R188" s="57">
        <v>0</v>
      </c>
      <c r="S188" s="57">
        <v>0</v>
      </c>
      <c r="T188" s="56">
        <v>0</v>
      </c>
      <c r="U188" s="56">
        <v>8.7500000000000008E-3</v>
      </c>
      <c r="V188" s="47"/>
      <c r="W188" s="47"/>
      <c r="X188" s="142">
        <v>5775</v>
      </c>
      <c r="Y188" s="56">
        <v>0.99999999999999933</v>
      </c>
      <c r="Z188" s="56">
        <v>0.99874999999999969</v>
      </c>
      <c r="AA188" s="56">
        <v>0.99999999999999978</v>
      </c>
      <c r="AB188" s="56">
        <v>0.65125000000000011</v>
      </c>
      <c r="AC188" s="57">
        <v>0.98999999999999966</v>
      </c>
      <c r="AD188" s="56">
        <v>0.99249999999999949</v>
      </c>
      <c r="AE188" s="57">
        <v>0.99999999999999978</v>
      </c>
      <c r="AF188" s="56">
        <v>0.99999999999999978</v>
      </c>
      <c r="AG188" s="57">
        <v>0.99999999999999978</v>
      </c>
      <c r="AH188" s="56">
        <v>0.99999999999999978</v>
      </c>
      <c r="AI188" s="56">
        <v>0.99999999999999967</v>
      </c>
      <c r="AJ188" s="57">
        <v>0.99874999999999958</v>
      </c>
      <c r="AK188" s="57">
        <v>0.9874999999999996</v>
      </c>
      <c r="AL188" s="56">
        <v>0.39124999999999999</v>
      </c>
      <c r="AM188" s="57">
        <v>0.48999999999999988</v>
      </c>
      <c r="AN188" s="57">
        <v>1.8749999999999999E-2</v>
      </c>
      <c r="AO188" s="57">
        <v>0.9987499999999998</v>
      </c>
      <c r="AP188" s="57">
        <v>1.8749999999999999E-2</v>
      </c>
      <c r="AQ188" s="56">
        <v>0.9987499999999998</v>
      </c>
      <c r="AR188" s="56">
        <v>0.86625000000000008</v>
      </c>
    </row>
    <row r="189" spans="1:44">
      <c r="A189" s="142">
        <v>5950</v>
      </c>
      <c r="B189" s="56">
        <v>0</v>
      </c>
      <c r="C189" s="56">
        <v>0</v>
      </c>
      <c r="D189" s="56">
        <v>0</v>
      </c>
      <c r="E189" s="56">
        <v>2.375E-2</v>
      </c>
      <c r="F189" s="57">
        <v>2.5000000000000001E-3</v>
      </c>
      <c r="G189" s="56">
        <v>0</v>
      </c>
      <c r="H189" s="57">
        <v>3.7499999999999999E-3</v>
      </c>
      <c r="I189" s="56">
        <v>0</v>
      </c>
      <c r="J189" s="57">
        <v>0</v>
      </c>
      <c r="K189" s="56">
        <v>0</v>
      </c>
      <c r="L189" s="56">
        <v>0</v>
      </c>
      <c r="M189" s="57">
        <v>0</v>
      </c>
      <c r="N189" s="57">
        <v>2.5000000000000001E-3</v>
      </c>
      <c r="O189" s="56">
        <v>0.21</v>
      </c>
      <c r="P189" s="57">
        <v>0</v>
      </c>
      <c r="Q189" s="57">
        <v>0</v>
      </c>
      <c r="R189" s="57">
        <v>0</v>
      </c>
      <c r="S189" s="57">
        <v>0</v>
      </c>
      <c r="T189" s="56">
        <v>0</v>
      </c>
      <c r="U189" s="56">
        <v>2.5000000000000001E-3</v>
      </c>
      <c r="V189" s="47"/>
      <c r="W189" s="47"/>
      <c r="X189" s="142">
        <v>5950</v>
      </c>
      <c r="Y189" s="56">
        <v>0.99999999999999933</v>
      </c>
      <c r="Z189" s="56">
        <v>0.99874999999999969</v>
      </c>
      <c r="AA189" s="56">
        <v>0.99999999999999978</v>
      </c>
      <c r="AB189" s="56">
        <v>0.66375000000000006</v>
      </c>
      <c r="AC189" s="57">
        <v>0.9924999999999996</v>
      </c>
      <c r="AD189" s="56">
        <v>0.99624999999999952</v>
      </c>
      <c r="AE189" s="57">
        <v>0.99999999999999978</v>
      </c>
      <c r="AF189" s="56">
        <v>0.99999999999999978</v>
      </c>
      <c r="AG189" s="57">
        <v>0.99999999999999978</v>
      </c>
      <c r="AH189" s="56">
        <v>0.99999999999999978</v>
      </c>
      <c r="AI189" s="56">
        <v>0.99999999999999967</v>
      </c>
      <c r="AJ189" s="57">
        <v>0.99874999999999958</v>
      </c>
      <c r="AK189" s="57">
        <v>0.9874999999999996</v>
      </c>
      <c r="AL189" s="56">
        <v>0.60124999999999995</v>
      </c>
      <c r="AM189" s="57">
        <v>0.49249999999999988</v>
      </c>
      <c r="AN189" s="57">
        <v>1.8749999999999999E-2</v>
      </c>
      <c r="AO189" s="57">
        <v>0.99999999999999978</v>
      </c>
      <c r="AP189" s="57">
        <v>1.8749999999999999E-2</v>
      </c>
      <c r="AQ189" s="56">
        <v>0.99999999999999978</v>
      </c>
      <c r="AR189" s="56">
        <v>0.86875000000000002</v>
      </c>
    </row>
    <row r="190" spans="1:44">
      <c r="A190" s="142">
        <v>6125</v>
      </c>
      <c r="B190" s="56">
        <v>0</v>
      </c>
      <c r="C190" s="56">
        <v>1.25E-3</v>
      </c>
      <c r="D190" s="56">
        <v>0</v>
      </c>
      <c r="E190" s="56">
        <v>1.2500000000000001E-2</v>
      </c>
      <c r="F190" s="57">
        <v>0</v>
      </c>
      <c r="G190" s="56">
        <v>0</v>
      </c>
      <c r="H190" s="57">
        <v>2.5000000000000001E-3</v>
      </c>
      <c r="I190" s="56">
        <v>0</v>
      </c>
      <c r="J190" s="57">
        <v>0</v>
      </c>
      <c r="K190" s="56">
        <v>0</v>
      </c>
      <c r="L190" s="56">
        <v>0</v>
      </c>
      <c r="M190" s="57">
        <v>0</v>
      </c>
      <c r="N190" s="57">
        <v>0</v>
      </c>
      <c r="O190" s="56">
        <v>5.0000000000000001E-3</v>
      </c>
      <c r="P190" s="57">
        <v>2.5000000000000001E-3</v>
      </c>
      <c r="Q190" s="57">
        <v>1.25E-3</v>
      </c>
      <c r="R190" s="57">
        <v>1.25E-3</v>
      </c>
      <c r="S190" s="57">
        <v>1.25E-3</v>
      </c>
      <c r="T190" s="56">
        <v>1.25E-3</v>
      </c>
      <c r="U190" s="56">
        <v>7.4999999999999997E-3</v>
      </c>
      <c r="V190" s="47"/>
      <c r="W190" s="47"/>
      <c r="X190" s="142">
        <v>6125</v>
      </c>
      <c r="Y190" s="56">
        <v>0.99999999999999933</v>
      </c>
      <c r="Z190" s="56">
        <v>0.99999999999999967</v>
      </c>
      <c r="AA190" s="56">
        <v>0.99999999999999978</v>
      </c>
      <c r="AB190" s="56">
        <v>0.69250000000000012</v>
      </c>
      <c r="AC190" s="57">
        <v>0.9924999999999996</v>
      </c>
      <c r="AD190" s="56">
        <v>0.99874999999999947</v>
      </c>
      <c r="AE190" s="57">
        <v>0.99999999999999978</v>
      </c>
      <c r="AF190" s="56">
        <v>0.99999999999999978</v>
      </c>
      <c r="AG190" s="57">
        <v>0.99999999999999978</v>
      </c>
      <c r="AH190" s="56">
        <v>0.99999999999999978</v>
      </c>
      <c r="AI190" s="56">
        <v>0.99999999999999967</v>
      </c>
      <c r="AJ190" s="57">
        <v>0.99874999999999958</v>
      </c>
      <c r="AK190" s="57">
        <v>0.98874999999999957</v>
      </c>
      <c r="AL190" s="56">
        <v>0.60624999999999996</v>
      </c>
      <c r="AM190" s="57">
        <v>0.49249999999999988</v>
      </c>
      <c r="AN190" s="57">
        <v>0.02</v>
      </c>
      <c r="AO190" s="57">
        <v>0.99999999999999978</v>
      </c>
      <c r="AP190" s="57">
        <v>0.02</v>
      </c>
      <c r="AQ190" s="56">
        <v>0.99999999999999978</v>
      </c>
      <c r="AR190" s="56">
        <v>0.87624999999999997</v>
      </c>
    </row>
    <row r="191" spans="1:44">
      <c r="A191" s="142">
        <v>6300</v>
      </c>
      <c r="B191" s="56">
        <v>0</v>
      </c>
      <c r="C191" s="56">
        <v>0</v>
      </c>
      <c r="D191" s="56">
        <v>0</v>
      </c>
      <c r="E191" s="56">
        <v>2.8750000000000001E-2</v>
      </c>
      <c r="F191" s="57">
        <v>1.25E-3</v>
      </c>
      <c r="G191" s="56">
        <v>0</v>
      </c>
      <c r="H191" s="57">
        <v>0</v>
      </c>
      <c r="I191" s="56">
        <v>0</v>
      </c>
      <c r="J191" s="57">
        <v>0</v>
      </c>
      <c r="K191" s="56">
        <v>0</v>
      </c>
      <c r="L191" s="56">
        <v>0</v>
      </c>
      <c r="M191" s="57">
        <v>0</v>
      </c>
      <c r="N191" s="57">
        <v>1.25E-3</v>
      </c>
      <c r="O191" s="56">
        <v>3.7499999999999999E-3</v>
      </c>
      <c r="P191" s="57">
        <v>0</v>
      </c>
      <c r="Q191" s="57">
        <v>2.5000000000000001E-3</v>
      </c>
      <c r="R191" s="57">
        <v>0</v>
      </c>
      <c r="S191" s="57">
        <v>2.5000000000000001E-3</v>
      </c>
      <c r="T191" s="56">
        <v>0</v>
      </c>
      <c r="U191" s="56">
        <v>5.0000000000000001E-3</v>
      </c>
      <c r="V191" s="47"/>
      <c r="W191" s="47"/>
      <c r="X191" s="142">
        <v>6300</v>
      </c>
      <c r="Y191" s="56">
        <v>0.99999999999999933</v>
      </c>
      <c r="Z191" s="56">
        <v>0.99999999999999967</v>
      </c>
      <c r="AA191" s="56">
        <v>0.99999999999999978</v>
      </c>
      <c r="AB191" s="56">
        <v>0.71500000000000008</v>
      </c>
      <c r="AC191" s="57">
        <v>0.99374999999999958</v>
      </c>
      <c r="AD191" s="56">
        <v>0.99874999999999947</v>
      </c>
      <c r="AE191" s="57">
        <v>0.99999999999999978</v>
      </c>
      <c r="AF191" s="56">
        <v>0.99999999999999978</v>
      </c>
      <c r="AG191" s="57">
        <v>0.99999999999999978</v>
      </c>
      <c r="AH191" s="56">
        <v>0.99999999999999978</v>
      </c>
      <c r="AI191" s="56">
        <v>0.99999999999999967</v>
      </c>
      <c r="AJ191" s="57">
        <v>0.99874999999999958</v>
      </c>
      <c r="AK191" s="57">
        <v>0.98874999999999957</v>
      </c>
      <c r="AL191" s="56">
        <v>0.61</v>
      </c>
      <c r="AM191" s="57">
        <v>0.49249999999999988</v>
      </c>
      <c r="AN191" s="57">
        <v>2.2499999999999999E-2</v>
      </c>
      <c r="AO191" s="57">
        <v>0.99999999999999978</v>
      </c>
      <c r="AP191" s="57">
        <v>2.2499999999999999E-2</v>
      </c>
      <c r="AQ191" s="56">
        <v>0.99999999999999978</v>
      </c>
      <c r="AR191" s="56">
        <v>0.88124999999999998</v>
      </c>
    </row>
    <row r="192" spans="1:44">
      <c r="A192" s="142">
        <v>6475</v>
      </c>
      <c r="B192" s="56">
        <v>0</v>
      </c>
      <c r="C192" s="56">
        <v>0</v>
      </c>
      <c r="D192" s="56">
        <v>0</v>
      </c>
      <c r="E192" s="56">
        <v>2.2499999999999999E-2</v>
      </c>
      <c r="F192" s="57">
        <v>0</v>
      </c>
      <c r="G192" s="56">
        <v>0</v>
      </c>
      <c r="H192" s="57">
        <v>0</v>
      </c>
      <c r="I192" s="56">
        <v>0</v>
      </c>
      <c r="J192" s="57">
        <v>0</v>
      </c>
      <c r="K192" s="56">
        <v>0</v>
      </c>
      <c r="L192" s="56">
        <v>0</v>
      </c>
      <c r="M192" s="57">
        <v>0</v>
      </c>
      <c r="N192" s="57">
        <v>0</v>
      </c>
      <c r="O192" s="56">
        <v>0.34625</v>
      </c>
      <c r="P192" s="57">
        <v>0</v>
      </c>
      <c r="Q192" s="57">
        <v>2.5000000000000001E-3</v>
      </c>
      <c r="R192" s="57">
        <v>0</v>
      </c>
      <c r="S192" s="57">
        <v>2.5000000000000001E-3</v>
      </c>
      <c r="T192" s="56">
        <v>0</v>
      </c>
      <c r="U192" s="56">
        <v>2.5000000000000001E-3</v>
      </c>
      <c r="V192" s="47"/>
      <c r="W192" s="47"/>
      <c r="X192" s="142">
        <v>6475</v>
      </c>
      <c r="Y192" s="56">
        <v>0.99999999999999933</v>
      </c>
      <c r="Z192" s="56">
        <v>0.99999999999999967</v>
      </c>
      <c r="AA192" s="56">
        <v>0.99999999999999978</v>
      </c>
      <c r="AB192" s="56">
        <v>0.74500000000000011</v>
      </c>
      <c r="AC192" s="57">
        <v>0.99374999999999958</v>
      </c>
      <c r="AD192" s="56">
        <v>0.99874999999999947</v>
      </c>
      <c r="AE192" s="57">
        <v>0.99999999999999978</v>
      </c>
      <c r="AF192" s="56">
        <v>0.99999999999999978</v>
      </c>
      <c r="AG192" s="57">
        <v>0.99999999999999978</v>
      </c>
      <c r="AH192" s="56">
        <v>0.99999999999999978</v>
      </c>
      <c r="AI192" s="56">
        <v>0.99999999999999967</v>
      </c>
      <c r="AJ192" s="57">
        <v>0.99874999999999958</v>
      </c>
      <c r="AK192" s="57">
        <v>0.99124999999999952</v>
      </c>
      <c r="AL192" s="56">
        <v>0.95625000000000004</v>
      </c>
      <c r="AM192" s="57">
        <v>0.49249999999999988</v>
      </c>
      <c r="AN192" s="57">
        <v>2.4999999999999998E-2</v>
      </c>
      <c r="AO192" s="57">
        <v>0.99999999999999978</v>
      </c>
      <c r="AP192" s="57">
        <v>2.4999999999999998E-2</v>
      </c>
      <c r="AQ192" s="56">
        <v>0.99999999999999978</v>
      </c>
      <c r="AR192" s="56">
        <v>0.88374999999999992</v>
      </c>
    </row>
    <row r="193" spans="1:44">
      <c r="A193" s="142">
        <v>6650</v>
      </c>
      <c r="B193" s="56">
        <v>0</v>
      </c>
      <c r="C193" s="56">
        <v>0</v>
      </c>
      <c r="D193" s="56">
        <v>0</v>
      </c>
      <c r="E193" s="56">
        <v>0.03</v>
      </c>
      <c r="F193" s="57">
        <v>2.5000000000000001E-3</v>
      </c>
      <c r="G193" s="56">
        <v>0</v>
      </c>
      <c r="H193" s="57">
        <v>1.25E-3</v>
      </c>
      <c r="I193" s="56">
        <v>0</v>
      </c>
      <c r="J193" s="57">
        <v>0</v>
      </c>
      <c r="K193" s="56">
        <v>0</v>
      </c>
      <c r="L193" s="56">
        <v>0</v>
      </c>
      <c r="M193" s="57">
        <v>0</v>
      </c>
      <c r="N193" s="57">
        <v>2.5000000000000001E-3</v>
      </c>
      <c r="O193" s="56">
        <v>1.4999999999999999E-2</v>
      </c>
      <c r="P193" s="57">
        <v>0</v>
      </c>
      <c r="Q193" s="57">
        <v>1.25E-3</v>
      </c>
      <c r="R193" s="57">
        <v>0</v>
      </c>
      <c r="S193" s="57">
        <v>1.25E-3</v>
      </c>
      <c r="T193" s="56">
        <v>0</v>
      </c>
      <c r="U193" s="56">
        <v>1.25E-3</v>
      </c>
      <c r="V193" s="47"/>
      <c r="W193" s="47"/>
      <c r="X193" s="142">
        <v>6650</v>
      </c>
      <c r="Y193" s="56">
        <v>0.99999999999999933</v>
      </c>
      <c r="Z193" s="56">
        <v>0.99999999999999967</v>
      </c>
      <c r="AA193" s="56">
        <v>0.99999999999999978</v>
      </c>
      <c r="AB193" s="56">
        <v>0.77375000000000016</v>
      </c>
      <c r="AC193" s="57">
        <v>0.99624999999999952</v>
      </c>
      <c r="AD193" s="56">
        <v>0.99999999999999944</v>
      </c>
      <c r="AE193" s="57">
        <v>0.99999999999999978</v>
      </c>
      <c r="AF193" s="56">
        <v>0.99999999999999978</v>
      </c>
      <c r="AG193" s="57">
        <v>0.99999999999999978</v>
      </c>
      <c r="AH193" s="56">
        <v>0.99999999999999978</v>
      </c>
      <c r="AI193" s="56">
        <v>0.99999999999999967</v>
      </c>
      <c r="AJ193" s="57">
        <v>0.99874999999999958</v>
      </c>
      <c r="AK193" s="57">
        <v>0.99124999999999952</v>
      </c>
      <c r="AL193" s="56">
        <v>0.97125000000000006</v>
      </c>
      <c r="AM193" s="57">
        <v>0.49374999999999986</v>
      </c>
      <c r="AN193" s="57">
        <v>2.6249999999999999E-2</v>
      </c>
      <c r="AO193" s="57">
        <v>0.99999999999999978</v>
      </c>
      <c r="AP193" s="57">
        <v>2.6249999999999999E-2</v>
      </c>
      <c r="AQ193" s="56">
        <v>0.99999999999999978</v>
      </c>
      <c r="AR193" s="56">
        <v>0.8849999999999999</v>
      </c>
    </row>
    <row r="194" spans="1:44">
      <c r="A194" s="142">
        <v>6825</v>
      </c>
      <c r="B194" s="56">
        <v>0</v>
      </c>
      <c r="C194" s="56">
        <v>0</v>
      </c>
      <c r="D194" s="56">
        <v>0</v>
      </c>
      <c r="E194" s="56">
        <v>2.8750000000000001E-2</v>
      </c>
      <c r="F194" s="57">
        <v>1.25E-3</v>
      </c>
      <c r="G194" s="56">
        <v>0</v>
      </c>
      <c r="H194" s="57">
        <v>0</v>
      </c>
      <c r="I194" s="56">
        <v>0</v>
      </c>
      <c r="J194" s="57">
        <v>0</v>
      </c>
      <c r="K194" s="56">
        <v>0</v>
      </c>
      <c r="L194" s="56">
        <v>0</v>
      </c>
      <c r="M194" s="57">
        <v>0</v>
      </c>
      <c r="N194" s="57">
        <v>0</v>
      </c>
      <c r="O194" s="56">
        <v>3.7499999999999999E-3</v>
      </c>
      <c r="P194" s="57">
        <v>1.25E-3</v>
      </c>
      <c r="Q194" s="57">
        <v>0</v>
      </c>
      <c r="R194" s="57">
        <v>0</v>
      </c>
      <c r="S194" s="57">
        <v>0</v>
      </c>
      <c r="T194" s="56">
        <v>0</v>
      </c>
      <c r="U194" s="56">
        <v>0</v>
      </c>
      <c r="V194" s="47"/>
      <c r="W194" s="47"/>
      <c r="X194" s="142">
        <v>6825</v>
      </c>
      <c r="Y194" s="56">
        <v>0.99999999999999933</v>
      </c>
      <c r="Z194" s="56">
        <v>0.99999999999999967</v>
      </c>
      <c r="AA194" s="56">
        <v>0.99999999999999978</v>
      </c>
      <c r="AB194" s="56">
        <v>0.79375000000000018</v>
      </c>
      <c r="AC194" s="57">
        <v>0.9974999999999995</v>
      </c>
      <c r="AD194" s="56">
        <v>0.99999999999999944</v>
      </c>
      <c r="AE194" s="57">
        <v>0.99999999999999978</v>
      </c>
      <c r="AF194" s="56">
        <v>0.99999999999999978</v>
      </c>
      <c r="AG194" s="57">
        <v>0.99999999999999978</v>
      </c>
      <c r="AH194" s="56">
        <v>0.99999999999999978</v>
      </c>
      <c r="AI194" s="56">
        <v>0.99999999999999967</v>
      </c>
      <c r="AJ194" s="57">
        <v>0.99874999999999958</v>
      </c>
      <c r="AK194" s="57">
        <v>0.99499999999999955</v>
      </c>
      <c r="AL194" s="56">
        <v>0.97500000000000009</v>
      </c>
      <c r="AM194" s="57">
        <v>0.49499999999999983</v>
      </c>
      <c r="AN194" s="57">
        <v>2.6249999999999999E-2</v>
      </c>
      <c r="AO194" s="57">
        <v>0.99999999999999978</v>
      </c>
      <c r="AP194" s="57">
        <v>2.6249999999999999E-2</v>
      </c>
      <c r="AQ194" s="56">
        <v>0.99999999999999978</v>
      </c>
      <c r="AR194" s="56">
        <v>0.8849999999999999</v>
      </c>
    </row>
    <row r="195" spans="1:44">
      <c r="A195" s="142">
        <v>7000</v>
      </c>
      <c r="B195" s="56">
        <v>0</v>
      </c>
      <c r="C195" s="56">
        <v>0</v>
      </c>
      <c r="D195" s="56">
        <v>0</v>
      </c>
      <c r="E195" s="56">
        <v>0.02</v>
      </c>
      <c r="F195" s="57">
        <v>1.25E-3</v>
      </c>
      <c r="G195" s="56">
        <v>0</v>
      </c>
      <c r="H195" s="57">
        <v>0</v>
      </c>
      <c r="I195" s="56">
        <v>0</v>
      </c>
      <c r="J195" s="57">
        <v>0</v>
      </c>
      <c r="K195" s="56">
        <v>0</v>
      </c>
      <c r="L195" s="56">
        <v>0</v>
      </c>
      <c r="M195" s="57">
        <v>0</v>
      </c>
      <c r="N195" s="57">
        <v>3.7499999999999999E-3</v>
      </c>
      <c r="O195" s="56">
        <v>6.2500000000000003E-3</v>
      </c>
      <c r="P195" s="57">
        <v>1.25E-3</v>
      </c>
      <c r="Q195" s="57">
        <v>5.0000000000000001E-3</v>
      </c>
      <c r="R195" s="57">
        <v>0</v>
      </c>
      <c r="S195" s="57">
        <v>5.0000000000000001E-3</v>
      </c>
      <c r="T195" s="56">
        <v>0</v>
      </c>
      <c r="U195" s="56">
        <v>7.4999999999999997E-3</v>
      </c>
      <c r="V195" s="47"/>
      <c r="W195" s="47"/>
      <c r="X195" s="142">
        <v>7000</v>
      </c>
      <c r="Y195" s="56">
        <v>0.99999999999999933</v>
      </c>
      <c r="Z195" s="56">
        <v>0.99999999999999967</v>
      </c>
      <c r="AA195" s="56">
        <v>0.99999999999999978</v>
      </c>
      <c r="AB195" s="56">
        <v>0.81625000000000014</v>
      </c>
      <c r="AC195" s="57">
        <v>0.99874999999999947</v>
      </c>
      <c r="AD195" s="56">
        <v>0.99999999999999944</v>
      </c>
      <c r="AE195" s="57">
        <v>0.99999999999999978</v>
      </c>
      <c r="AF195" s="56">
        <v>0.99999999999999978</v>
      </c>
      <c r="AG195" s="57">
        <v>0.99999999999999978</v>
      </c>
      <c r="AH195" s="56">
        <v>0.99999999999999978</v>
      </c>
      <c r="AI195" s="56">
        <v>0.99999999999999967</v>
      </c>
      <c r="AJ195" s="57">
        <v>0.99874999999999958</v>
      </c>
      <c r="AK195" s="57">
        <v>0.99624999999999952</v>
      </c>
      <c r="AL195" s="56">
        <v>0.98125000000000007</v>
      </c>
      <c r="AM195" s="57">
        <v>0.4962499999999998</v>
      </c>
      <c r="AN195" s="57">
        <v>3.125E-2</v>
      </c>
      <c r="AO195" s="57">
        <v>0.99999999999999978</v>
      </c>
      <c r="AP195" s="57">
        <v>3.125E-2</v>
      </c>
      <c r="AQ195" s="56">
        <v>0.99999999999999978</v>
      </c>
      <c r="AR195" s="56">
        <v>0.89249999999999985</v>
      </c>
    </row>
    <row r="196" spans="1:44">
      <c r="A196" s="142">
        <v>7175</v>
      </c>
      <c r="B196" s="56">
        <v>0</v>
      </c>
      <c r="C196" s="56">
        <v>0</v>
      </c>
      <c r="D196" s="56">
        <v>0</v>
      </c>
      <c r="E196" s="56">
        <v>2.2499999999999999E-2</v>
      </c>
      <c r="F196" s="57">
        <v>1.25E-3</v>
      </c>
      <c r="G196" s="56">
        <v>0</v>
      </c>
      <c r="H196" s="57">
        <v>0</v>
      </c>
      <c r="I196" s="56">
        <v>0</v>
      </c>
      <c r="J196" s="57">
        <v>0</v>
      </c>
      <c r="K196" s="56">
        <v>0</v>
      </c>
      <c r="L196" s="56">
        <v>0</v>
      </c>
      <c r="M196" s="57">
        <v>1.25E-3</v>
      </c>
      <c r="N196" s="57">
        <v>1.25E-3</v>
      </c>
      <c r="O196" s="56">
        <v>0</v>
      </c>
      <c r="P196" s="57">
        <v>1.25E-3</v>
      </c>
      <c r="Q196" s="57">
        <v>8.7500000000000008E-3</v>
      </c>
      <c r="R196" s="57">
        <v>0</v>
      </c>
      <c r="S196" s="57">
        <v>8.7500000000000008E-3</v>
      </c>
      <c r="T196" s="56">
        <v>0</v>
      </c>
      <c r="U196" s="56">
        <v>1.25E-3</v>
      </c>
      <c r="X196" s="142">
        <v>7175</v>
      </c>
      <c r="Y196" s="56">
        <v>0.99999999999999933</v>
      </c>
      <c r="Z196" s="56">
        <v>0.99999999999999967</v>
      </c>
      <c r="AA196" s="56">
        <v>0.99999999999999978</v>
      </c>
      <c r="AB196" s="56">
        <v>0.82625000000000015</v>
      </c>
      <c r="AC196" s="57">
        <v>0.99999999999999944</v>
      </c>
      <c r="AD196" s="56">
        <v>0.99999999999999944</v>
      </c>
      <c r="AE196" s="57">
        <v>0.99999999999999978</v>
      </c>
      <c r="AF196" s="56">
        <v>0.99999999999999978</v>
      </c>
      <c r="AG196" s="57">
        <v>0.99999999999999978</v>
      </c>
      <c r="AH196" s="56">
        <v>0.99999999999999978</v>
      </c>
      <c r="AI196" s="56">
        <v>0.99999999999999967</v>
      </c>
      <c r="AJ196" s="57">
        <v>0.99999999999999956</v>
      </c>
      <c r="AK196" s="57">
        <v>0.99624999999999952</v>
      </c>
      <c r="AL196" s="56">
        <v>0.98125000000000007</v>
      </c>
      <c r="AM196" s="57">
        <v>0.49749999999999978</v>
      </c>
      <c r="AN196" s="57">
        <v>0.04</v>
      </c>
      <c r="AO196" s="57">
        <v>0.99999999999999978</v>
      </c>
      <c r="AP196" s="57">
        <v>0.04</v>
      </c>
      <c r="AQ196" s="56">
        <v>0.99999999999999978</v>
      </c>
      <c r="AR196" s="56">
        <v>0.89374999999999982</v>
      </c>
    </row>
    <row r="197" spans="1:44">
      <c r="A197" s="142">
        <v>7350</v>
      </c>
      <c r="B197" s="56">
        <v>0</v>
      </c>
      <c r="C197" s="56">
        <v>0</v>
      </c>
      <c r="D197" s="56">
        <v>0</v>
      </c>
      <c r="E197" s="56">
        <v>0.01</v>
      </c>
      <c r="F197" s="56">
        <v>0</v>
      </c>
      <c r="G197" s="56">
        <v>0</v>
      </c>
      <c r="H197" s="57">
        <v>0</v>
      </c>
      <c r="I197" s="56">
        <v>0</v>
      </c>
      <c r="J197" s="57">
        <v>0</v>
      </c>
      <c r="K197" s="56">
        <v>0</v>
      </c>
      <c r="L197" s="56">
        <v>0</v>
      </c>
      <c r="M197" s="56">
        <v>0</v>
      </c>
      <c r="N197" s="57">
        <v>0</v>
      </c>
      <c r="O197" s="56">
        <v>1.25E-3</v>
      </c>
      <c r="P197" s="57">
        <v>1.25E-3</v>
      </c>
      <c r="Q197" s="57">
        <v>2.5000000000000001E-3</v>
      </c>
      <c r="R197" s="57">
        <v>0</v>
      </c>
      <c r="S197" s="57">
        <v>2.5000000000000001E-3</v>
      </c>
      <c r="T197" s="56">
        <v>0</v>
      </c>
      <c r="U197" s="56">
        <v>0</v>
      </c>
      <c r="X197" s="142">
        <v>7350</v>
      </c>
      <c r="Y197" s="56">
        <v>0.99999999999999933</v>
      </c>
      <c r="Z197" s="56">
        <v>0.99999999999999967</v>
      </c>
      <c r="AA197" s="56">
        <v>0.99999999999999978</v>
      </c>
      <c r="AB197" s="56">
        <v>0.83750000000000013</v>
      </c>
      <c r="AC197" s="56">
        <v>0.99999999999999978</v>
      </c>
      <c r="AD197" s="56">
        <v>0.99999999999999944</v>
      </c>
      <c r="AE197" s="57">
        <v>0.99999999999999978</v>
      </c>
      <c r="AF197" s="56">
        <v>0.99999999999999978</v>
      </c>
      <c r="AG197" s="57">
        <v>0.99999999999999978</v>
      </c>
      <c r="AH197" s="56">
        <v>0.99999999999999978</v>
      </c>
      <c r="AI197" s="56">
        <v>0.99999999999999967</v>
      </c>
      <c r="AJ197" s="57">
        <v>0.99999999999999956</v>
      </c>
      <c r="AK197" s="57">
        <v>0.99874999999999947</v>
      </c>
      <c r="AL197" s="56">
        <v>0.98250000000000004</v>
      </c>
      <c r="AM197" s="57">
        <v>0.5199999999999998</v>
      </c>
      <c r="AN197" s="57">
        <v>4.2500000000000003E-2</v>
      </c>
      <c r="AO197" s="57">
        <v>0.99999999999999978</v>
      </c>
      <c r="AP197" s="57">
        <v>4.2500000000000003E-2</v>
      </c>
      <c r="AQ197" s="56">
        <v>0.99999999999999978</v>
      </c>
      <c r="AR197" s="56">
        <v>0.89374999999999982</v>
      </c>
    </row>
    <row r="198" spans="1:44">
      <c r="A198" s="142">
        <v>7525</v>
      </c>
      <c r="B198" s="56">
        <v>0</v>
      </c>
      <c r="C198" s="56">
        <v>0</v>
      </c>
      <c r="D198" s="56">
        <v>0</v>
      </c>
      <c r="E198" s="56">
        <v>1.125E-2</v>
      </c>
      <c r="F198" s="56">
        <v>0</v>
      </c>
      <c r="G198" s="56">
        <v>0</v>
      </c>
      <c r="H198" s="57">
        <v>0</v>
      </c>
      <c r="I198" s="56">
        <v>0</v>
      </c>
      <c r="J198" s="57">
        <v>0</v>
      </c>
      <c r="K198" s="56">
        <v>0</v>
      </c>
      <c r="L198" s="56">
        <v>0</v>
      </c>
      <c r="M198" s="56">
        <v>0</v>
      </c>
      <c r="N198" s="57">
        <v>2.5000000000000001E-3</v>
      </c>
      <c r="O198" s="56">
        <v>1.25E-3</v>
      </c>
      <c r="P198" s="57">
        <v>2.2499999999999999E-2</v>
      </c>
      <c r="Q198" s="57">
        <v>3.7499999999999999E-3</v>
      </c>
      <c r="R198" s="57">
        <v>0</v>
      </c>
      <c r="S198" s="57">
        <v>3.7499999999999999E-3</v>
      </c>
      <c r="T198" s="56">
        <v>0</v>
      </c>
      <c r="U198" s="56">
        <v>3.7499999999999999E-3</v>
      </c>
      <c r="X198" s="142">
        <v>7525</v>
      </c>
      <c r="Y198" s="56">
        <v>0.99999999999999933</v>
      </c>
      <c r="Z198" s="56">
        <v>0.99999999999999967</v>
      </c>
      <c r="AA198" s="56">
        <v>0.99999999999999978</v>
      </c>
      <c r="AB198" s="56">
        <v>0.84875000000000012</v>
      </c>
      <c r="AC198" s="56">
        <v>0.99999999999999978</v>
      </c>
      <c r="AD198" s="56">
        <v>0.99999999999999944</v>
      </c>
      <c r="AE198" s="57">
        <v>0.99999999999999978</v>
      </c>
      <c r="AF198" s="56">
        <v>0.99999999999999978</v>
      </c>
      <c r="AG198" s="57">
        <v>0.99999999999999978</v>
      </c>
      <c r="AH198" s="56">
        <v>0.99999999999999978</v>
      </c>
      <c r="AI198" s="56">
        <v>0.99999999999999967</v>
      </c>
      <c r="AJ198" s="57">
        <v>0.99999999999999956</v>
      </c>
      <c r="AK198" s="57">
        <v>0.99874999999999947</v>
      </c>
      <c r="AL198" s="56">
        <v>0.98375000000000001</v>
      </c>
      <c r="AM198" s="57">
        <v>0.52124999999999977</v>
      </c>
      <c r="AN198" s="57">
        <v>4.6249999999999999E-2</v>
      </c>
      <c r="AO198" s="57">
        <v>0.99999999999999978</v>
      </c>
      <c r="AP198" s="57">
        <v>4.6249999999999999E-2</v>
      </c>
      <c r="AQ198" s="56">
        <v>0.99999999999999978</v>
      </c>
      <c r="AR198" s="56">
        <v>0.89749999999999985</v>
      </c>
    </row>
    <row r="199" spans="1:44">
      <c r="A199" s="142">
        <v>7700</v>
      </c>
      <c r="B199" s="56">
        <v>0</v>
      </c>
      <c r="C199" s="56">
        <v>0</v>
      </c>
      <c r="D199" s="56">
        <v>0</v>
      </c>
      <c r="E199" s="56">
        <v>1.125E-2</v>
      </c>
      <c r="F199" s="56">
        <v>0</v>
      </c>
      <c r="G199" s="56">
        <v>0</v>
      </c>
      <c r="H199" s="57">
        <v>0</v>
      </c>
      <c r="I199" s="56">
        <v>0</v>
      </c>
      <c r="J199" s="57">
        <v>0</v>
      </c>
      <c r="K199" s="56">
        <v>0</v>
      </c>
      <c r="L199" s="56">
        <v>0</v>
      </c>
      <c r="M199" s="56">
        <v>0</v>
      </c>
      <c r="N199" s="57">
        <v>0</v>
      </c>
      <c r="O199" s="56">
        <v>1.25E-3</v>
      </c>
      <c r="P199" s="57">
        <v>1.25E-3</v>
      </c>
      <c r="Q199" s="57">
        <v>5.0000000000000001E-3</v>
      </c>
      <c r="R199" s="57">
        <v>0</v>
      </c>
      <c r="S199" s="57">
        <v>5.0000000000000001E-3</v>
      </c>
      <c r="T199" s="56">
        <v>0</v>
      </c>
      <c r="U199" s="56">
        <v>0</v>
      </c>
      <c r="X199" s="142">
        <v>7700</v>
      </c>
      <c r="Y199" s="56">
        <v>0.99999999999999933</v>
      </c>
      <c r="Z199" s="56">
        <v>0.99999999999999967</v>
      </c>
      <c r="AA199" s="56">
        <v>0.99999999999999978</v>
      </c>
      <c r="AB199" s="56">
        <v>0.86375000000000013</v>
      </c>
      <c r="AC199" s="56">
        <v>0.99999999999999978</v>
      </c>
      <c r="AD199" s="56">
        <v>0.99999999999999944</v>
      </c>
      <c r="AE199" s="57">
        <v>0.99999999999999978</v>
      </c>
      <c r="AF199" s="56">
        <v>0.99999999999999978</v>
      </c>
      <c r="AG199" s="57">
        <v>0.99999999999999978</v>
      </c>
      <c r="AH199" s="56">
        <v>0.99999999999999978</v>
      </c>
      <c r="AI199" s="56">
        <v>0.99999999999999967</v>
      </c>
      <c r="AJ199" s="57">
        <v>0.99999999999999956</v>
      </c>
      <c r="AK199" s="57">
        <v>0.99874999999999947</v>
      </c>
      <c r="AL199" s="56">
        <v>0.98499999999999999</v>
      </c>
      <c r="AM199" s="57">
        <v>0.52249999999999974</v>
      </c>
      <c r="AN199" s="57">
        <v>5.1249999999999997E-2</v>
      </c>
      <c r="AO199" s="57">
        <v>0.99999999999999978</v>
      </c>
      <c r="AP199" s="57">
        <v>5.1249999999999997E-2</v>
      </c>
      <c r="AQ199" s="56">
        <v>0.99999999999999978</v>
      </c>
      <c r="AR199" s="56">
        <v>0.89749999999999985</v>
      </c>
    </row>
    <row r="200" spans="1:44">
      <c r="A200" s="142">
        <v>7875</v>
      </c>
      <c r="B200" s="56">
        <v>0</v>
      </c>
      <c r="C200" s="56">
        <v>0</v>
      </c>
      <c r="D200" s="56">
        <v>0</v>
      </c>
      <c r="E200" s="56">
        <v>1.4999999999999999E-2</v>
      </c>
      <c r="F200" s="56">
        <v>0</v>
      </c>
      <c r="G200" s="56">
        <v>0</v>
      </c>
      <c r="H200" s="57">
        <v>0</v>
      </c>
      <c r="I200" s="56">
        <v>0</v>
      </c>
      <c r="J200" s="57">
        <v>0</v>
      </c>
      <c r="K200" s="56">
        <v>0</v>
      </c>
      <c r="L200" s="56">
        <v>0</v>
      </c>
      <c r="M200" s="56">
        <v>0</v>
      </c>
      <c r="N200" s="57">
        <v>0</v>
      </c>
      <c r="O200" s="56">
        <v>2.5000000000000001E-3</v>
      </c>
      <c r="P200" s="57">
        <v>1.25E-3</v>
      </c>
      <c r="Q200" s="57">
        <v>2.5000000000000001E-3</v>
      </c>
      <c r="R200" s="57">
        <v>0</v>
      </c>
      <c r="S200" s="57">
        <v>2.5000000000000001E-3</v>
      </c>
      <c r="T200" s="56">
        <v>0</v>
      </c>
      <c r="U200" s="56">
        <v>5.0000000000000001E-3</v>
      </c>
      <c r="X200" s="142">
        <v>7875</v>
      </c>
      <c r="Y200" s="56">
        <v>0.99999999999999933</v>
      </c>
      <c r="Z200" s="56">
        <v>0.99999999999999967</v>
      </c>
      <c r="AA200" s="56">
        <v>0.99999999999999978</v>
      </c>
      <c r="AB200" s="56">
        <v>0.87625000000000008</v>
      </c>
      <c r="AC200" s="56">
        <v>0.99999999999999978</v>
      </c>
      <c r="AD200" s="56">
        <v>0.99999999999999944</v>
      </c>
      <c r="AE200" s="57">
        <v>0.99999999999999978</v>
      </c>
      <c r="AF200" s="56">
        <v>0.99999999999999978</v>
      </c>
      <c r="AG200" s="57">
        <v>0.99999999999999978</v>
      </c>
      <c r="AH200" s="56">
        <v>0.99999999999999978</v>
      </c>
      <c r="AI200" s="56">
        <v>0.99999999999999967</v>
      </c>
      <c r="AJ200" s="57">
        <v>0.99999999999999956</v>
      </c>
      <c r="AK200" s="57">
        <v>0.99874999999999947</v>
      </c>
      <c r="AL200" s="56">
        <v>0.98749999999999993</v>
      </c>
      <c r="AM200" s="57">
        <v>0.52249999999999974</v>
      </c>
      <c r="AN200" s="57">
        <v>5.3749999999999999E-2</v>
      </c>
      <c r="AO200" s="57">
        <v>0.99999999999999978</v>
      </c>
      <c r="AP200" s="57">
        <v>5.3749999999999999E-2</v>
      </c>
      <c r="AQ200" s="56">
        <v>0.99999999999999978</v>
      </c>
      <c r="AR200" s="56">
        <v>0.90249999999999986</v>
      </c>
    </row>
    <row r="201" spans="1:44">
      <c r="A201" s="142">
        <v>8050</v>
      </c>
      <c r="B201" s="56">
        <v>0</v>
      </c>
      <c r="C201" s="56">
        <v>0</v>
      </c>
      <c r="D201" s="56">
        <v>0</v>
      </c>
      <c r="E201" s="56">
        <v>1.2500000000000001E-2</v>
      </c>
      <c r="F201" s="56">
        <v>0</v>
      </c>
      <c r="G201" s="56">
        <v>0</v>
      </c>
      <c r="H201" s="57">
        <v>0</v>
      </c>
      <c r="I201" s="56">
        <v>0</v>
      </c>
      <c r="J201" s="57">
        <v>0</v>
      </c>
      <c r="K201" s="56">
        <v>0</v>
      </c>
      <c r="L201" s="56">
        <v>0</v>
      </c>
      <c r="M201" s="56">
        <v>0</v>
      </c>
      <c r="N201" s="57">
        <v>0</v>
      </c>
      <c r="O201" s="56">
        <v>0</v>
      </c>
      <c r="P201" s="57">
        <v>0</v>
      </c>
      <c r="Q201" s="57">
        <v>3.7499999999999999E-3</v>
      </c>
      <c r="R201" s="57">
        <v>0</v>
      </c>
      <c r="S201" s="57">
        <v>3.7499999999999999E-3</v>
      </c>
      <c r="T201" s="56">
        <v>0</v>
      </c>
      <c r="U201" s="56">
        <v>3.7499999999999999E-3</v>
      </c>
      <c r="X201" s="142">
        <v>8050</v>
      </c>
      <c r="Y201" s="56">
        <v>0.99999999999999933</v>
      </c>
      <c r="Z201" s="56">
        <v>0.99999999999999967</v>
      </c>
      <c r="AA201" s="56">
        <v>0.99999999999999978</v>
      </c>
      <c r="AB201" s="56">
        <v>0.88375000000000004</v>
      </c>
      <c r="AC201" s="56">
        <v>0.99999999999999978</v>
      </c>
      <c r="AD201" s="56">
        <v>0.99999999999999944</v>
      </c>
      <c r="AE201" s="57">
        <v>0.99999999999999978</v>
      </c>
      <c r="AF201" s="56">
        <v>0.99999999999999978</v>
      </c>
      <c r="AG201" s="57">
        <v>0.99999999999999978</v>
      </c>
      <c r="AH201" s="56">
        <v>0.99999999999999978</v>
      </c>
      <c r="AI201" s="56">
        <v>0.99999999999999967</v>
      </c>
      <c r="AJ201" s="57">
        <v>0.99999999999999956</v>
      </c>
      <c r="AK201" s="57">
        <v>0.99999999999999944</v>
      </c>
      <c r="AL201" s="56">
        <v>0.98749999999999993</v>
      </c>
      <c r="AM201" s="57">
        <v>0.52249999999999974</v>
      </c>
      <c r="AN201" s="57">
        <v>5.7499999999999996E-2</v>
      </c>
      <c r="AO201" s="57">
        <v>0.99999999999999978</v>
      </c>
      <c r="AP201" s="57">
        <v>5.7499999999999996E-2</v>
      </c>
      <c r="AQ201" s="56">
        <v>0.99999999999999978</v>
      </c>
      <c r="AR201" s="56">
        <v>0.90624999999999989</v>
      </c>
    </row>
    <row r="202" spans="1:44">
      <c r="A202" s="142">
        <v>8225</v>
      </c>
      <c r="B202" s="56">
        <v>0</v>
      </c>
      <c r="C202" s="56">
        <v>0</v>
      </c>
      <c r="D202" s="56">
        <v>0</v>
      </c>
      <c r="E202" s="56">
        <v>7.4999999999999997E-3</v>
      </c>
      <c r="F202" s="56">
        <v>0</v>
      </c>
      <c r="G202" s="56">
        <v>0</v>
      </c>
      <c r="H202" s="57">
        <v>0</v>
      </c>
      <c r="I202" s="56">
        <v>0</v>
      </c>
      <c r="J202" s="57">
        <v>0</v>
      </c>
      <c r="K202" s="56">
        <v>0</v>
      </c>
      <c r="L202" s="56">
        <v>0</v>
      </c>
      <c r="M202" s="56">
        <v>0</v>
      </c>
      <c r="N202" s="57">
        <v>1.25E-3</v>
      </c>
      <c r="O202" s="56">
        <v>1.25E-3</v>
      </c>
      <c r="P202" s="57">
        <v>0</v>
      </c>
      <c r="Q202" s="57">
        <v>1.2500000000000001E-2</v>
      </c>
      <c r="R202" s="57">
        <v>0</v>
      </c>
      <c r="S202" s="57">
        <v>1.2500000000000001E-2</v>
      </c>
      <c r="T202" s="56">
        <v>0</v>
      </c>
      <c r="U202" s="56">
        <v>1.25E-3</v>
      </c>
      <c r="X202" s="142">
        <v>8225</v>
      </c>
      <c r="Y202" s="56">
        <v>0.99999999999999933</v>
      </c>
      <c r="Z202" s="56">
        <v>0.99999999999999967</v>
      </c>
      <c r="AA202" s="56">
        <v>0.99999999999999978</v>
      </c>
      <c r="AB202" s="56">
        <v>0.89250000000000007</v>
      </c>
      <c r="AC202" s="56">
        <v>0.99999999999999978</v>
      </c>
      <c r="AD202" s="56">
        <v>0.99999999999999944</v>
      </c>
      <c r="AE202" s="57">
        <v>0.99999999999999978</v>
      </c>
      <c r="AF202" s="56">
        <v>0.99999999999999978</v>
      </c>
      <c r="AG202" s="57">
        <v>0.99999999999999978</v>
      </c>
      <c r="AH202" s="56">
        <v>0.99999999999999978</v>
      </c>
      <c r="AI202" s="56">
        <v>0.99999999999999967</v>
      </c>
      <c r="AJ202" s="57">
        <v>0.99999999999999956</v>
      </c>
      <c r="AK202" s="57">
        <v>0.99999999999999944</v>
      </c>
      <c r="AL202" s="56">
        <v>0.98874999999999991</v>
      </c>
      <c r="AM202" s="57">
        <v>0.52249999999999974</v>
      </c>
      <c r="AN202" s="57">
        <v>6.9999999999999993E-2</v>
      </c>
      <c r="AO202" s="57">
        <v>0.99999999999999978</v>
      </c>
      <c r="AP202" s="57">
        <v>6.9999999999999993E-2</v>
      </c>
      <c r="AQ202" s="56">
        <v>0.99999999999999978</v>
      </c>
      <c r="AR202" s="56">
        <v>0.90749999999999986</v>
      </c>
    </row>
    <row r="203" spans="1:44">
      <c r="A203" s="142">
        <v>8400</v>
      </c>
      <c r="B203" s="56">
        <v>0</v>
      </c>
      <c r="C203" s="56">
        <v>0</v>
      </c>
      <c r="D203" s="56">
        <v>0</v>
      </c>
      <c r="E203" s="56">
        <v>8.7500000000000008E-3</v>
      </c>
      <c r="F203" s="56">
        <v>0</v>
      </c>
      <c r="G203" s="56">
        <v>0</v>
      </c>
      <c r="H203" s="57">
        <v>0</v>
      </c>
      <c r="I203" s="56">
        <v>0</v>
      </c>
      <c r="J203" s="57">
        <v>0</v>
      </c>
      <c r="K203" s="56">
        <v>0</v>
      </c>
      <c r="L203" s="56">
        <v>0</v>
      </c>
      <c r="M203" s="56">
        <v>0</v>
      </c>
      <c r="N203" s="56">
        <v>0</v>
      </c>
      <c r="O203" s="56">
        <v>0</v>
      </c>
      <c r="P203" s="57">
        <v>0</v>
      </c>
      <c r="Q203" s="57">
        <v>1.25E-3</v>
      </c>
      <c r="R203" s="57">
        <v>0</v>
      </c>
      <c r="S203" s="57">
        <v>1.25E-3</v>
      </c>
      <c r="T203" s="56">
        <v>0</v>
      </c>
      <c r="U203" s="56">
        <v>0</v>
      </c>
      <c r="X203" s="142">
        <v>8400</v>
      </c>
      <c r="Y203" s="56">
        <v>0.99999999999999933</v>
      </c>
      <c r="Z203" s="56">
        <v>0.99999999999999967</v>
      </c>
      <c r="AA203" s="56">
        <v>0.99999999999999978</v>
      </c>
      <c r="AB203" s="56">
        <v>0.90500000000000003</v>
      </c>
      <c r="AC203" s="56">
        <v>0.99999999999999978</v>
      </c>
      <c r="AD203" s="56">
        <v>0.99999999999999944</v>
      </c>
      <c r="AE203" s="57">
        <v>0.99999999999999978</v>
      </c>
      <c r="AF203" s="56">
        <v>0.99999999999999978</v>
      </c>
      <c r="AG203" s="57">
        <v>0.99999999999999978</v>
      </c>
      <c r="AH203" s="56">
        <v>0.99999999999999978</v>
      </c>
      <c r="AI203" s="56">
        <v>0.99999999999999967</v>
      </c>
      <c r="AJ203" s="57">
        <v>0.99999999999999956</v>
      </c>
      <c r="AK203" s="57">
        <v>0.99999999999999944</v>
      </c>
      <c r="AL203" s="56">
        <v>0.98874999999999991</v>
      </c>
      <c r="AM203" s="57">
        <v>0.52499999999999969</v>
      </c>
      <c r="AN203" s="57">
        <v>7.1249999999999994E-2</v>
      </c>
      <c r="AO203" s="57">
        <v>0.99999999999999978</v>
      </c>
      <c r="AP203" s="57">
        <v>7.1249999999999994E-2</v>
      </c>
      <c r="AQ203" s="56">
        <v>0.99999999999999978</v>
      </c>
      <c r="AR203" s="56">
        <v>0.90749999999999986</v>
      </c>
    </row>
    <row r="204" spans="1:44">
      <c r="A204" s="142">
        <v>8575</v>
      </c>
      <c r="B204" s="56">
        <v>0</v>
      </c>
      <c r="C204" s="56">
        <v>0</v>
      </c>
      <c r="D204" s="56">
        <v>0</v>
      </c>
      <c r="E204" s="56">
        <v>1.2500000000000001E-2</v>
      </c>
      <c r="F204" s="56">
        <v>0</v>
      </c>
      <c r="G204" s="56">
        <v>0</v>
      </c>
      <c r="H204" s="57">
        <v>0</v>
      </c>
      <c r="I204" s="56">
        <v>0</v>
      </c>
      <c r="J204" s="57">
        <v>0</v>
      </c>
      <c r="K204" s="56">
        <v>0</v>
      </c>
      <c r="L204" s="56">
        <v>0</v>
      </c>
      <c r="M204" s="56">
        <v>0</v>
      </c>
      <c r="N204" s="56">
        <v>0</v>
      </c>
      <c r="O204" s="56">
        <v>0</v>
      </c>
      <c r="P204" s="57">
        <v>2.5000000000000001E-3</v>
      </c>
      <c r="Q204" s="57">
        <v>2.5000000000000001E-3</v>
      </c>
      <c r="R204" s="57">
        <v>0</v>
      </c>
      <c r="S204" s="57">
        <v>2.5000000000000001E-3</v>
      </c>
      <c r="T204" s="56">
        <v>0</v>
      </c>
      <c r="U204" s="56">
        <v>1.25E-3</v>
      </c>
      <c r="X204" s="142">
        <v>8575</v>
      </c>
      <c r="Y204" s="56">
        <v>0.99999999999999933</v>
      </c>
      <c r="Z204" s="56">
        <v>0.99999999999999967</v>
      </c>
      <c r="AA204" s="56">
        <v>0.99999999999999978</v>
      </c>
      <c r="AB204" s="56">
        <v>0.91125</v>
      </c>
      <c r="AC204" s="56">
        <v>0.99999999999999978</v>
      </c>
      <c r="AD204" s="56">
        <v>0.99999999999999944</v>
      </c>
      <c r="AE204" s="57">
        <v>0.99999999999999978</v>
      </c>
      <c r="AF204" s="56">
        <v>0.99999999999999978</v>
      </c>
      <c r="AG204" s="57">
        <v>0.99999999999999978</v>
      </c>
      <c r="AH204" s="56">
        <v>0.99999999999999978</v>
      </c>
      <c r="AI204" s="56">
        <v>0.99999999999999967</v>
      </c>
      <c r="AJ204" s="57">
        <v>0.99999999999999956</v>
      </c>
      <c r="AK204" s="57">
        <v>0.99999999999999944</v>
      </c>
      <c r="AL204" s="56">
        <v>0.98874999999999991</v>
      </c>
      <c r="AM204" s="57">
        <v>0.52624999999999966</v>
      </c>
      <c r="AN204" s="57">
        <v>7.3749999999999996E-2</v>
      </c>
      <c r="AO204" s="57">
        <v>0.99999999999999978</v>
      </c>
      <c r="AP204" s="57">
        <v>7.3749999999999996E-2</v>
      </c>
      <c r="AQ204" s="56">
        <v>0.99999999999999978</v>
      </c>
      <c r="AR204" s="56">
        <v>0.90874999999999984</v>
      </c>
    </row>
    <row r="205" spans="1:44">
      <c r="A205" s="142">
        <v>8750</v>
      </c>
      <c r="B205" s="56">
        <v>0</v>
      </c>
      <c r="C205" s="56">
        <v>0</v>
      </c>
      <c r="D205" s="56">
        <v>0</v>
      </c>
      <c r="E205" s="56">
        <v>6.2500000000000003E-3</v>
      </c>
      <c r="F205" s="56">
        <v>0</v>
      </c>
      <c r="G205" s="56">
        <v>0</v>
      </c>
      <c r="H205" s="57">
        <v>0</v>
      </c>
      <c r="I205" s="56">
        <v>0</v>
      </c>
      <c r="J205" s="57">
        <v>0</v>
      </c>
      <c r="K205" s="56">
        <v>0</v>
      </c>
      <c r="L205" s="56">
        <v>0</v>
      </c>
      <c r="M205" s="56">
        <v>0</v>
      </c>
      <c r="N205" s="56">
        <v>0</v>
      </c>
      <c r="O205" s="56">
        <v>0</v>
      </c>
      <c r="P205" s="57">
        <v>1.25E-3</v>
      </c>
      <c r="Q205" s="57">
        <v>2.375E-2</v>
      </c>
      <c r="R205" s="57">
        <v>0</v>
      </c>
      <c r="S205" s="57">
        <v>2.375E-2</v>
      </c>
      <c r="T205" s="56">
        <v>0</v>
      </c>
      <c r="U205" s="56">
        <v>1.25E-3</v>
      </c>
      <c r="X205" s="142">
        <v>8750</v>
      </c>
      <c r="Y205" s="56">
        <v>0.99999999999999933</v>
      </c>
      <c r="Z205" s="56">
        <v>0.99999999999999967</v>
      </c>
      <c r="AA205" s="56">
        <v>0.99999999999999978</v>
      </c>
      <c r="AB205" s="56">
        <v>0.91874999999999996</v>
      </c>
      <c r="AC205" s="56">
        <v>0.99999999999999978</v>
      </c>
      <c r="AD205" s="56">
        <v>0.99999999999999944</v>
      </c>
      <c r="AE205" s="57">
        <v>0.99999999999999978</v>
      </c>
      <c r="AF205" s="56">
        <v>0.99999999999999978</v>
      </c>
      <c r="AG205" s="57">
        <v>0.99999999999999978</v>
      </c>
      <c r="AH205" s="56">
        <v>0.99999999999999978</v>
      </c>
      <c r="AI205" s="56">
        <v>0.99999999999999967</v>
      </c>
      <c r="AJ205" s="57">
        <v>0.99999999999999956</v>
      </c>
      <c r="AK205" s="57">
        <v>0.99999999999999944</v>
      </c>
      <c r="AL205" s="56">
        <v>0.98874999999999991</v>
      </c>
      <c r="AM205" s="57">
        <v>0.53374999999999961</v>
      </c>
      <c r="AN205" s="57">
        <v>9.7500000000000003E-2</v>
      </c>
      <c r="AO205" s="57">
        <v>0.99999999999999978</v>
      </c>
      <c r="AP205" s="57">
        <v>9.7500000000000003E-2</v>
      </c>
      <c r="AQ205" s="56">
        <v>0.99999999999999978</v>
      </c>
      <c r="AR205" s="56">
        <v>0.90999999999999981</v>
      </c>
    </row>
    <row r="206" spans="1:44">
      <c r="A206" s="142">
        <v>8925</v>
      </c>
      <c r="B206" s="56">
        <v>0</v>
      </c>
      <c r="C206" s="56">
        <v>0</v>
      </c>
      <c r="D206" s="56">
        <v>0</v>
      </c>
      <c r="E206" s="56">
        <v>7.4999999999999997E-3</v>
      </c>
      <c r="F206" s="56">
        <v>0</v>
      </c>
      <c r="G206" s="56">
        <v>0</v>
      </c>
      <c r="H206" s="57">
        <v>0</v>
      </c>
      <c r="I206" s="56">
        <v>0</v>
      </c>
      <c r="J206" s="57">
        <v>0</v>
      </c>
      <c r="K206" s="56">
        <v>0</v>
      </c>
      <c r="L206" s="56">
        <v>0</v>
      </c>
      <c r="M206" s="56">
        <v>0</v>
      </c>
      <c r="N206" s="56">
        <v>0</v>
      </c>
      <c r="O206" s="56">
        <v>8.7500000000000008E-3</v>
      </c>
      <c r="P206" s="57">
        <v>7.4999999999999997E-3</v>
      </c>
      <c r="Q206" s="57">
        <v>5.0000000000000001E-3</v>
      </c>
      <c r="R206" s="57">
        <v>0</v>
      </c>
      <c r="S206" s="57">
        <v>5.0000000000000001E-3</v>
      </c>
      <c r="T206" s="56">
        <v>0</v>
      </c>
      <c r="U206" s="56">
        <v>3.7499999999999999E-3</v>
      </c>
      <c r="X206" s="142">
        <v>8925</v>
      </c>
      <c r="Y206" s="56">
        <v>0.99999999999999933</v>
      </c>
      <c r="Z206" s="56">
        <v>0.99999999999999967</v>
      </c>
      <c r="AA206" s="56">
        <v>0.99999999999999978</v>
      </c>
      <c r="AB206" s="56">
        <v>0.9325</v>
      </c>
      <c r="AC206" s="56">
        <v>0.99999999999999978</v>
      </c>
      <c r="AD206" s="56">
        <v>0.99999999999999944</v>
      </c>
      <c r="AE206" s="57">
        <v>0.99999999999999978</v>
      </c>
      <c r="AF206" s="56">
        <v>0.99999999999999978</v>
      </c>
      <c r="AG206" s="57">
        <v>0.99999999999999978</v>
      </c>
      <c r="AH206" s="56">
        <v>0.99999999999999978</v>
      </c>
      <c r="AI206" s="56">
        <v>0.99999999999999967</v>
      </c>
      <c r="AJ206" s="57">
        <v>0.99999999999999956</v>
      </c>
      <c r="AK206" s="57">
        <v>0.99999999999999944</v>
      </c>
      <c r="AL206" s="56">
        <v>0.99749999999999994</v>
      </c>
      <c r="AM206" s="57">
        <v>0.54374999999999962</v>
      </c>
      <c r="AN206" s="57">
        <v>0.10250000000000001</v>
      </c>
      <c r="AO206" s="57">
        <v>0.99999999999999978</v>
      </c>
      <c r="AP206" s="57">
        <v>0.10250000000000001</v>
      </c>
      <c r="AQ206" s="56">
        <v>0.99999999999999978</v>
      </c>
      <c r="AR206" s="56">
        <v>0.91374999999999984</v>
      </c>
    </row>
    <row r="207" spans="1:44">
      <c r="A207" s="142">
        <v>9100</v>
      </c>
      <c r="B207" s="56">
        <v>0</v>
      </c>
      <c r="C207" s="56">
        <v>0</v>
      </c>
      <c r="D207" s="56">
        <v>0</v>
      </c>
      <c r="E207" s="56">
        <v>1.375E-2</v>
      </c>
      <c r="F207" s="56">
        <v>0</v>
      </c>
      <c r="G207" s="56">
        <v>0</v>
      </c>
      <c r="H207" s="57">
        <v>0</v>
      </c>
      <c r="I207" s="56">
        <v>0</v>
      </c>
      <c r="J207" s="57">
        <v>0</v>
      </c>
      <c r="K207" s="56">
        <v>0</v>
      </c>
      <c r="L207" s="56">
        <v>0</v>
      </c>
      <c r="M207" s="56">
        <v>0</v>
      </c>
      <c r="N207" s="56">
        <v>0</v>
      </c>
      <c r="O207" s="56">
        <v>1.25E-3</v>
      </c>
      <c r="P207" s="57">
        <v>0.01</v>
      </c>
      <c r="Q207" s="57">
        <v>1.375E-2</v>
      </c>
      <c r="R207" s="57">
        <v>0</v>
      </c>
      <c r="S207" s="57">
        <v>1.375E-2</v>
      </c>
      <c r="T207" s="56">
        <v>0</v>
      </c>
      <c r="U207" s="56">
        <v>1.25E-3</v>
      </c>
      <c r="X207" s="142">
        <v>9100</v>
      </c>
      <c r="Y207" s="56">
        <v>0.99999999999999933</v>
      </c>
      <c r="Z207" s="56">
        <v>0.99999999999999967</v>
      </c>
      <c r="AA207" s="56">
        <v>0.99999999999999978</v>
      </c>
      <c r="AB207" s="56">
        <v>0.9425</v>
      </c>
      <c r="AC207" s="56">
        <v>0.99999999999999978</v>
      </c>
      <c r="AD207" s="56">
        <v>0.99999999999999944</v>
      </c>
      <c r="AE207" s="57">
        <v>0.99999999999999978</v>
      </c>
      <c r="AF207" s="56">
        <v>0.99999999999999978</v>
      </c>
      <c r="AG207" s="57">
        <v>0.99999999999999978</v>
      </c>
      <c r="AH207" s="56">
        <v>0.99999999999999978</v>
      </c>
      <c r="AI207" s="56">
        <v>0.99999999999999967</v>
      </c>
      <c r="AJ207" s="57">
        <v>0.99999999999999956</v>
      </c>
      <c r="AK207" s="57">
        <v>0.99999999999999944</v>
      </c>
      <c r="AL207" s="56">
        <v>0.99874999999999992</v>
      </c>
      <c r="AM207" s="57">
        <v>0.54624999999999957</v>
      </c>
      <c r="AN207" s="57">
        <v>0.11625000000000001</v>
      </c>
      <c r="AO207" s="57">
        <v>0.99999999999999978</v>
      </c>
      <c r="AP207" s="57">
        <v>0.11625000000000001</v>
      </c>
      <c r="AQ207" s="56">
        <v>0.99999999999999978</v>
      </c>
      <c r="AR207" s="56">
        <v>0.91499999999999981</v>
      </c>
    </row>
    <row r="208" spans="1:44">
      <c r="A208" s="142">
        <v>9275</v>
      </c>
      <c r="B208" s="56">
        <v>0</v>
      </c>
      <c r="C208" s="56">
        <v>0</v>
      </c>
      <c r="D208" s="56">
        <v>0</v>
      </c>
      <c r="E208" s="56">
        <v>0.01</v>
      </c>
      <c r="F208" s="56">
        <v>0</v>
      </c>
      <c r="G208" s="56">
        <v>0</v>
      </c>
      <c r="H208" s="57">
        <v>0</v>
      </c>
      <c r="I208" s="56">
        <v>0</v>
      </c>
      <c r="J208" s="57">
        <v>0</v>
      </c>
      <c r="K208" s="56">
        <v>0</v>
      </c>
      <c r="L208" s="56">
        <v>0</v>
      </c>
      <c r="M208" s="56">
        <v>0</v>
      </c>
      <c r="N208" s="56">
        <v>0</v>
      </c>
      <c r="O208" s="56">
        <v>0</v>
      </c>
      <c r="P208" s="57">
        <v>2.5000000000000001E-3</v>
      </c>
      <c r="Q208" s="57">
        <v>7.4999999999999997E-3</v>
      </c>
      <c r="R208" s="57">
        <v>0</v>
      </c>
      <c r="S208" s="57">
        <v>7.4999999999999997E-3</v>
      </c>
      <c r="T208" s="56">
        <v>0</v>
      </c>
      <c r="U208" s="56">
        <v>1.25E-3</v>
      </c>
      <c r="X208" s="142">
        <v>9275</v>
      </c>
      <c r="Y208" s="56">
        <v>0.99999999999999933</v>
      </c>
      <c r="Z208" s="56">
        <v>0.99999999999999967</v>
      </c>
      <c r="AA208" s="56">
        <v>0.99999999999999978</v>
      </c>
      <c r="AB208" s="56">
        <v>0.94750000000000001</v>
      </c>
      <c r="AC208" s="56">
        <v>0.99999999999999978</v>
      </c>
      <c r="AD208" s="56">
        <v>0.99999999999999944</v>
      </c>
      <c r="AE208" s="57">
        <v>0.99999999999999978</v>
      </c>
      <c r="AF208" s="56">
        <v>0.99999999999999978</v>
      </c>
      <c r="AG208" s="57">
        <v>0.99999999999999978</v>
      </c>
      <c r="AH208" s="56">
        <v>0.99999999999999978</v>
      </c>
      <c r="AI208" s="56">
        <v>0.99999999999999967</v>
      </c>
      <c r="AJ208" s="57">
        <v>0.99999999999999956</v>
      </c>
      <c r="AK208" s="57">
        <v>0.99999999999999944</v>
      </c>
      <c r="AL208" s="56">
        <v>0.99874999999999992</v>
      </c>
      <c r="AM208" s="57">
        <v>0.54749999999999954</v>
      </c>
      <c r="AN208" s="57">
        <v>0.12375</v>
      </c>
      <c r="AO208" s="57">
        <v>0.99999999999999978</v>
      </c>
      <c r="AP208" s="57">
        <v>0.12375</v>
      </c>
      <c r="AQ208" s="56">
        <v>0.99999999999999978</v>
      </c>
      <c r="AR208" s="56">
        <v>0.91624999999999979</v>
      </c>
    </row>
    <row r="209" spans="1:44">
      <c r="A209" s="142">
        <v>9450</v>
      </c>
      <c r="B209" s="56">
        <v>0</v>
      </c>
      <c r="C209" s="56">
        <v>0</v>
      </c>
      <c r="D209" s="56">
        <v>0</v>
      </c>
      <c r="E209" s="56">
        <v>5.0000000000000001E-3</v>
      </c>
      <c r="F209" s="56">
        <v>0</v>
      </c>
      <c r="G209" s="56">
        <v>0</v>
      </c>
      <c r="H209" s="57">
        <v>0</v>
      </c>
      <c r="I209" s="56">
        <v>0</v>
      </c>
      <c r="J209" s="57">
        <v>0</v>
      </c>
      <c r="K209" s="56">
        <v>0</v>
      </c>
      <c r="L209" s="56">
        <v>0</v>
      </c>
      <c r="M209" s="56">
        <v>0</v>
      </c>
      <c r="N209" s="56">
        <v>0</v>
      </c>
      <c r="O209" s="56">
        <v>0</v>
      </c>
      <c r="P209" s="57">
        <v>1.25E-3</v>
      </c>
      <c r="Q209" s="57">
        <v>3.7499999999999999E-3</v>
      </c>
      <c r="R209" s="57">
        <v>0</v>
      </c>
      <c r="S209" s="57">
        <v>3.7499999999999999E-3</v>
      </c>
      <c r="T209" s="56">
        <v>0</v>
      </c>
      <c r="U209" s="56">
        <v>1.25E-3</v>
      </c>
      <c r="X209" s="142">
        <v>9450</v>
      </c>
      <c r="Y209" s="56">
        <v>0.99999999999999933</v>
      </c>
      <c r="Z209" s="56">
        <v>0.99999999999999967</v>
      </c>
      <c r="AA209" s="56">
        <v>0.99999999999999978</v>
      </c>
      <c r="AB209" s="56">
        <v>0.95125000000000004</v>
      </c>
      <c r="AC209" s="56">
        <v>0.99999999999999978</v>
      </c>
      <c r="AD209" s="56">
        <v>0.99999999999999944</v>
      </c>
      <c r="AE209" s="57">
        <v>0.99999999999999978</v>
      </c>
      <c r="AF209" s="56">
        <v>0.99999999999999978</v>
      </c>
      <c r="AG209" s="57">
        <v>0.99999999999999978</v>
      </c>
      <c r="AH209" s="56">
        <v>0.99999999999999978</v>
      </c>
      <c r="AI209" s="56">
        <v>0.99999999999999967</v>
      </c>
      <c r="AJ209" s="57">
        <v>0.99999999999999956</v>
      </c>
      <c r="AK209" s="57">
        <v>0.99999999999999944</v>
      </c>
      <c r="AL209" s="56">
        <v>0.99874999999999992</v>
      </c>
      <c r="AM209" s="57">
        <v>0.54749999999999954</v>
      </c>
      <c r="AN209" s="57">
        <v>0.1275</v>
      </c>
      <c r="AO209" s="57">
        <v>0.99999999999999978</v>
      </c>
      <c r="AP209" s="57">
        <v>0.1275</v>
      </c>
      <c r="AQ209" s="56">
        <v>0.99999999999999978</v>
      </c>
      <c r="AR209" s="56">
        <v>0.91749999999999976</v>
      </c>
    </row>
    <row r="210" spans="1:44">
      <c r="A210" s="142">
        <v>9625</v>
      </c>
      <c r="B210" s="56">
        <v>0</v>
      </c>
      <c r="C210" s="56">
        <v>0</v>
      </c>
      <c r="D210" s="56">
        <v>0</v>
      </c>
      <c r="E210" s="56">
        <v>3.7499999999999999E-3</v>
      </c>
      <c r="F210" s="56">
        <v>0</v>
      </c>
      <c r="G210" s="56">
        <v>0</v>
      </c>
      <c r="H210" s="57">
        <v>0</v>
      </c>
      <c r="I210" s="56">
        <v>0</v>
      </c>
      <c r="J210" s="57">
        <v>0</v>
      </c>
      <c r="K210" s="56">
        <v>0</v>
      </c>
      <c r="L210" s="56">
        <v>0</v>
      </c>
      <c r="M210" s="56">
        <v>0</v>
      </c>
      <c r="N210" s="56">
        <v>0</v>
      </c>
      <c r="O210" s="56">
        <v>1.25E-3</v>
      </c>
      <c r="P210" s="57">
        <v>0</v>
      </c>
      <c r="Q210" s="57">
        <v>1.375E-2</v>
      </c>
      <c r="R210" s="57">
        <v>0</v>
      </c>
      <c r="S210" s="57">
        <v>1.375E-2</v>
      </c>
      <c r="T210" s="56">
        <v>0</v>
      </c>
      <c r="U210" s="56">
        <v>1.25E-3</v>
      </c>
      <c r="X210" s="142">
        <v>9625</v>
      </c>
      <c r="Y210" s="56">
        <v>0.99999999999999933</v>
      </c>
      <c r="Z210" s="56">
        <v>0.99999999999999967</v>
      </c>
      <c r="AA210" s="56">
        <v>0.99999999999999978</v>
      </c>
      <c r="AB210" s="56">
        <v>0.96125000000000005</v>
      </c>
      <c r="AC210" s="56">
        <v>0.99999999999999978</v>
      </c>
      <c r="AD210" s="56">
        <v>0.99999999999999944</v>
      </c>
      <c r="AE210" s="57">
        <v>0.99999999999999978</v>
      </c>
      <c r="AF210" s="56">
        <v>0.99999999999999978</v>
      </c>
      <c r="AG210" s="57">
        <v>0.99999999999999978</v>
      </c>
      <c r="AH210" s="56">
        <v>0.99999999999999978</v>
      </c>
      <c r="AI210" s="56">
        <v>0.99999999999999967</v>
      </c>
      <c r="AJ210" s="57">
        <v>0.99999999999999956</v>
      </c>
      <c r="AK210" s="57">
        <v>0.99999999999999944</v>
      </c>
      <c r="AL210" s="56">
        <v>0.99999999999999989</v>
      </c>
      <c r="AM210" s="57">
        <v>0.55124999999999957</v>
      </c>
      <c r="AN210" s="57">
        <v>0.14125000000000001</v>
      </c>
      <c r="AO210" s="57">
        <v>0.99999999999999978</v>
      </c>
      <c r="AP210" s="57">
        <v>0.14125000000000001</v>
      </c>
      <c r="AQ210" s="56">
        <v>0.99999999999999978</v>
      </c>
      <c r="AR210" s="56">
        <v>0.91874999999999973</v>
      </c>
    </row>
    <row r="211" spans="1:44">
      <c r="A211" s="142">
        <v>9800</v>
      </c>
      <c r="B211" s="56">
        <v>0</v>
      </c>
      <c r="C211" s="56">
        <v>0</v>
      </c>
      <c r="D211" s="56">
        <v>0</v>
      </c>
      <c r="E211" s="56">
        <v>0.01</v>
      </c>
      <c r="F211" s="56">
        <v>0</v>
      </c>
      <c r="G211" s="56">
        <v>0</v>
      </c>
      <c r="H211" s="57">
        <v>0</v>
      </c>
      <c r="I211" s="56">
        <v>0</v>
      </c>
      <c r="J211" s="57">
        <v>0</v>
      </c>
      <c r="K211" s="56">
        <v>0</v>
      </c>
      <c r="L211" s="56">
        <v>0</v>
      </c>
      <c r="M211" s="56">
        <v>0</v>
      </c>
      <c r="N211" s="56">
        <v>0</v>
      </c>
      <c r="O211" s="56">
        <v>0</v>
      </c>
      <c r="P211" s="57">
        <v>3.7499999999999999E-3</v>
      </c>
      <c r="Q211" s="57">
        <v>5.0000000000000001E-3</v>
      </c>
      <c r="R211" s="57">
        <v>0</v>
      </c>
      <c r="S211" s="57">
        <v>5.0000000000000001E-3</v>
      </c>
      <c r="T211" s="56">
        <v>0</v>
      </c>
      <c r="U211" s="56">
        <v>1.25E-3</v>
      </c>
      <c r="X211" s="142">
        <v>9800</v>
      </c>
      <c r="Y211" s="56">
        <v>0.99999999999999933</v>
      </c>
      <c r="Z211" s="56">
        <v>0.99999999999999967</v>
      </c>
      <c r="AA211" s="56">
        <v>0.99999999999999978</v>
      </c>
      <c r="AB211" s="56">
        <v>0.96875</v>
      </c>
      <c r="AC211" s="56">
        <v>0.99999999999999978</v>
      </c>
      <c r="AD211" s="56">
        <v>0.99999999999999944</v>
      </c>
      <c r="AE211" s="57">
        <v>0.99999999999999978</v>
      </c>
      <c r="AF211" s="56">
        <v>0.99999999999999978</v>
      </c>
      <c r="AG211" s="57">
        <v>0.99999999999999978</v>
      </c>
      <c r="AH211" s="56">
        <v>0.99999999999999978</v>
      </c>
      <c r="AI211" s="56">
        <v>0.99999999999999967</v>
      </c>
      <c r="AJ211" s="57">
        <v>0.99999999999999956</v>
      </c>
      <c r="AK211" s="57">
        <v>0.99999999999999944</v>
      </c>
      <c r="AL211" s="56">
        <v>0.99999999999999989</v>
      </c>
      <c r="AM211" s="57">
        <v>0.55624999999999958</v>
      </c>
      <c r="AN211" s="57">
        <v>0.14625000000000002</v>
      </c>
      <c r="AO211" s="57">
        <v>0.99999999999999978</v>
      </c>
      <c r="AP211" s="57">
        <v>0.14625000000000002</v>
      </c>
      <c r="AQ211" s="56">
        <v>0.99999999999999978</v>
      </c>
      <c r="AR211" s="56">
        <v>0.91999999999999971</v>
      </c>
    </row>
    <row r="212" spans="1:44">
      <c r="A212" s="142">
        <v>9975</v>
      </c>
      <c r="B212" s="56">
        <v>0</v>
      </c>
      <c r="C212" s="56">
        <v>0</v>
      </c>
      <c r="D212" s="56">
        <v>0</v>
      </c>
      <c r="E212" s="56">
        <v>7.4999999999999997E-3</v>
      </c>
      <c r="F212" s="56">
        <v>0</v>
      </c>
      <c r="G212" s="56">
        <v>0</v>
      </c>
      <c r="H212" s="57">
        <v>0</v>
      </c>
      <c r="I212" s="56">
        <v>0</v>
      </c>
      <c r="J212" s="57">
        <v>0</v>
      </c>
      <c r="K212" s="56">
        <v>0</v>
      </c>
      <c r="L212" s="56">
        <v>0</v>
      </c>
      <c r="M212" s="56">
        <v>0</v>
      </c>
      <c r="N212" s="56">
        <v>0</v>
      </c>
      <c r="O212" s="56">
        <v>0</v>
      </c>
      <c r="P212" s="57">
        <v>5.0000000000000001E-3</v>
      </c>
      <c r="Q212" s="57">
        <v>3.7499999999999999E-3</v>
      </c>
      <c r="R212" s="57">
        <v>0</v>
      </c>
      <c r="S212" s="57">
        <v>3.7499999999999999E-3</v>
      </c>
      <c r="T212" s="56">
        <v>0</v>
      </c>
      <c r="U212" s="56">
        <v>2.5000000000000001E-3</v>
      </c>
      <c r="X212" s="142">
        <v>9975</v>
      </c>
      <c r="Y212" s="56">
        <v>0.99999999999999933</v>
      </c>
      <c r="Z212" s="56">
        <v>0.99999999999999967</v>
      </c>
      <c r="AA212" s="56">
        <v>0.99999999999999978</v>
      </c>
      <c r="AB212" s="56">
        <v>0.97</v>
      </c>
      <c r="AC212" s="56">
        <v>0.99999999999999978</v>
      </c>
      <c r="AD212" s="56">
        <v>0.99999999999999944</v>
      </c>
      <c r="AE212" s="57">
        <v>0.99999999999999978</v>
      </c>
      <c r="AF212" s="56">
        <v>0.99999999999999978</v>
      </c>
      <c r="AG212" s="57">
        <v>0.99999999999999978</v>
      </c>
      <c r="AH212" s="56">
        <v>0.99999999999999978</v>
      </c>
      <c r="AI212" s="56">
        <v>0.99999999999999967</v>
      </c>
      <c r="AJ212" s="57">
        <v>0.99999999999999956</v>
      </c>
      <c r="AK212" s="57">
        <v>0.99999999999999944</v>
      </c>
      <c r="AL212" s="56">
        <v>0.99999999999999989</v>
      </c>
      <c r="AM212" s="57">
        <v>0.55999999999999961</v>
      </c>
      <c r="AN212" s="57">
        <v>0.15000000000000002</v>
      </c>
      <c r="AO212" s="57">
        <v>0.99999999999999978</v>
      </c>
      <c r="AP212" s="57">
        <v>0.15000000000000002</v>
      </c>
      <c r="AQ212" s="56">
        <v>0.99999999999999978</v>
      </c>
      <c r="AR212" s="56">
        <v>0.92249999999999965</v>
      </c>
    </row>
    <row r="213" spans="1:44">
      <c r="A213" s="142">
        <v>10150</v>
      </c>
      <c r="B213" s="56">
        <v>0</v>
      </c>
      <c r="C213" s="56">
        <v>0</v>
      </c>
      <c r="D213" s="56">
        <v>0</v>
      </c>
      <c r="E213" s="56">
        <v>1.25E-3</v>
      </c>
      <c r="F213" s="56">
        <v>0</v>
      </c>
      <c r="G213" s="56">
        <v>0</v>
      </c>
      <c r="H213" s="57">
        <v>0</v>
      </c>
      <c r="I213" s="56">
        <v>0</v>
      </c>
      <c r="J213" s="57">
        <v>0</v>
      </c>
      <c r="K213" s="56">
        <v>0</v>
      </c>
      <c r="L213" s="56">
        <v>0</v>
      </c>
      <c r="M213" s="56">
        <v>0</v>
      </c>
      <c r="N213" s="56">
        <v>0</v>
      </c>
      <c r="O213" s="56">
        <v>0</v>
      </c>
      <c r="P213" s="57">
        <v>3.7499999999999999E-3</v>
      </c>
      <c r="Q213" s="57">
        <v>1.8749999999999999E-2</v>
      </c>
      <c r="R213" s="57">
        <v>0</v>
      </c>
      <c r="S213" s="57">
        <v>1.8749999999999999E-2</v>
      </c>
      <c r="T213" s="56">
        <v>0</v>
      </c>
      <c r="U213" s="56">
        <v>0</v>
      </c>
      <c r="X213" s="142">
        <v>10150</v>
      </c>
      <c r="Y213" s="56">
        <v>0.99999999999999933</v>
      </c>
      <c r="Z213" s="56">
        <v>0.99999999999999967</v>
      </c>
      <c r="AA213" s="56">
        <v>0.99999999999999978</v>
      </c>
      <c r="AB213" s="56">
        <v>0.97499999999999998</v>
      </c>
      <c r="AC213" s="56">
        <v>0.99999999999999978</v>
      </c>
      <c r="AD213" s="56">
        <v>0.99999999999999944</v>
      </c>
      <c r="AE213" s="57">
        <v>0.99999999999999978</v>
      </c>
      <c r="AF213" s="56">
        <v>0.99999999999999978</v>
      </c>
      <c r="AG213" s="57">
        <v>0.99999999999999978</v>
      </c>
      <c r="AH213" s="56">
        <v>0.99999999999999978</v>
      </c>
      <c r="AI213" s="56">
        <v>0.99999999999999967</v>
      </c>
      <c r="AJ213" s="57">
        <v>0.99999999999999956</v>
      </c>
      <c r="AK213" s="57">
        <v>0.99999999999999944</v>
      </c>
      <c r="AL213" s="56">
        <v>0.99999999999999989</v>
      </c>
      <c r="AM213" s="57">
        <v>0.56624999999999959</v>
      </c>
      <c r="AN213" s="57">
        <v>0.16875000000000001</v>
      </c>
      <c r="AO213" s="57">
        <v>0.99999999999999978</v>
      </c>
      <c r="AP213" s="57">
        <v>0.16875000000000001</v>
      </c>
      <c r="AQ213" s="56">
        <v>0.99999999999999978</v>
      </c>
      <c r="AR213" s="56">
        <v>0.92249999999999965</v>
      </c>
    </row>
    <row r="214" spans="1:44">
      <c r="A214" s="142">
        <v>10325</v>
      </c>
      <c r="B214" s="56">
        <v>0</v>
      </c>
      <c r="C214" s="56">
        <v>0</v>
      </c>
      <c r="D214" s="56">
        <v>0</v>
      </c>
      <c r="E214" s="56">
        <v>5.0000000000000001E-3</v>
      </c>
      <c r="F214" s="56">
        <v>0</v>
      </c>
      <c r="G214" s="56">
        <v>0</v>
      </c>
      <c r="H214" s="57">
        <v>0</v>
      </c>
      <c r="I214" s="56">
        <v>0</v>
      </c>
      <c r="J214" s="57">
        <v>0</v>
      </c>
      <c r="K214" s="56">
        <v>0</v>
      </c>
      <c r="L214" s="56">
        <v>0</v>
      </c>
      <c r="M214" s="56">
        <v>0</v>
      </c>
      <c r="N214" s="56">
        <v>0</v>
      </c>
      <c r="O214" s="56">
        <v>0</v>
      </c>
      <c r="P214" s="57">
        <v>6.2500000000000003E-3</v>
      </c>
      <c r="Q214" s="57">
        <v>8.7500000000000008E-3</v>
      </c>
      <c r="R214" s="57">
        <v>0</v>
      </c>
      <c r="S214" s="57">
        <v>8.7500000000000008E-3</v>
      </c>
      <c r="T214" s="56">
        <v>0</v>
      </c>
      <c r="U214" s="56">
        <v>0</v>
      </c>
      <c r="X214" s="142">
        <v>10325</v>
      </c>
      <c r="Y214" s="56">
        <v>0.99999999999999933</v>
      </c>
      <c r="Z214" s="56">
        <v>0.99999999999999967</v>
      </c>
      <c r="AA214" s="56">
        <v>0.99999999999999978</v>
      </c>
      <c r="AB214" s="56">
        <v>0.97749999999999992</v>
      </c>
      <c r="AC214" s="56">
        <v>0.99999999999999978</v>
      </c>
      <c r="AD214" s="56">
        <v>0.99999999999999944</v>
      </c>
      <c r="AE214" s="57">
        <v>0.99999999999999978</v>
      </c>
      <c r="AF214" s="56">
        <v>0.99999999999999978</v>
      </c>
      <c r="AG214" s="57">
        <v>0.99999999999999978</v>
      </c>
      <c r="AH214" s="56">
        <v>0.99999999999999978</v>
      </c>
      <c r="AI214" s="56">
        <v>0.99999999999999967</v>
      </c>
      <c r="AJ214" s="57">
        <v>0.99999999999999956</v>
      </c>
      <c r="AK214" s="57">
        <v>0.99999999999999944</v>
      </c>
      <c r="AL214" s="56">
        <v>0.99999999999999989</v>
      </c>
      <c r="AM214" s="57">
        <v>0.56624999999999959</v>
      </c>
      <c r="AN214" s="57">
        <v>0.17750000000000002</v>
      </c>
      <c r="AO214" s="57">
        <v>0.99999999999999978</v>
      </c>
      <c r="AP214" s="57">
        <v>0.17750000000000002</v>
      </c>
      <c r="AQ214" s="56">
        <v>0.99999999999999978</v>
      </c>
      <c r="AR214" s="56">
        <v>0.92249999999999965</v>
      </c>
    </row>
    <row r="215" spans="1:44">
      <c r="A215" s="142">
        <v>10500</v>
      </c>
      <c r="B215" s="56">
        <v>0</v>
      </c>
      <c r="C215" s="56">
        <v>0</v>
      </c>
      <c r="D215" s="56">
        <v>0</v>
      </c>
      <c r="E215" s="56">
        <v>2.5000000000000001E-3</v>
      </c>
      <c r="F215" s="56">
        <v>0</v>
      </c>
      <c r="G215" s="56">
        <v>0</v>
      </c>
      <c r="H215" s="57">
        <v>0</v>
      </c>
      <c r="I215" s="56">
        <v>0</v>
      </c>
      <c r="J215" s="57">
        <v>0</v>
      </c>
      <c r="K215" s="56">
        <v>0</v>
      </c>
      <c r="L215" s="56">
        <v>0</v>
      </c>
      <c r="M215" s="56">
        <v>0</v>
      </c>
      <c r="N215" s="56">
        <v>0</v>
      </c>
      <c r="O215" s="56">
        <v>0</v>
      </c>
      <c r="P215" s="57">
        <v>0</v>
      </c>
      <c r="Q215" s="57">
        <v>2.5000000000000001E-3</v>
      </c>
      <c r="R215" s="57">
        <v>0</v>
      </c>
      <c r="S215" s="57">
        <v>2.5000000000000001E-3</v>
      </c>
      <c r="T215" s="56">
        <v>0</v>
      </c>
      <c r="U215" s="56">
        <v>2.5000000000000001E-3</v>
      </c>
      <c r="X215" s="142">
        <v>10500</v>
      </c>
      <c r="Y215" s="56">
        <v>0.99999999999999933</v>
      </c>
      <c r="Z215" s="56">
        <v>0.99999999999999967</v>
      </c>
      <c r="AA215" s="56">
        <v>0.99999999999999978</v>
      </c>
      <c r="AB215" s="56">
        <v>0.97999999999999987</v>
      </c>
      <c r="AC215" s="56">
        <v>0.99999999999999978</v>
      </c>
      <c r="AD215" s="56">
        <v>0.99999999999999944</v>
      </c>
      <c r="AE215" s="57">
        <v>0.99999999999999978</v>
      </c>
      <c r="AF215" s="56">
        <v>0.99999999999999978</v>
      </c>
      <c r="AG215" s="57">
        <v>0.99999999999999978</v>
      </c>
      <c r="AH215" s="56">
        <v>0.99999999999999978</v>
      </c>
      <c r="AI215" s="56">
        <v>0.99999999999999967</v>
      </c>
      <c r="AJ215" s="57">
        <v>0.99999999999999956</v>
      </c>
      <c r="AK215" s="57">
        <v>0.99999999999999944</v>
      </c>
      <c r="AL215" s="56">
        <v>0.99999999999999989</v>
      </c>
      <c r="AM215" s="57">
        <v>0.5812499999999996</v>
      </c>
      <c r="AN215" s="57">
        <v>0.18000000000000002</v>
      </c>
      <c r="AO215" s="57">
        <v>0.99999999999999978</v>
      </c>
      <c r="AP215" s="57">
        <v>0.18000000000000002</v>
      </c>
      <c r="AQ215" s="56">
        <v>0.99999999999999978</v>
      </c>
      <c r="AR215" s="56">
        <v>0.9249999999999996</v>
      </c>
    </row>
    <row r="216" spans="1:44">
      <c r="A216" s="142">
        <v>10675</v>
      </c>
      <c r="B216" s="56">
        <v>0</v>
      </c>
      <c r="C216" s="56">
        <v>0</v>
      </c>
      <c r="D216" s="56">
        <v>0</v>
      </c>
      <c r="E216" s="56">
        <v>2.5000000000000001E-3</v>
      </c>
      <c r="F216" s="56">
        <v>0</v>
      </c>
      <c r="G216" s="56">
        <v>0</v>
      </c>
      <c r="H216" s="57">
        <v>0</v>
      </c>
      <c r="I216" s="56">
        <v>0</v>
      </c>
      <c r="J216" s="57">
        <v>0</v>
      </c>
      <c r="K216" s="56">
        <v>0</v>
      </c>
      <c r="L216" s="56">
        <v>0</v>
      </c>
      <c r="M216" s="56">
        <v>0</v>
      </c>
      <c r="N216" s="56">
        <v>0</v>
      </c>
      <c r="O216" s="56">
        <v>0</v>
      </c>
      <c r="P216" s="57">
        <v>1.4999999999999999E-2</v>
      </c>
      <c r="Q216" s="57">
        <v>1.4999999999999999E-2</v>
      </c>
      <c r="R216" s="57">
        <v>0</v>
      </c>
      <c r="S216" s="57">
        <v>1.4999999999999999E-2</v>
      </c>
      <c r="T216" s="56">
        <v>0</v>
      </c>
      <c r="U216" s="56">
        <v>1.25E-3</v>
      </c>
      <c r="X216" s="142">
        <v>10675</v>
      </c>
      <c r="Y216" s="56">
        <v>0.99999999999999933</v>
      </c>
      <c r="Z216" s="56">
        <v>0.99999999999999967</v>
      </c>
      <c r="AA216" s="56">
        <v>0.99999999999999978</v>
      </c>
      <c r="AB216" s="56">
        <v>0.98124999999999984</v>
      </c>
      <c r="AC216" s="56">
        <v>0.99999999999999978</v>
      </c>
      <c r="AD216" s="56">
        <v>0.99999999999999944</v>
      </c>
      <c r="AE216" s="57">
        <v>0.99999999999999978</v>
      </c>
      <c r="AF216" s="56">
        <v>0.99999999999999978</v>
      </c>
      <c r="AG216" s="57">
        <v>0.99999999999999978</v>
      </c>
      <c r="AH216" s="56">
        <v>0.99999999999999978</v>
      </c>
      <c r="AI216" s="56">
        <v>0.99999999999999967</v>
      </c>
      <c r="AJ216" s="57">
        <v>0.99999999999999956</v>
      </c>
      <c r="AK216" s="57">
        <v>0.99999999999999944</v>
      </c>
      <c r="AL216" s="56">
        <v>0.99999999999999989</v>
      </c>
      <c r="AM216" s="57">
        <v>0.58749999999999958</v>
      </c>
      <c r="AN216" s="57">
        <v>0.19500000000000001</v>
      </c>
      <c r="AO216" s="57">
        <v>0.99999999999999978</v>
      </c>
      <c r="AP216" s="57">
        <v>0.19500000000000001</v>
      </c>
      <c r="AQ216" s="56">
        <v>0.99999999999999978</v>
      </c>
      <c r="AR216" s="56">
        <v>0.92624999999999957</v>
      </c>
    </row>
    <row r="217" spans="1:44">
      <c r="A217" s="142">
        <v>10850</v>
      </c>
      <c r="B217" s="56">
        <v>0</v>
      </c>
      <c r="C217" s="56">
        <v>0</v>
      </c>
      <c r="D217" s="56">
        <v>0</v>
      </c>
      <c r="E217" s="56">
        <v>1.25E-3</v>
      </c>
      <c r="F217" s="56">
        <v>0</v>
      </c>
      <c r="G217" s="56">
        <v>0</v>
      </c>
      <c r="H217" s="57">
        <v>0</v>
      </c>
      <c r="I217" s="56">
        <v>0</v>
      </c>
      <c r="J217" s="57">
        <v>0</v>
      </c>
      <c r="K217" s="56">
        <v>0</v>
      </c>
      <c r="L217" s="56">
        <v>0</v>
      </c>
      <c r="M217" s="56">
        <v>0</v>
      </c>
      <c r="N217" s="56">
        <v>0</v>
      </c>
      <c r="O217" s="56">
        <v>0</v>
      </c>
      <c r="P217" s="57">
        <v>6.2500000000000003E-3</v>
      </c>
      <c r="Q217" s="57">
        <v>7.4999999999999997E-3</v>
      </c>
      <c r="R217" s="57">
        <v>0</v>
      </c>
      <c r="S217" s="57">
        <v>7.4999999999999997E-3</v>
      </c>
      <c r="T217" s="56">
        <v>0</v>
      </c>
      <c r="U217" s="56">
        <v>3.7499999999999999E-3</v>
      </c>
      <c r="X217" s="142">
        <v>10850</v>
      </c>
      <c r="Y217" s="56">
        <v>0.99999999999999933</v>
      </c>
      <c r="Z217" s="56">
        <v>0.99999999999999967</v>
      </c>
      <c r="AA217" s="56">
        <v>0.99999999999999978</v>
      </c>
      <c r="AB217" s="56">
        <v>0.98124999999999984</v>
      </c>
      <c r="AC217" s="56">
        <v>0.99999999999999978</v>
      </c>
      <c r="AD217" s="56">
        <v>0.99999999999999944</v>
      </c>
      <c r="AE217" s="57">
        <v>0.99999999999999978</v>
      </c>
      <c r="AF217" s="56">
        <v>0.99999999999999978</v>
      </c>
      <c r="AG217" s="57">
        <v>0.99999999999999978</v>
      </c>
      <c r="AH217" s="56">
        <v>0.99999999999999978</v>
      </c>
      <c r="AI217" s="56">
        <v>0.99999999999999967</v>
      </c>
      <c r="AJ217" s="57">
        <v>0.99999999999999956</v>
      </c>
      <c r="AK217" s="57">
        <v>0.99999999999999944</v>
      </c>
      <c r="AL217" s="56">
        <v>0.99999999999999989</v>
      </c>
      <c r="AM217" s="57">
        <v>0.58999999999999952</v>
      </c>
      <c r="AN217" s="57">
        <v>0.20250000000000001</v>
      </c>
      <c r="AO217" s="57">
        <v>0.99999999999999978</v>
      </c>
      <c r="AP217" s="57">
        <v>0.20250000000000001</v>
      </c>
      <c r="AQ217" s="56">
        <v>0.99999999999999978</v>
      </c>
      <c r="AR217" s="56">
        <v>0.9299999999999996</v>
      </c>
    </row>
    <row r="218" spans="1:44">
      <c r="A218" s="142">
        <v>11025</v>
      </c>
      <c r="B218" s="56">
        <v>0</v>
      </c>
      <c r="C218" s="56">
        <v>0</v>
      </c>
      <c r="D218" s="56">
        <v>0</v>
      </c>
      <c r="E218" s="56">
        <v>0</v>
      </c>
      <c r="F218" s="56">
        <v>0</v>
      </c>
      <c r="G218" s="56">
        <v>0</v>
      </c>
      <c r="H218" s="57">
        <v>0</v>
      </c>
      <c r="I218" s="56">
        <v>0</v>
      </c>
      <c r="J218" s="57">
        <v>0</v>
      </c>
      <c r="K218" s="56">
        <v>0</v>
      </c>
      <c r="L218" s="56">
        <v>0</v>
      </c>
      <c r="M218" s="56">
        <v>0</v>
      </c>
      <c r="N218" s="56">
        <v>0</v>
      </c>
      <c r="O218" s="56">
        <v>0</v>
      </c>
      <c r="P218" s="57">
        <v>2.5000000000000001E-3</v>
      </c>
      <c r="Q218" s="57">
        <v>2.5000000000000001E-3</v>
      </c>
      <c r="R218" s="57">
        <v>0</v>
      </c>
      <c r="S218" s="57">
        <v>2.5000000000000001E-3</v>
      </c>
      <c r="T218" s="56">
        <v>0</v>
      </c>
      <c r="U218" s="56">
        <v>0</v>
      </c>
      <c r="X218" s="142">
        <v>11025</v>
      </c>
      <c r="Y218" s="56">
        <v>0.99999999999999933</v>
      </c>
      <c r="Z218" s="56">
        <v>0.99999999999999967</v>
      </c>
      <c r="AA218" s="56">
        <v>0.99999999999999978</v>
      </c>
      <c r="AB218" s="56">
        <v>0.98499999999999988</v>
      </c>
      <c r="AC218" s="56">
        <v>0.99999999999999978</v>
      </c>
      <c r="AD218" s="56">
        <v>0.99999999999999944</v>
      </c>
      <c r="AE218" s="57">
        <v>0.99999999999999978</v>
      </c>
      <c r="AF218" s="56">
        <v>0.99999999999999978</v>
      </c>
      <c r="AG218" s="57">
        <v>0.99999999999999978</v>
      </c>
      <c r="AH218" s="56">
        <v>0.99999999999999978</v>
      </c>
      <c r="AI218" s="56">
        <v>0.99999999999999967</v>
      </c>
      <c r="AJ218" s="57">
        <v>0.99999999999999956</v>
      </c>
      <c r="AK218" s="57">
        <v>0.99999999999999944</v>
      </c>
      <c r="AL218" s="56">
        <v>0.99999999999999989</v>
      </c>
      <c r="AM218" s="57">
        <v>0.5962499999999995</v>
      </c>
      <c r="AN218" s="57">
        <v>0.20500000000000002</v>
      </c>
      <c r="AO218" s="57">
        <v>0.99999999999999978</v>
      </c>
      <c r="AP218" s="57">
        <v>0.20500000000000002</v>
      </c>
      <c r="AQ218" s="56">
        <v>0.99999999999999978</v>
      </c>
      <c r="AR218" s="56">
        <v>0.9299999999999996</v>
      </c>
    </row>
    <row r="219" spans="1:44">
      <c r="A219" s="142">
        <v>11200</v>
      </c>
      <c r="B219" s="56">
        <v>0</v>
      </c>
      <c r="C219" s="56">
        <v>0</v>
      </c>
      <c r="D219" s="56">
        <v>0</v>
      </c>
      <c r="E219" s="56">
        <v>3.7499999999999999E-3</v>
      </c>
      <c r="F219" s="56">
        <v>0</v>
      </c>
      <c r="G219" s="56">
        <v>0</v>
      </c>
      <c r="H219" s="57">
        <v>0</v>
      </c>
      <c r="I219" s="56">
        <v>0</v>
      </c>
      <c r="J219" s="57">
        <v>0</v>
      </c>
      <c r="K219" s="56">
        <v>0</v>
      </c>
      <c r="L219" s="56">
        <v>0</v>
      </c>
      <c r="M219" s="56">
        <v>0</v>
      </c>
      <c r="N219" s="56">
        <v>0</v>
      </c>
      <c r="O219" s="56">
        <v>0</v>
      </c>
      <c r="P219" s="57">
        <v>6.2500000000000003E-3</v>
      </c>
      <c r="Q219" s="57">
        <v>2.5000000000000001E-3</v>
      </c>
      <c r="R219" s="57">
        <v>0</v>
      </c>
      <c r="S219" s="57">
        <v>2.5000000000000001E-3</v>
      </c>
      <c r="T219" s="56">
        <v>0</v>
      </c>
      <c r="U219" s="56">
        <v>3.7499999999999999E-3</v>
      </c>
      <c r="X219" s="142">
        <v>11200</v>
      </c>
      <c r="Y219" s="56">
        <v>0.99999999999999933</v>
      </c>
      <c r="Z219" s="56">
        <v>0.99999999999999967</v>
      </c>
      <c r="AA219" s="56">
        <v>0.99999999999999978</v>
      </c>
      <c r="AB219" s="56">
        <v>0.98874999999999991</v>
      </c>
      <c r="AC219" s="56">
        <v>0.99999999999999978</v>
      </c>
      <c r="AD219" s="56">
        <v>0.99999999999999944</v>
      </c>
      <c r="AE219" s="57">
        <v>0.99999999999999978</v>
      </c>
      <c r="AF219" s="56">
        <v>0.99999999999999978</v>
      </c>
      <c r="AG219" s="57">
        <v>0.99999999999999978</v>
      </c>
      <c r="AH219" s="56">
        <v>0.99999999999999978</v>
      </c>
      <c r="AI219" s="56">
        <v>0.99999999999999967</v>
      </c>
      <c r="AJ219" s="57">
        <v>0.99999999999999956</v>
      </c>
      <c r="AK219" s="57">
        <v>0.99999999999999944</v>
      </c>
      <c r="AL219" s="56">
        <v>0.99999999999999989</v>
      </c>
      <c r="AM219" s="57">
        <v>0.59749999999999948</v>
      </c>
      <c r="AN219" s="57">
        <v>0.20750000000000002</v>
      </c>
      <c r="AO219" s="57">
        <v>0.99999999999999978</v>
      </c>
      <c r="AP219" s="57">
        <v>0.20750000000000002</v>
      </c>
      <c r="AQ219" s="56">
        <v>0.99999999999999978</v>
      </c>
      <c r="AR219" s="56">
        <v>0.93374999999999964</v>
      </c>
    </row>
    <row r="220" spans="1:44">
      <c r="A220" s="142">
        <v>11375</v>
      </c>
      <c r="B220" s="56">
        <v>0</v>
      </c>
      <c r="C220" s="56">
        <v>0</v>
      </c>
      <c r="D220" s="56">
        <v>0</v>
      </c>
      <c r="E220" s="56">
        <v>3.7499999999999999E-3</v>
      </c>
      <c r="F220" s="56">
        <v>0</v>
      </c>
      <c r="G220" s="56">
        <v>0</v>
      </c>
      <c r="H220" s="57">
        <v>0</v>
      </c>
      <c r="I220" s="56">
        <v>0</v>
      </c>
      <c r="J220" s="57">
        <v>0</v>
      </c>
      <c r="K220" s="56">
        <v>0</v>
      </c>
      <c r="L220" s="56">
        <v>0</v>
      </c>
      <c r="M220" s="56">
        <v>0</v>
      </c>
      <c r="N220" s="56">
        <v>0</v>
      </c>
      <c r="O220" s="56">
        <v>0</v>
      </c>
      <c r="P220" s="57">
        <v>1.25E-3</v>
      </c>
      <c r="Q220" s="57">
        <v>8.7500000000000008E-3</v>
      </c>
      <c r="R220" s="57">
        <v>0</v>
      </c>
      <c r="S220" s="57">
        <v>8.7500000000000008E-3</v>
      </c>
      <c r="T220" s="56">
        <v>0</v>
      </c>
      <c r="U220" s="56">
        <v>1.25E-3</v>
      </c>
      <c r="X220" s="142">
        <v>11375</v>
      </c>
      <c r="Y220" s="56">
        <v>0.99999999999999933</v>
      </c>
      <c r="Z220" s="56">
        <v>0.99999999999999967</v>
      </c>
      <c r="AA220" s="56">
        <v>0.99999999999999978</v>
      </c>
      <c r="AB220" s="56">
        <v>0.99374999999999991</v>
      </c>
      <c r="AC220" s="56">
        <v>0.99999999999999978</v>
      </c>
      <c r="AD220" s="56">
        <v>0.99999999999999944</v>
      </c>
      <c r="AE220" s="57">
        <v>0.99999999999999978</v>
      </c>
      <c r="AF220" s="56">
        <v>0.99999999999999978</v>
      </c>
      <c r="AG220" s="57">
        <v>0.99999999999999978</v>
      </c>
      <c r="AH220" s="56">
        <v>0.99999999999999978</v>
      </c>
      <c r="AI220" s="56">
        <v>0.99999999999999967</v>
      </c>
      <c r="AJ220" s="57">
        <v>0.99999999999999956</v>
      </c>
      <c r="AK220" s="57">
        <v>0.99999999999999944</v>
      </c>
      <c r="AL220" s="56">
        <v>0.99999999999999989</v>
      </c>
      <c r="AM220" s="57">
        <v>0.59874999999999945</v>
      </c>
      <c r="AN220" s="57">
        <v>0.21625000000000003</v>
      </c>
      <c r="AO220" s="57">
        <v>0.99999999999999978</v>
      </c>
      <c r="AP220" s="57">
        <v>0.21625000000000003</v>
      </c>
      <c r="AQ220" s="56">
        <v>0.99999999999999978</v>
      </c>
      <c r="AR220" s="56">
        <v>0.93499999999999961</v>
      </c>
    </row>
    <row r="221" spans="1:44">
      <c r="A221" s="142">
        <v>11550</v>
      </c>
      <c r="B221" s="56">
        <v>0</v>
      </c>
      <c r="C221" s="56">
        <v>0</v>
      </c>
      <c r="D221" s="56">
        <v>0</v>
      </c>
      <c r="E221" s="56">
        <v>5.0000000000000001E-3</v>
      </c>
      <c r="F221" s="56">
        <v>0</v>
      </c>
      <c r="G221" s="56">
        <v>0</v>
      </c>
      <c r="H221" s="57">
        <v>0</v>
      </c>
      <c r="I221" s="56">
        <v>0</v>
      </c>
      <c r="J221" s="57">
        <v>0</v>
      </c>
      <c r="K221" s="56">
        <v>0</v>
      </c>
      <c r="L221" s="56">
        <v>0</v>
      </c>
      <c r="M221" s="56">
        <v>0</v>
      </c>
      <c r="N221" s="56">
        <v>0</v>
      </c>
      <c r="O221" s="56">
        <v>0</v>
      </c>
      <c r="P221" s="57">
        <v>1.25E-3</v>
      </c>
      <c r="Q221" s="57">
        <v>0</v>
      </c>
      <c r="R221" s="57">
        <v>0</v>
      </c>
      <c r="S221" s="57">
        <v>0</v>
      </c>
      <c r="T221" s="56">
        <v>0</v>
      </c>
      <c r="U221" s="56">
        <v>1.25E-3</v>
      </c>
      <c r="X221" s="142">
        <v>11550</v>
      </c>
      <c r="Y221" s="56">
        <v>0.99999999999999933</v>
      </c>
      <c r="Z221" s="56">
        <v>0.99999999999999967</v>
      </c>
      <c r="AA221" s="56">
        <v>0.99999999999999978</v>
      </c>
      <c r="AB221" s="56">
        <v>0.99624999999999986</v>
      </c>
      <c r="AC221" s="56">
        <v>0.99999999999999978</v>
      </c>
      <c r="AD221" s="56">
        <v>0.99999999999999944</v>
      </c>
      <c r="AE221" s="57">
        <v>0.99999999999999978</v>
      </c>
      <c r="AF221" s="56">
        <v>0.99999999999999978</v>
      </c>
      <c r="AG221" s="57">
        <v>0.99999999999999978</v>
      </c>
      <c r="AH221" s="56">
        <v>0.99999999999999978</v>
      </c>
      <c r="AI221" s="56">
        <v>0.99999999999999967</v>
      </c>
      <c r="AJ221" s="57">
        <v>0.99999999999999956</v>
      </c>
      <c r="AK221" s="57">
        <v>0.99999999999999944</v>
      </c>
      <c r="AL221" s="56">
        <v>0.99999999999999989</v>
      </c>
      <c r="AM221" s="57">
        <v>0.6012499999999994</v>
      </c>
      <c r="AN221" s="57">
        <v>0.21625000000000003</v>
      </c>
      <c r="AO221" s="57">
        <v>0.99999999999999978</v>
      </c>
      <c r="AP221" s="57">
        <v>0.21625000000000003</v>
      </c>
      <c r="AQ221" s="56">
        <v>0.99999999999999978</v>
      </c>
      <c r="AR221" s="56">
        <v>0.93624999999999958</v>
      </c>
    </row>
    <row r="222" spans="1:44">
      <c r="A222" s="142">
        <v>11725</v>
      </c>
      <c r="B222" s="56">
        <v>0</v>
      </c>
      <c r="C222" s="56">
        <v>0</v>
      </c>
      <c r="D222" s="56">
        <v>0</v>
      </c>
      <c r="E222" s="56">
        <v>2.5000000000000001E-3</v>
      </c>
      <c r="F222" s="56">
        <v>0</v>
      </c>
      <c r="G222" s="56">
        <v>0</v>
      </c>
      <c r="H222" s="57">
        <v>0</v>
      </c>
      <c r="I222" s="56">
        <v>0</v>
      </c>
      <c r="J222" s="57">
        <v>0</v>
      </c>
      <c r="K222" s="56">
        <v>0</v>
      </c>
      <c r="L222" s="56">
        <v>0</v>
      </c>
      <c r="M222" s="56">
        <v>0</v>
      </c>
      <c r="N222" s="56">
        <v>0</v>
      </c>
      <c r="O222" s="56">
        <v>0</v>
      </c>
      <c r="P222" s="57">
        <v>2.5000000000000001E-3</v>
      </c>
      <c r="Q222" s="57">
        <v>1.8749999999999999E-2</v>
      </c>
      <c r="R222" s="57">
        <v>0</v>
      </c>
      <c r="S222" s="57">
        <v>1.8749999999999999E-2</v>
      </c>
      <c r="T222" s="56">
        <v>0</v>
      </c>
      <c r="U222" s="56">
        <v>3.7499999999999999E-3</v>
      </c>
      <c r="X222" s="142">
        <v>11725</v>
      </c>
      <c r="Y222" s="56">
        <v>0.99999999999999933</v>
      </c>
      <c r="Z222" s="56">
        <v>0.99999999999999967</v>
      </c>
      <c r="AA222" s="56">
        <v>0.99999999999999978</v>
      </c>
      <c r="AB222" s="56">
        <v>0.99624999999999986</v>
      </c>
      <c r="AC222" s="56">
        <v>0.99999999999999978</v>
      </c>
      <c r="AD222" s="56">
        <v>0.99999999999999944</v>
      </c>
      <c r="AE222" s="57">
        <v>0.99999999999999978</v>
      </c>
      <c r="AF222" s="56">
        <v>0.99999999999999978</v>
      </c>
      <c r="AG222" s="57">
        <v>0.99999999999999978</v>
      </c>
      <c r="AH222" s="56">
        <v>0.99999999999999978</v>
      </c>
      <c r="AI222" s="56">
        <v>0.99999999999999967</v>
      </c>
      <c r="AJ222" s="57">
        <v>0.99999999999999956</v>
      </c>
      <c r="AK222" s="57">
        <v>0.99999999999999944</v>
      </c>
      <c r="AL222" s="56">
        <v>0.99999999999999989</v>
      </c>
      <c r="AM222" s="57">
        <v>0.60999999999999943</v>
      </c>
      <c r="AN222" s="57">
        <v>0.23500000000000001</v>
      </c>
      <c r="AO222" s="57">
        <v>0.99999999999999978</v>
      </c>
      <c r="AP222" s="57">
        <v>0.23500000000000001</v>
      </c>
      <c r="AQ222" s="56">
        <v>0.99999999999999978</v>
      </c>
      <c r="AR222" s="56">
        <v>0.93999999999999961</v>
      </c>
    </row>
    <row r="223" spans="1:44">
      <c r="A223" s="142">
        <v>11900</v>
      </c>
      <c r="B223" s="56">
        <v>0</v>
      </c>
      <c r="C223" s="56">
        <v>0</v>
      </c>
      <c r="D223" s="56">
        <v>0</v>
      </c>
      <c r="E223" s="56">
        <v>0</v>
      </c>
      <c r="F223" s="56">
        <v>0</v>
      </c>
      <c r="G223" s="56">
        <v>0</v>
      </c>
      <c r="H223" s="57">
        <v>0</v>
      </c>
      <c r="I223" s="56">
        <v>0</v>
      </c>
      <c r="J223" s="57">
        <v>0</v>
      </c>
      <c r="K223" s="56">
        <v>0</v>
      </c>
      <c r="L223" s="56">
        <v>0</v>
      </c>
      <c r="M223" s="56">
        <v>0</v>
      </c>
      <c r="N223" s="56">
        <v>0</v>
      </c>
      <c r="O223" s="56">
        <v>0</v>
      </c>
      <c r="P223" s="57">
        <v>8.7500000000000008E-3</v>
      </c>
      <c r="Q223" s="57">
        <v>1.4999999999999999E-2</v>
      </c>
      <c r="R223" s="57">
        <v>0</v>
      </c>
      <c r="S223" s="57">
        <v>1.4999999999999999E-2</v>
      </c>
      <c r="T223" s="56">
        <v>0</v>
      </c>
      <c r="U223" s="56">
        <v>0</v>
      </c>
      <c r="X223" s="142">
        <v>11900</v>
      </c>
      <c r="Y223" s="56">
        <v>0.99999999999999933</v>
      </c>
      <c r="Z223" s="56">
        <v>0.99999999999999967</v>
      </c>
      <c r="AA223" s="56">
        <v>0.99999999999999978</v>
      </c>
      <c r="AB223" s="56">
        <v>0.99749999999999983</v>
      </c>
      <c r="AC223" s="56">
        <v>0.99999999999999978</v>
      </c>
      <c r="AD223" s="56">
        <v>0.99999999999999944</v>
      </c>
      <c r="AE223" s="57">
        <v>0.99999999999999978</v>
      </c>
      <c r="AF223" s="56">
        <v>0.99999999999999978</v>
      </c>
      <c r="AG223" s="57">
        <v>0.99999999999999978</v>
      </c>
      <c r="AH223" s="56">
        <v>0.99999999999999978</v>
      </c>
      <c r="AI223" s="56">
        <v>0.99999999999999967</v>
      </c>
      <c r="AJ223" s="57">
        <v>0.99999999999999956</v>
      </c>
      <c r="AK223" s="57">
        <v>0.99999999999999944</v>
      </c>
      <c r="AL223" s="56">
        <v>0.99999999999999989</v>
      </c>
      <c r="AM223" s="57">
        <v>0.61249999999999938</v>
      </c>
      <c r="AN223" s="57">
        <v>0.25</v>
      </c>
      <c r="AO223" s="57">
        <v>0.99999999999999978</v>
      </c>
      <c r="AP223" s="57">
        <v>0.25</v>
      </c>
      <c r="AQ223" s="56">
        <v>0.99999999999999978</v>
      </c>
      <c r="AR223" s="56">
        <v>0.93999999999999961</v>
      </c>
    </row>
    <row r="224" spans="1:44">
      <c r="A224" s="142">
        <v>12075</v>
      </c>
      <c r="B224" s="56">
        <v>0</v>
      </c>
      <c r="C224" s="56">
        <v>0</v>
      </c>
      <c r="D224" s="56">
        <v>0</v>
      </c>
      <c r="E224" s="56">
        <v>1.25E-3</v>
      </c>
      <c r="F224" s="56">
        <v>0</v>
      </c>
      <c r="G224" s="56">
        <v>0</v>
      </c>
      <c r="H224" s="57">
        <v>0</v>
      </c>
      <c r="I224" s="56">
        <v>0</v>
      </c>
      <c r="J224" s="57">
        <v>0</v>
      </c>
      <c r="K224" s="56">
        <v>0</v>
      </c>
      <c r="L224" s="56">
        <v>0</v>
      </c>
      <c r="M224" s="56">
        <v>0</v>
      </c>
      <c r="N224" s="56">
        <v>0</v>
      </c>
      <c r="O224" s="56">
        <v>0</v>
      </c>
      <c r="P224" s="57">
        <v>2.5000000000000001E-3</v>
      </c>
      <c r="Q224" s="57">
        <v>3.7499999999999999E-3</v>
      </c>
      <c r="R224" s="57">
        <v>0</v>
      </c>
      <c r="S224" s="57">
        <v>3.7499999999999999E-3</v>
      </c>
      <c r="T224" s="56">
        <v>0</v>
      </c>
      <c r="U224" s="56">
        <v>2.5000000000000001E-3</v>
      </c>
      <c r="X224" s="142">
        <v>12075</v>
      </c>
      <c r="Y224" s="56">
        <v>0.99999999999999933</v>
      </c>
      <c r="Z224" s="56">
        <v>0.99999999999999967</v>
      </c>
      <c r="AA224" s="56">
        <v>0.99999999999999978</v>
      </c>
      <c r="AB224" s="56">
        <v>0.99999999999999978</v>
      </c>
      <c r="AC224" s="56">
        <v>0.99999999999999978</v>
      </c>
      <c r="AD224" s="56">
        <v>0.99999999999999944</v>
      </c>
      <c r="AE224" s="57">
        <v>0.99999999999999978</v>
      </c>
      <c r="AF224" s="56">
        <v>0.99999999999999978</v>
      </c>
      <c r="AG224" s="57">
        <v>0.99999999999999978</v>
      </c>
      <c r="AH224" s="56">
        <v>0.99999999999999978</v>
      </c>
      <c r="AI224" s="56">
        <v>0.99999999999999967</v>
      </c>
      <c r="AJ224" s="57">
        <v>0.99999999999999956</v>
      </c>
      <c r="AK224" s="57">
        <v>0.99999999999999944</v>
      </c>
      <c r="AL224" s="56">
        <v>0.99999999999999989</v>
      </c>
      <c r="AM224" s="57">
        <v>0.99999999999999933</v>
      </c>
      <c r="AN224" s="57">
        <v>0.25374999999999998</v>
      </c>
      <c r="AO224" s="57">
        <v>0.99999999999999978</v>
      </c>
      <c r="AP224" s="57">
        <v>0.25374999999999998</v>
      </c>
      <c r="AQ224" s="56">
        <v>0.99999999999999978</v>
      </c>
      <c r="AR224" s="56">
        <v>0.94249999999999956</v>
      </c>
    </row>
    <row r="225" spans="1:44">
      <c r="A225" s="142">
        <v>12250</v>
      </c>
      <c r="B225" s="56">
        <v>0</v>
      </c>
      <c r="C225" s="56">
        <v>0</v>
      </c>
      <c r="D225" s="56">
        <v>0</v>
      </c>
      <c r="E225" s="56">
        <v>2.5000000000000001E-3</v>
      </c>
      <c r="F225" s="56">
        <v>0</v>
      </c>
      <c r="G225" s="56">
        <v>0</v>
      </c>
      <c r="H225" s="57">
        <v>0</v>
      </c>
      <c r="I225" s="56">
        <v>0</v>
      </c>
      <c r="J225" s="57">
        <v>0</v>
      </c>
      <c r="K225" s="56">
        <v>0</v>
      </c>
      <c r="L225" s="56">
        <v>0</v>
      </c>
      <c r="M225" s="56">
        <v>0</v>
      </c>
      <c r="N225" s="56">
        <v>0</v>
      </c>
      <c r="O225" s="56">
        <v>0</v>
      </c>
      <c r="P225" s="57">
        <v>0.38750000000000001</v>
      </c>
      <c r="Q225" s="57">
        <v>1.7500000000000002E-2</v>
      </c>
      <c r="R225" s="57">
        <v>0</v>
      </c>
      <c r="S225" s="57">
        <v>1.7500000000000002E-2</v>
      </c>
      <c r="T225" s="56">
        <v>0</v>
      </c>
      <c r="U225" s="56">
        <v>0</v>
      </c>
      <c r="X225" s="142">
        <v>12250</v>
      </c>
      <c r="Y225" s="56">
        <v>0.99999999999999933</v>
      </c>
      <c r="Z225" s="56">
        <v>0.99999999999999967</v>
      </c>
      <c r="AA225" s="56">
        <v>0.99999999999999978</v>
      </c>
      <c r="AB225" s="56">
        <v>0.99999999999999978</v>
      </c>
      <c r="AC225" s="56">
        <v>0.99999999999999978</v>
      </c>
      <c r="AD225" s="56">
        <v>0.99999999999999944</v>
      </c>
      <c r="AE225" s="57">
        <v>0.99999999999999978</v>
      </c>
      <c r="AF225" s="56">
        <v>0.99999999999999978</v>
      </c>
      <c r="AG225" s="57">
        <v>0.99999999999999978</v>
      </c>
      <c r="AH225" s="56">
        <v>0.99999999999999978</v>
      </c>
      <c r="AI225" s="56">
        <v>0.99999999999999967</v>
      </c>
      <c r="AJ225" s="57">
        <v>0.99999999999999956</v>
      </c>
      <c r="AK225" s="57">
        <v>0.99999999999999944</v>
      </c>
      <c r="AL225" s="56">
        <v>0.99999999999999989</v>
      </c>
      <c r="AM225" s="57">
        <v>0.99999999999999933</v>
      </c>
      <c r="AN225" s="57">
        <v>0.27124999999999999</v>
      </c>
      <c r="AO225" s="57">
        <v>0.99999999999999978</v>
      </c>
      <c r="AP225" s="57">
        <v>0.27124999999999999</v>
      </c>
      <c r="AQ225" s="56">
        <v>0.99999999999999978</v>
      </c>
      <c r="AR225" s="56">
        <v>0.94249999999999956</v>
      </c>
    </row>
    <row r="226" spans="1:44">
      <c r="A226" s="142">
        <v>12425</v>
      </c>
      <c r="B226" s="56">
        <v>0</v>
      </c>
      <c r="C226" s="56">
        <v>0</v>
      </c>
      <c r="D226" s="56">
        <v>0</v>
      </c>
      <c r="E226" s="56">
        <v>0</v>
      </c>
      <c r="F226" s="56">
        <v>0</v>
      </c>
      <c r="G226" s="56">
        <v>0</v>
      </c>
      <c r="H226" s="57">
        <v>0</v>
      </c>
      <c r="I226" s="56">
        <v>0</v>
      </c>
      <c r="J226" s="57">
        <v>0</v>
      </c>
      <c r="K226" s="56">
        <v>0</v>
      </c>
      <c r="L226" s="56">
        <v>0</v>
      </c>
      <c r="M226" s="56">
        <v>0</v>
      </c>
      <c r="N226" s="56">
        <v>0</v>
      </c>
      <c r="O226" s="56">
        <v>0</v>
      </c>
      <c r="P226" s="56">
        <v>0</v>
      </c>
      <c r="Q226" s="57">
        <v>1.2500000000000001E-2</v>
      </c>
      <c r="R226" s="57">
        <v>0</v>
      </c>
      <c r="S226" s="57">
        <v>1.2500000000000001E-2</v>
      </c>
      <c r="T226" s="56">
        <v>0</v>
      </c>
      <c r="U226" s="56">
        <v>0</v>
      </c>
      <c r="X226" s="142">
        <v>12425</v>
      </c>
      <c r="Y226" s="56">
        <v>0.99999999999999933</v>
      </c>
      <c r="Z226" s="56">
        <v>0.99999999999999967</v>
      </c>
      <c r="AA226" s="56">
        <v>0.99999999999999978</v>
      </c>
      <c r="AB226" s="56">
        <v>0.99999999999999978</v>
      </c>
      <c r="AC226" s="56">
        <v>0.99999999999999978</v>
      </c>
      <c r="AD226" s="56">
        <v>0.99999999999999944</v>
      </c>
      <c r="AE226" s="57">
        <v>0.99999999999999978</v>
      </c>
      <c r="AF226" s="56">
        <v>0.99999999999999978</v>
      </c>
      <c r="AG226" s="57">
        <v>0.99999999999999978</v>
      </c>
      <c r="AH226" s="56">
        <v>0.99999999999999978</v>
      </c>
      <c r="AI226" s="56">
        <v>0.99999999999999967</v>
      </c>
      <c r="AJ226" s="57">
        <v>0.99999999999999956</v>
      </c>
      <c r="AK226" s="57">
        <v>0.99999999999999944</v>
      </c>
      <c r="AL226" s="56">
        <v>0.99999999999999989</v>
      </c>
      <c r="AM226" s="57">
        <v>0.99999999999999933</v>
      </c>
      <c r="AN226" s="57">
        <v>0.28375</v>
      </c>
      <c r="AO226" s="57">
        <v>0.99999999999999978</v>
      </c>
      <c r="AP226" s="57">
        <v>0.28375</v>
      </c>
      <c r="AQ226" s="56">
        <v>0.99999999999999978</v>
      </c>
      <c r="AR226" s="56">
        <v>0.94249999999999956</v>
      </c>
    </row>
    <row r="227" spans="1:44">
      <c r="A227" s="142">
        <v>12600</v>
      </c>
      <c r="B227" s="56">
        <v>0</v>
      </c>
      <c r="C227" s="56">
        <v>0</v>
      </c>
      <c r="D227" s="56">
        <v>0</v>
      </c>
      <c r="E227" s="56">
        <v>0</v>
      </c>
      <c r="F227" s="56">
        <v>0</v>
      </c>
      <c r="G227" s="56">
        <v>0</v>
      </c>
      <c r="H227" s="57">
        <v>0</v>
      </c>
      <c r="I227" s="56">
        <v>0</v>
      </c>
      <c r="J227" s="57">
        <v>0</v>
      </c>
      <c r="K227" s="56">
        <v>0</v>
      </c>
      <c r="L227" s="56">
        <v>0</v>
      </c>
      <c r="M227" s="56">
        <v>0</v>
      </c>
      <c r="N227" s="56">
        <v>0</v>
      </c>
      <c r="O227" s="56">
        <v>0</v>
      </c>
      <c r="P227" s="56">
        <v>0</v>
      </c>
      <c r="Q227" s="57">
        <v>3.7499999999999999E-3</v>
      </c>
      <c r="R227" s="57">
        <v>0</v>
      </c>
      <c r="S227" s="57">
        <v>3.7499999999999999E-3</v>
      </c>
      <c r="T227" s="56">
        <v>0</v>
      </c>
      <c r="U227" s="56">
        <v>0</v>
      </c>
      <c r="X227" s="142">
        <v>12600</v>
      </c>
      <c r="Y227" s="56">
        <v>0.99999999999999933</v>
      </c>
      <c r="Z227" s="56">
        <v>0.99999999999999967</v>
      </c>
      <c r="AA227" s="56">
        <v>0.99999999999999978</v>
      </c>
      <c r="AB227" s="56">
        <v>0.99999999999999978</v>
      </c>
      <c r="AC227" s="56">
        <v>0.99999999999999978</v>
      </c>
      <c r="AD227" s="56">
        <v>0.99999999999999944</v>
      </c>
      <c r="AE227" s="57">
        <v>0.99999999999999978</v>
      </c>
      <c r="AF227" s="56">
        <v>0.99999999999999978</v>
      </c>
      <c r="AG227" s="57">
        <v>0.99999999999999978</v>
      </c>
      <c r="AH227" s="56">
        <v>0.99999999999999978</v>
      </c>
      <c r="AI227" s="56">
        <v>0.99999999999999967</v>
      </c>
      <c r="AJ227" s="57">
        <v>0.99999999999999956</v>
      </c>
      <c r="AK227" s="57">
        <v>0.99999999999999944</v>
      </c>
      <c r="AL227" s="56">
        <v>0.99999999999999989</v>
      </c>
      <c r="AM227" s="57">
        <v>0.99999999999999933</v>
      </c>
      <c r="AN227" s="57">
        <v>0.28749999999999998</v>
      </c>
      <c r="AO227" s="57">
        <v>0.99999999999999978</v>
      </c>
      <c r="AP227" s="57">
        <v>0.28749999999999998</v>
      </c>
      <c r="AQ227" s="56">
        <v>0.99999999999999978</v>
      </c>
      <c r="AR227" s="56">
        <v>0.94249999999999956</v>
      </c>
    </row>
    <row r="228" spans="1:44">
      <c r="A228" s="143">
        <v>12775</v>
      </c>
      <c r="B228" s="56">
        <v>0</v>
      </c>
      <c r="C228" s="56">
        <v>0</v>
      </c>
      <c r="D228" s="56">
        <v>0</v>
      </c>
      <c r="E228" s="56">
        <v>0</v>
      </c>
      <c r="F228" s="56">
        <v>0</v>
      </c>
      <c r="G228" s="56">
        <v>0</v>
      </c>
      <c r="H228" s="57">
        <v>0</v>
      </c>
      <c r="I228" s="56">
        <v>0</v>
      </c>
      <c r="J228" s="57">
        <v>0</v>
      </c>
      <c r="K228" s="56">
        <v>0</v>
      </c>
      <c r="L228" s="56">
        <v>0</v>
      </c>
      <c r="M228" s="56">
        <v>0</v>
      </c>
      <c r="N228" s="56">
        <v>0</v>
      </c>
      <c r="O228" s="56">
        <v>0</v>
      </c>
      <c r="P228" s="56">
        <v>0</v>
      </c>
      <c r="Q228" s="57">
        <v>6.2500000000000003E-3</v>
      </c>
      <c r="R228" s="57">
        <v>0</v>
      </c>
      <c r="S228" s="57">
        <v>0.71250000000000002</v>
      </c>
      <c r="T228" s="56">
        <v>0</v>
      </c>
      <c r="U228" s="56">
        <v>1.25E-3</v>
      </c>
      <c r="X228" s="143">
        <v>12775</v>
      </c>
      <c r="Y228" s="56">
        <v>0.99999999999999933</v>
      </c>
      <c r="Z228" s="56">
        <v>0.99999999999999967</v>
      </c>
      <c r="AA228" s="56">
        <v>0.99999999999999978</v>
      </c>
      <c r="AB228" s="56">
        <v>0.99999999999999978</v>
      </c>
      <c r="AC228" s="56">
        <v>0.99999999999999978</v>
      </c>
      <c r="AD228" s="56">
        <v>0.99999999999999944</v>
      </c>
      <c r="AE228" s="57">
        <v>0.99999999999999978</v>
      </c>
      <c r="AF228" s="56">
        <v>0.99999999999999978</v>
      </c>
      <c r="AG228" s="57">
        <v>0.99999999999999978</v>
      </c>
      <c r="AH228" s="56">
        <v>0.99999999999999978</v>
      </c>
      <c r="AI228" s="56">
        <v>0.99999999999999967</v>
      </c>
      <c r="AJ228" s="57">
        <v>0.99999999999999956</v>
      </c>
      <c r="AK228" s="57">
        <v>0.99999999999999944</v>
      </c>
      <c r="AL228" s="56">
        <v>0.99999999999999989</v>
      </c>
      <c r="AM228" s="57">
        <v>0.99999999999999933</v>
      </c>
      <c r="AN228" s="57">
        <v>0.29374999999999996</v>
      </c>
      <c r="AO228" s="57">
        <v>0.99999999999999978</v>
      </c>
      <c r="AP228" s="57">
        <v>1</v>
      </c>
      <c r="AQ228" s="56">
        <v>0.99999999999999978</v>
      </c>
      <c r="AR228" s="56">
        <v>0.94374999999999953</v>
      </c>
    </row>
    <row r="229" spans="1:44">
      <c r="A229" s="143">
        <v>12950</v>
      </c>
      <c r="B229" s="56">
        <v>0</v>
      </c>
      <c r="C229" s="56">
        <v>0</v>
      </c>
      <c r="D229" s="56">
        <v>0</v>
      </c>
      <c r="E229" s="56">
        <v>0</v>
      </c>
      <c r="F229" s="56">
        <v>0</v>
      </c>
      <c r="G229" s="56">
        <v>0</v>
      </c>
      <c r="H229" s="57">
        <v>0</v>
      </c>
      <c r="I229" s="56">
        <v>0</v>
      </c>
      <c r="J229" s="57">
        <v>0</v>
      </c>
      <c r="K229" s="56">
        <v>0</v>
      </c>
      <c r="L229" s="56">
        <v>0</v>
      </c>
      <c r="M229" s="56">
        <v>0</v>
      </c>
      <c r="N229" s="56">
        <v>0</v>
      </c>
      <c r="O229" s="56">
        <v>0</v>
      </c>
      <c r="P229" s="56">
        <v>0</v>
      </c>
      <c r="Q229" s="57">
        <v>1.6250000000000001E-2</v>
      </c>
      <c r="R229" s="57">
        <v>0</v>
      </c>
      <c r="S229" s="57">
        <v>0</v>
      </c>
      <c r="T229" s="57">
        <v>0</v>
      </c>
      <c r="U229" s="57">
        <v>1.25E-3</v>
      </c>
      <c r="X229" s="143">
        <v>12950</v>
      </c>
      <c r="Y229" s="56">
        <v>0.99999999999999933</v>
      </c>
      <c r="Z229" s="56">
        <v>0.99999999999999967</v>
      </c>
      <c r="AA229" s="56">
        <v>0.99999999999999978</v>
      </c>
      <c r="AB229" s="56">
        <v>0.99999999999999978</v>
      </c>
      <c r="AC229" s="56">
        <v>0.99999999999999978</v>
      </c>
      <c r="AD229" s="56">
        <v>0.99999999999999944</v>
      </c>
      <c r="AE229" s="57">
        <v>0.99999999999999978</v>
      </c>
      <c r="AF229" s="56">
        <v>0.99999999999999978</v>
      </c>
      <c r="AG229" s="57">
        <v>0.99999999999999978</v>
      </c>
      <c r="AH229" s="56">
        <v>0.99999999999999978</v>
      </c>
      <c r="AI229" s="56">
        <v>0.99999999999999967</v>
      </c>
      <c r="AJ229" s="57">
        <v>0.99999999999999956</v>
      </c>
      <c r="AK229" s="57">
        <v>0.99999999999999944</v>
      </c>
      <c r="AL229" s="56">
        <v>0.99999999999999989</v>
      </c>
      <c r="AM229" s="57">
        <v>0.99999999999999933</v>
      </c>
      <c r="AN229" s="57">
        <v>0.30999999999999994</v>
      </c>
      <c r="AO229" s="57">
        <v>0.99999999999999978</v>
      </c>
      <c r="AP229" s="57">
        <v>1</v>
      </c>
      <c r="AQ229" s="56">
        <v>0.99999999999999978</v>
      </c>
      <c r="AR229" s="56">
        <v>0.94499999999999951</v>
      </c>
    </row>
    <row r="230" spans="1:44">
      <c r="A230" s="143">
        <v>13125</v>
      </c>
      <c r="B230" s="56">
        <v>0</v>
      </c>
      <c r="C230" s="56">
        <v>0</v>
      </c>
      <c r="D230" s="56">
        <v>0</v>
      </c>
      <c r="E230" s="56">
        <v>0</v>
      </c>
      <c r="F230" s="56">
        <v>0</v>
      </c>
      <c r="G230" s="56">
        <v>0</v>
      </c>
      <c r="H230" s="57">
        <v>0</v>
      </c>
      <c r="I230" s="56">
        <v>0</v>
      </c>
      <c r="J230" s="57">
        <v>0</v>
      </c>
      <c r="K230" s="56">
        <v>0</v>
      </c>
      <c r="L230" s="56">
        <v>0</v>
      </c>
      <c r="M230" s="56">
        <v>0</v>
      </c>
      <c r="N230" s="56">
        <v>0</v>
      </c>
      <c r="O230" s="56">
        <v>0</v>
      </c>
      <c r="P230" s="56">
        <v>0</v>
      </c>
      <c r="Q230" s="57">
        <v>3.7499999999999999E-3</v>
      </c>
      <c r="R230" s="57">
        <v>0</v>
      </c>
      <c r="S230" s="57">
        <v>0</v>
      </c>
      <c r="T230" s="57">
        <v>0</v>
      </c>
      <c r="U230" s="57">
        <v>1.25E-3</v>
      </c>
      <c r="X230" s="143">
        <v>13125</v>
      </c>
      <c r="Y230" s="56">
        <v>0.99999999999999933</v>
      </c>
      <c r="Z230" s="56">
        <v>0.99999999999999967</v>
      </c>
      <c r="AA230" s="56">
        <v>0.99999999999999978</v>
      </c>
      <c r="AB230" s="56">
        <v>0.99999999999999978</v>
      </c>
      <c r="AC230" s="56">
        <v>0.99999999999999978</v>
      </c>
      <c r="AD230" s="56">
        <v>0.99999999999999944</v>
      </c>
      <c r="AE230" s="57">
        <v>0.99999999999999978</v>
      </c>
      <c r="AF230" s="56">
        <v>0.99999999999999978</v>
      </c>
      <c r="AG230" s="57">
        <v>0.99999999999999978</v>
      </c>
      <c r="AH230" s="56">
        <v>0.99999999999999978</v>
      </c>
      <c r="AI230" s="56">
        <v>0.99999999999999967</v>
      </c>
      <c r="AJ230" s="57">
        <v>0.99999999999999956</v>
      </c>
      <c r="AK230" s="57">
        <v>0.99999999999999944</v>
      </c>
      <c r="AL230" s="56">
        <v>0.99999999999999989</v>
      </c>
      <c r="AM230" s="57">
        <v>0.99999999999999933</v>
      </c>
      <c r="AN230" s="57">
        <v>0.31374999999999992</v>
      </c>
      <c r="AO230" s="57">
        <v>0.99999999999999978</v>
      </c>
      <c r="AP230" s="57">
        <v>1</v>
      </c>
      <c r="AQ230" s="56">
        <v>0.99999999999999978</v>
      </c>
      <c r="AR230" s="56">
        <v>0.94624999999999948</v>
      </c>
    </row>
    <row r="231" spans="1:44">
      <c r="A231" s="143">
        <v>13300</v>
      </c>
      <c r="B231" s="56">
        <v>0</v>
      </c>
      <c r="C231" s="56">
        <v>0</v>
      </c>
      <c r="D231" s="56">
        <v>0</v>
      </c>
      <c r="E231" s="56">
        <v>0</v>
      </c>
      <c r="F231" s="56">
        <v>0</v>
      </c>
      <c r="G231" s="56">
        <v>0</v>
      </c>
      <c r="H231" s="57">
        <v>0</v>
      </c>
      <c r="I231" s="56">
        <v>0</v>
      </c>
      <c r="J231" s="57">
        <v>0</v>
      </c>
      <c r="K231" s="56">
        <v>0</v>
      </c>
      <c r="L231" s="56">
        <v>0</v>
      </c>
      <c r="M231" s="56">
        <v>0</v>
      </c>
      <c r="N231" s="56">
        <v>0</v>
      </c>
      <c r="O231" s="56">
        <v>0</v>
      </c>
      <c r="P231" s="56">
        <v>0</v>
      </c>
      <c r="Q231" s="57">
        <v>1.2500000000000001E-2</v>
      </c>
      <c r="R231" s="57">
        <v>0</v>
      </c>
      <c r="S231" s="57">
        <v>0</v>
      </c>
      <c r="T231" s="57">
        <v>0</v>
      </c>
      <c r="U231" s="57">
        <v>1.25E-3</v>
      </c>
      <c r="X231" s="143">
        <v>13300</v>
      </c>
      <c r="Y231" s="56">
        <v>0.99999999999999933</v>
      </c>
      <c r="Z231" s="56">
        <v>0.99999999999999967</v>
      </c>
      <c r="AA231" s="56">
        <v>0.99999999999999978</v>
      </c>
      <c r="AB231" s="56">
        <v>0.99999999999999978</v>
      </c>
      <c r="AC231" s="56">
        <v>0.99999999999999978</v>
      </c>
      <c r="AD231" s="56">
        <v>0.99999999999999944</v>
      </c>
      <c r="AE231" s="57">
        <v>0.99999999999999978</v>
      </c>
      <c r="AF231" s="56">
        <v>0.99999999999999978</v>
      </c>
      <c r="AG231" s="57">
        <v>0.99999999999999978</v>
      </c>
      <c r="AH231" s="56">
        <v>0.99999999999999978</v>
      </c>
      <c r="AI231" s="56">
        <v>0.99999999999999967</v>
      </c>
      <c r="AJ231" s="57">
        <v>0.99999999999999956</v>
      </c>
      <c r="AK231" s="57">
        <v>0.99999999999999944</v>
      </c>
      <c r="AL231" s="56">
        <v>0.99999999999999989</v>
      </c>
      <c r="AM231" s="57">
        <v>0.99999999999999933</v>
      </c>
      <c r="AN231" s="57">
        <v>0.32624999999999993</v>
      </c>
      <c r="AO231" s="57">
        <v>0.99999999999999978</v>
      </c>
      <c r="AP231" s="57">
        <v>1</v>
      </c>
      <c r="AQ231" s="56">
        <v>0.99999999999999978</v>
      </c>
      <c r="AR231" s="56">
        <v>0.94749999999999945</v>
      </c>
    </row>
    <row r="232" spans="1:44">
      <c r="A232" s="143">
        <v>13475</v>
      </c>
      <c r="B232" s="56">
        <v>0</v>
      </c>
      <c r="C232" s="56">
        <v>0</v>
      </c>
      <c r="D232" s="56">
        <v>0</v>
      </c>
      <c r="E232" s="56">
        <v>0</v>
      </c>
      <c r="F232" s="56">
        <v>0</v>
      </c>
      <c r="G232" s="56">
        <v>0</v>
      </c>
      <c r="H232" s="57">
        <v>0</v>
      </c>
      <c r="I232" s="56">
        <v>0</v>
      </c>
      <c r="J232" s="57">
        <v>0</v>
      </c>
      <c r="K232" s="56">
        <v>0</v>
      </c>
      <c r="L232" s="56">
        <v>0</v>
      </c>
      <c r="M232" s="56">
        <v>0</v>
      </c>
      <c r="N232" s="56">
        <v>0</v>
      </c>
      <c r="O232" s="56">
        <v>0</v>
      </c>
      <c r="P232" s="56">
        <v>0</v>
      </c>
      <c r="Q232" s="57">
        <v>1.4999999999999999E-2</v>
      </c>
      <c r="R232" s="57">
        <v>0</v>
      </c>
      <c r="S232" s="57">
        <v>0</v>
      </c>
      <c r="T232" s="57">
        <v>0</v>
      </c>
      <c r="U232" s="57">
        <v>0</v>
      </c>
      <c r="X232" s="143">
        <v>13475</v>
      </c>
      <c r="Y232" s="56">
        <v>0.99999999999999933</v>
      </c>
      <c r="Z232" s="56">
        <v>0.99999999999999967</v>
      </c>
      <c r="AA232" s="56">
        <v>0.99999999999999978</v>
      </c>
      <c r="AB232" s="56">
        <v>0.99999999999999978</v>
      </c>
      <c r="AC232" s="56">
        <v>0.99999999999999978</v>
      </c>
      <c r="AD232" s="56">
        <v>0.99999999999999944</v>
      </c>
      <c r="AE232" s="57">
        <v>0.99999999999999978</v>
      </c>
      <c r="AF232" s="56">
        <v>0.99999999999999978</v>
      </c>
      <c r="AG232" s="57">
        <v>0.99999999999999978</v>
      </c>
      <c r="AH232" s="56">
        <v>0.99999999999999978</v>
      </c>
      <c r="AI232" s="56">
        <v>0.99999999999999967</v>
      </c>
      <c r="AJ232" s="57">
        <v>0.99999999999999956</v>
      </c>
      <c r="AK232" s="57">
        <v>0.99999999999999944</v>
      </c>
      <c r="AL232" s="56">
        <v>0.99999999999999989</v>
      </c>
      <c r="AM232" s="57">
        <v>0.99999999999999933</v>
      </c>
      <c r="AN232" s="57">
        <v>0.34124999999999994</v>
      </c>
      <c r="AO232" s="57">
        <v>0.99999999999999978</v>
      </c>
      <c r="AP232" s="57">
        <v>1</v>
      </c>
      <c r="AQ232" s="56">
        <v>0.99999999999999978</v>
      </c>
      <c r="AR232" s="56">
        <v>0.94749999999999945</v>
      </c>
    </row>
    <row r="233" spans="1:44">
      <c r="A233" s="143">
        <v>13650</v>
      </c>
      <c r="B233" s="56">
        <v>0</v>
      </c>
      <c r="C233" s="56">
        <v>0</v>
      </c>
      <c r="D233" s="56">
        <v>0</v>
      </c>
      <c r="E233" s="56">
        <v>0</v>
      </c>
      <c r="F233" s="56">
        <v>0</v>
      </c>
      <c r="G233" s="56">
        <v>0</v>
      </c>
      <c r="H233" s="57">
        <v>0</v>
      </c>
      <c r="I233" s="56">
        <v>0</v>
      </c>
      <c r="J233" s="57">
        <v>0</v>
      </c>
      <c r="K233" s="56">
        <v>0</v>
      </c>
      <c r="L233" s="56">
        <v>0</v>
      </c>
      <c r="M233" s="56">
        <v>0</v>
      </c>
      <c r="N233" s="56">
        <v>0</v>
      </c>
      <c r="O233" s="56">
        <v>0</v>
      </c>
      <c r="P233" s="56">
        <v>0</v>
      </c>
      <c r="Q233" s="57">
        <v>0.01</v>
      </c>
      <c r="R233" s="57">
        <v>0</v>
      </c>
      <c r="S233" s="57">
        <v>0</v>
      </c>
      <c r="T233" s="57">
        <v>0</v>
      </c>
      <c r="U233" s="57">
        <v>1.25E-3</v>
      </c>
      <c r="X233" s="143">
        <v>13650</v>
      </c>
      <c r="Y233" s="56">
        <v>0.99999999999999933</v>
      </c>
      <c r="Z233" s="56">
        <v>0.99999999999999967</v>
      </c>
      <c r="AA233" s="56">
        <v>0.99999999999999978</v>
      </c>
      <c r="AB233" s="56">
        <v>0.99999999999999978</v>
      </c>
      <c r="AC233" s="56">
        <v>0.99999999999999978</v>
      </c>
      <c r="AD233" s="56">
        <v>0.99999999999999944</v>
      </c>
      <c r="AE233" s="57">
        <v>0.99999999999999978</v>
      </c>
      <c r="AF233" s="56">
        <v>0.99999999999999978</v>
      </c>
      <c r="AG233" s="57">
        <v>0.99999999999999978</v>
      </c>
      <c r="AH233" s="56">
        <v>0.99999999999999978</v>
      </c>
      <c r="AI233" s="56">
        <v>0.99999999999999967</v>
      </c>
      <c r="AJ233" s="57">
        <v>0.99999999999999956</v>
      </c>
      <c r="AK233" s="57">
        <v>0.99999999999999944</v>
      </c>
      <c r="AL233" s="56">
        <v>0.99999999999999989</v>
      </c>
      <c r="AM233" s="57">
        <v>0.99999999999999933</v>
      </c>
      <c r="AN233" s="57">
        <v>0.35124999999999995</v>
      </c>
      <c r="AO233" s="57">
        <v>0.99999999999999978</v>
      </c>
      <c r="AP233" s="57">
        <v>1</v>
      </c>
      <c r="AQ233" s="56">
        <v>0.99999999999999978</v>
      </c>
      <c r="AR233" s="56">
        <v>0.94874999999999943</v>
      </c>
    </row>
    <row r="234" spans="1:44">
      <c r="A234" s="143">
        <v>13825</v>
      </c>
      <c r="B234" s="56">
        <v>0</v>
      </c>
      <c r="C234" s="56">
        <v>0</v>
      </c>
      <c r="D234" s="56">
        <v>0</v>
      </c>
      <c r="E234" s="56">
        <v>0</v>
      </c>
      <c r="F234" s="56">
        <v>0</v>
      </c>
      <c r="G234" s="56">
        <v>0</v>
      </c>
      <c r="H234" s="57">
        <v>0</v>
      </c>
      <c r="I234" s="56">
        <v>0</v>
      </c>
      <c r="J234" s="57">
        <v>0</v>
      </c>
      <c r="K234" s="56">
        <v>0</v>
      </c>
      <c r="L234" s="56">
        <v>0</v>
      </c>
      <c r="M234" s="56">
        <v>0</v>
      </c>
      <c r="N234" s="56">
        <v>0</v>
      </c>
      <c r="O234" s="56">
        <v>0</v>
      </c>
      <c r="P234" s="56">
        <v>0</v>
      </c>
      <c r="Q234" s="57">
        <v>1.2500000000000001E-2</v>
      </c>
      <c r="R234" s="57">
        <v>0</v>
      </c>
      <c r="S234" s="57">
        <v>0</v>
      </c>
      <c r="T234" s="57">
        <v>0</v>
      </c>
      <c r="U234" s="57">
        <v>1.25E-3</v>
      </c>
      <c r="X234" s="143">
        <v>13825</v>
      </c>
      <c r="Y234" s="56">
        <v>0.99999999999999933</v>
      </c>
      <c r="Z234" s="56">
        <v>0.99999999999999967</v>
      </c>
      <c r="AA234" s="56">
        <v>0.99999999999999978</v>
      </c>
      <c r="AB234" s="56">
        <v>0.99999999999999978</v>
      </c>
      <c r="AC234" s="56">
        <v>0.99999999999999978</v>
      </c>
      <c r="AD234" s="56">
        <v>0.99999999999999944</v>
      </c>
      <c r="AE234" s="57">
        <v>0.99999999999999978</v>
      </c>
      <c r="AF234" s="56">
        <v>0.99999999999999978</v>
      </c>
      <c r="AG234" s="57">
        <v>0.99999999999999978</v>
      </c>
      <c r="AH234" s="56">
        <v>0.99999999999999978</v>
      </c>
      <c r="AI234" s="56">
        <v>0.99999999999999967</v>
      </c>
      <c r="AJ234" s="57">
        <v>0.99999999999999956</v>
      </c>
      <c r="AK234" s="57">
        <v>0.99999999999999944</v>
      </c>
      <c r="AL234" s="56">
        <v>0.99999999999999989</v>
      </c>
      <c r="AM234" s="57">
        <v>0.99999999999999933</v>
      </c>
      <c r="AN234" s="57">
        <v>0.36374999999999996</v>
      </c>
      <c r="AO234" s="57">
        <v>0.99999999999999978</v>
      </c>
      <c r="AP234" s="57">
        <v>1</v>
      </c>
      <c r="AQ234" s="56">
        <v>0.99999999999999978</v>
      </c>
      <c r="AR234" s="56">
        <v>0.9499999999999994</v>
      </c>
    </row>
    <row r="235" spans="1:44">
      <c r="A235" s="143">
        <v>14000</v>
      </c>
      <c r="B235" s="56">
        <v>0</v>
      </c>
      <c r="C235" s="56">
        <v>0</v>
      </c>
      <c r="D235" s="56">
        <v>0</v>
      </c>
      <c r="E235" s="56">
        <v>0</v>
      </c>
      <c r="F235" s="56">
        <v>0</v>
      </c>
      <c r="G235" s="56">
        <v>0</v>
      </c>
      <c r="H235" s="57">
        <v>0</v>
      </c>
      <c r="I235" s="56">
        <v>0</v>
      </c>
      <c r="J235" s="57">
        <v>0</v>
      </c>
      <c r="K235" s="56">
        <v>0</v>
      </c>
      <c r="L235" s="56">
        <v>0</v>
      </c>
      <c r="M235" s="56">
        <v>0</v>
      </c>
      <c r="N235" s="56">
        <v>0</v>
      </c>
      <c r="O235" s="56">
        <v>0</v>
      </c>
      <c r="P235" s="56">
        <v>0</v>
      </c>
      <c r="Q235" s="57">
        <v>1.6250000000000001E-2</v>
      </c>
      <c r="R235" s="57">
        <v>0</v>
      </c>
      <c r="S235" s="57">
        <v>0</v>
      </c>
      <c r="T235" s="57">
        <v>0</v>
      </c>
      <c r="U235" s="57">
        <v>3.7499999999999999E-3</v>
      </c>
      <c r="X235" s="143">
        <v>14000</v>
      </c>
      <c r="Y235" s="56">
        <v>0.99999999999999933</v>
      </c>
      <c r="Z235" s="56">
        <v>0.99999999999999967</v>
      </c>
      <c r="AA235" s="56">
        <v>0.99999999999999978</v>
      </c>
      <c r="AB235" s="56">
        <v>0.99999999999999978</v>
      </c>
      <c r="AC235" s="56">
        <v>0.99999999999999978</v>
      </c>
      <c r="AD235" s="56">
        <v>0.99999999999999944</v>
      </c>
      <c r="AE235" s="57">
        <v>0.99999999999999978</v>
      </c>
      <c r="AF235" s="56">
        <v>0.99999999999999978</v>
      </c>
      <c r="AG235" s="57">
        <v>0.99999999999999978</v>
      </c>
      <c r="AH235" s="56">
        <v>0.99999999999999978</v>
      </c>
      <c r="AI235" s="56">
        <v>0.99999999999999967</v>
      </c>
      <c r="AJ235" s="57">
        <v>0.99999999999999956</v>
      </c>
      <c r="AK235" s="57">
        <v>0.99999999999999944</v>
      </c>
      <c r="AL235" s="56">
        <v>0.99999999999999989</v>
      </c>
      <c r="AM235" s="57">
        <v>0.99999999999999933</v>
      </c>
      <c r="AN235" s="57">
        <v>0.37999999999999995</v>
      </c>
      <c r="AO235" s="57">
        <v>0.99999999999999978</v>
      </c>
      <c r="AP235" s="57">
        <v>1</v>
      </c>
      <c r="AQ235" s="56">
        <v>0.99999999999999978</v>
      </c>
      <c r="AR235" s="56">
        <v>0.95374999999999943</v>
      </c>
    </row>
    <row r="236" spans="1:44">
      <c r="A236" s="143">
        <v>14175</v>
      </c>
      <c r="B236" s="56">
        <v>0</v>
      </c>
      <c r="C236" s="56">
        <v>0</v>
      </c>
      <c r="D236" s="56">
        <v>0</v>
      </c>
      <c r="E236" s="56">
        <v>0</v>
      </c>
      <c r="F236" s="56">
        <v>0</v>
      </c>
      <c r="G236" s="56">
        <v>0</v>
      </c>
      <c r="H236" s="57">
        <v>0</v>
      </c>
      <c r="I236" s="56">
        <v>0</v>
      </c>
      <c r="J236" s="57">
        <v>0</v>
      </c>
      <c r="K236" s="56">
        <v>0</v>
      </c>
      <c r="L236" s="56">
        <v>0</v>
      </c>
      <c r="M236" s="56">
        <v>0</v>
      </c>
      <c r="N236" s="56">
        <v>0</v>
      </c>
      <c r="O236" s="56">
        <v>0</v>
      </c>
      <c r="P236" s="56">
        <v>0</v>
      </c>
      <c r="Q236" s="57">
        <v>5.0000000000000001E-3</v>
      </c>
      <c r="R236" s="57">
        <v>0</v>
      </c>
      <c r="S236" s="57">
        <v>0</v>
      </c>
      <c r="T236" s="57">
        <v>0</v>
      </c>
      <c r="U236" s="57">
        <v>0</v>
      </c>
      <c r="X236" s="143">
        <v>14175</v>
      </c>
      <c r="Y236" s="56">
        <v>0.99999999999999933</v>
      </c>
      <c r="Z236" s="56">
        <v>0.99999999999999967</v>
      </c>
      <c r="AA236" s="56">
        <v>0.99999999999999978</v>
      </c>
      <c r="AB236" s="56">
        <v>0.99999999999999978</v>
      </c>
      <c r="AC236" s="56">
        <v>0.99999999999999978</v>
      </c>
      <c r="AD236" s="56">
        <v>0.99999999999999944</v>
      </c>
      <c r="AE236" s="57">
        <v>0.99999999999999978</v>
      </c>
      <c r="AF236" s="56">
        <v>0.99999999999999978</v>
      </c>
      <c r="AG236" s="57">
        <v>0.99999999999999978</v>
      </c>
      <c r="AH236" s="56">
        <v>0.99999999999999978</v>
      </c>
      <c r="AI236" s="56">
        <v>0.99999999999999967</v>
      </c>
      <c r="AJ236" s="57">
        <v>0.99999999999999956</v>
      </c>
      <c r="AK236" s="57">
        <v>0.99999999999999944</v>
      </c>
      <c r="AL236" s="56">
        <v>0.99999999999999989</v>
      </c>
      <c r="AM236" s="57">
        <v>0.99999999999999933</v>
      </c>
      <c r="AN236" s="57">
        <v>0.38499999999999995</v>
      </c>
      <c r="AO236" s="57">
        <v>0.99999999999999978</v>
      </c>
      <c r="AP236" s="57">
        <v>1</v>
      </c>
      <c r="AQ236" s="56">
        <v>0.99999999999999978</v>
      </c>
      <c r="AR236" s="56">
        <v>0.95374999999999943</v>
      </c>
    </row>
    <row r="237" spans="1:44">
      <c r="A237" s="143">
        <v>14350</v>
      </c>
      <c r="B237" s="56">
        <v>0</v>
      </c>
      <c r="C237" s="56">
        <v>0</v>
      </c>
      <c r="D237" s="56">
        <v>0</v>
      </c>
      <c r="E237" s="56">
        <v>0</v>
      </c>
      <c r="F237" s="56">
        <v>0</v>
      </c>
      <c r="G237" s="56">
        <v>0</v>
      </c>
      <c r="H237" s="57">
        <v>0</v>
      </c>
      <c r="I237" s="56">
        <v>0</v>
      </c>
      <c r="J237" s="57">
        <v>0</v>
      </c>
      <c r="K237" s="56">
        <v>0</v>
      </c>
      <c r="L237" s="56">
        <v>0</v>
      </c>
      <c r="M237" s="56">
        <v>0</v>
      </c>
      <c r="N237" s="56">
        <v>0</v>
      </c>
      <c r="O237" s="56">
        <v>0</v>
      </c>
      <c r="P237" s="56">
        <v>0</v>
      </c>
      <c r="Q237" s="57">
        <v>6.2500000000000003E-3</v>
      </c>
      <c r="R237" s="57">
        <v>0</v>
      </c>
      <c r="S237" s="57">
        <v>0</v>
      </c>
      <c r="T237" s="57">
        <v>0</v>
      </c>
      <c r="U237" s="57">
        <v>2.5000000000000001E-3</v>
      </c>
      <c r="X237" s="143">
        <v>14350</v>
      </c>
      <c r="Y237" s="56">
        <v>0.99999999999999933</v>
      </c>
      <c r="Z237" s="56">
        <v>0.99999999999999967</v>
      </c>
      <c r="AA237" s="56">
        <v>0.99999999999999978</v>
      </c>
      <c r="AB237" s="56">
        <v>0.99999999999999978</v>
      </c>
      <c r="AC237" s="56">
        <v>0.99999999999999978</v>
      </c>
      <c r="AD237" s="56">
        <v>0.99999999999999944</v>
      </c>
      <c r="AE237" s="57">
        <v>0.99999999999999978</v>
      </c>
      <c r="AF237" s="56">
        <v>0.99999999999999978</v>
      </c>
      <c r="AG237" s="57">
        <v>0.99999999999999978</v>
      </c>
      <c r="AH237" s="56">
        <v>0.99999999999999978</v>
      </c>
      <c r="AI237" s="56">
        <v>0.99999999999999967</v>
      </c>
      <c r="AJ237" s="57">
        <v>0.99999999999999956</v>
      </c>
      <c r="AK237" s="57">
        <v>0.99999999999999944</v>
      </c>
      <c r="AL237" s="56">
        <v>0.99999999999999989</v>
      </c>
      <c r="AM237" s="57">
        <v>0.99999999999999933</v>
      </c>
      <c r="AN237" s="57">
        <v>0.39124999999999993</v>
      </c>
      <c r="AO237" s="57">
        <v>0.99999999999999978</v>
      </c>
      <c r="AP237" s="57">
        <v>1</v>
      </c>
      <c r="AQ237" s="56">
        <v>0.99999999999999978</v>
      </c>
      <c r="AR237" s="56">
        <v>0.95624999999999938</v>
      </c>
    </row>
    <row r="238" spans="1:44">
      <c r="A238" s="143">
        <v>14525</v>
      </c>
      <c r="B238" s="56">
        <v>0</v>
      </c>
      <c r="C238" s="56">
        <v>0</v>
      </c>
      <c r="D238" s="56">
        <v>0</v>
      </c>
      <c r="E238" s="56">
        <v>0</v>
      </c>
      <c r="F238" s="56">
        <v>0</v>
      </c>
      <c r="G238" s="56">
        <v>0</v>
      </c>
      <c r="H238" s="57">
        <v>0</v>
      </c>
      <c r="I238" s="56">
        <v>0</v>
      </c>
      <c r="J238" s="57">
        <v>0</v>
      </c>
      <c r="K238" s="56">
        <v>0</v>
      </c>
      <c r="L238" s="56">
        <v>0</v>
      </c>
      <c r="M238" s="56">
        <v>0</v>
      </c>
      <c r="N238" s="56">
        <v>0</v>
      </c>
      <c r="O238" s="56">
        <v>0</v>
      </c>
      <c r="P238" s="56">
        <v>0</v>
      </c>
      <c r="Q238" s="57">
        <v>2.8750000000000001E-2</v>
      </c>
      <c r="R238" s="57">
        <v>0</v>
      </c>
      <c r="S238" s="57">
        <v>0</v>
      </c>
      <c r="T238" s="57">
        <v>0</v>
      </c>
      <c r="U238" s="57">
        <v>0</v>
      </c>
      <c r="X238" s="143">
        <v>14525</v>
      </c>
      <c r="Y238" s="56">
        <v>0.99999999999999933</v>
      </c>
      <c r="Z238" s="56">
        <v>0.99999999999999967</v>
      </c>
      <c r="AA238" s="56">
        <v>0.99999999999999978</v>
      </c>
      <c r="AB238" s="56">
        <v>0.99999999999999978</v>
      </c>
      <c r="AC238" s="56">
        <v>0.99999999999999978</v>
      </c>
      <c r="AD238" s="56">
        <v>0.99999999999999944</v>
      </c>
      <c r="AE238" s="57">
        <v>0.99999999999999978</v>
      </c>
      <c r="AF238" s="56">
        <v>0.99999999999999978</v>
      </c>
      <c r="AG238" s="57">
        <v>0.99999999999999978</v>
      </c>
      <c r="AH238" s="56">
        <v>0.99999999999999978</v>
      </c>
      <c r="AI238" s="56">
        <v>0.99999999999999967</v>
      </c>
      <c r="AJ238" s="57">
        <v>0.99999999999999956</v>
      </c>
      <c r="AK238" s="57">
        <v>0.99999999999999944</v>
      </c>
      <c r="AL238" s="56">
        <v>0.99999999999999989</v>
      </c>
      <c r="AM238" s="57">
        <v>0.99999999999999933</v>
      </c>
      <c r="AN238" s="57">
        <v>0.41999999999999993</v>
      </c>
      <c r="AO238" s="57">
        <v>0.99999999999999978</v>
      </c>
      <c r="AP238" s="57">
        <v>1</v>
      </c>
      <c r="AQ238" s="56">
        <v>0.99999999999999978</v>
      </c>
      <c r="AR238" s="56">
        <v>0.95624999999999938</v>
      </c>
    </row>
    <row r="239" spans="1:44">
      <c r="A239" s="143">
        <v>14700</v>
      </c>
      <c r="B239" s="56">
        <v>0</v>
      </c>
      <c r="C239" s="56">
        <v>0</v>
      </c>
      <c r="D239" s="56">
        <v>0</v>
      </c>
      <c r="E239" s="56">
        <v>0</v>
      </c>
      <c r="F239" s="56">
        <v>0</v>
      </c>
      <c r="G239" s="56">
        <v>0</v>
      </c>
      <c r="H239" s="57">
        <v>0</v>
      </c>
      <c r="I239" s="56">
        <v>0</v>
      </c>
      <c r="J239" s="57">
        <v>0</v>
      </c>
      <c r="K239" s="56">
        <v>0</v>
      </c>
      <c r="L239" s="56">
        <v>0</v>
      </c>
      <c r="M239" s="56">
        <v>0</v>
      </c>
      <c r="N239" s="56">
        <v>0</v>
      </c>
      <c r="O239" s="56">
        <v>0</v>
      </c>
      <c r="P239" s="56">
        <v>0</v>
      </c>
      <c r="Q239" s="57">
        <v>3.7499999999999999E-3</v>
      </c>
      <c r="R239" s="57">
        <v>0</v>
      </c>
      <c r="S239" s="57">
        <v>0</v>
      </c>
      <c r="T239" s="57">
        <v>0</v>
      </c>
      <c r="U239" s="57">
        <v>0</v>
      </c>
      <c r="X239" s="143">
        <v>14700</v>
      </c>
      <c r="Y239" s="56">
        <v>0.99999999999999933</v>
      </c>
      <c r="Z239" s="56">
        <v>0.99999999999999967</v>
      </c>
      <c r="AA239" s="56">
        <v>0.99999999999999978</v>
      </c>
      <c r="AB239" s="56">
        <v>0.99999999999999978</v>
      </c>
      <c r="AC239" s="56">
        <v>0.99999999999999978</v>
      </c>
      <c r="AD239" s="56">
        <v>0.99999999999999944</v>
      </c>
      <c r="AE239" s="57">
        <v>0.99999999999999978</v>
      </c>
      <c r="AF239" s="56">
        <v>0.99999999999999978</v>
      </c>
      <c r="AG239" s="57">
        <v>0.99999999999999978</v>
      </c>
      <c r="AH239" s="56">
        <v>0.99999999999999978</v>
      </c>
      <c r="AI239" s="56">
        <v>0.99999999999999967</v>
      </c>
      <c r="AJ239" s="57">
        <v>0.99999999999999956</v>
      </c>
      <c r="AK239" s="57">
        <v>0.99999999999999944</v>
      </c>
      <c r="AL239" s="56">
        <v>0.99999999999999989</v>
      </c>
      <c r="AM239" s="57">
        <v>0.99999999999999933</v>
      </c>
      <c r="AN239" s="57">
        <v>0.4237499999999999</v>
      </c>
      <c r="AO239" s="57">
        <v>0.99999999999999978</v>
      </c>
      <c r="AP239" s="57">
        <v>1</v>
      </c>
      <c r="AQ239" s="56">
        <v>0.99999999999999978</v>
      </c>
      <c r="AR239" s="56">
        <v>0.95624999999999938</v>
      </c>
    </row>
    <row r="240" spans="1:44">
      <c r="A240" s="143">
        <v>14875</v>
      </c>
      <c r="B240" s="56">
        <v>0</v>
      </c>
      <c r="C240" s="56">
        <v>0</v>
      </c>
      <c r="D240" s="56">
        <v>0</v>
      </c>
      <c r="E240" s="56">
        <v>0</v>
      </c>
      <c r="F240" s="56">
        <v>0</v>
      </c>
      <c r="G240" s="56">
        <v>0</v>
      </c>
      <c r="H240" s="57">
        <v>0</v>
      </c>
      <c r="I240" s="56">
        <v>0</v>
      </c>
      <c r="J240" s="57">
        <v>0</v>
      </c>
      <c r="K240" s="56">
        <v>0</v>
      </c>
      <c r="L240" s="56">
        <v>0</v>
      </c>
      <c r="M240" s="56">
        <v>0</v>
      </c>
      <c r="N240" s="56">
        <v>0</v>
      </c>
      <c r="O240" s="56">
        <v>0</v>
      </c>
      <c r="P240" s="56">
        <v>0</v>
      </c>
      <c r="Q240" s="57">
        <v>8.7500000000000008E-3</v>
      </c>
      <c r="R240" s="57">
        <v>0</v>
      </c>
      <c r="S240" s="57">
        <v>0</v>
      </c>
      <c r="T240" s="57">
        <v>0</v>
      </c>
      <c r="U240" s="57">
        <v>0</v>
      </c>
      <c r="X240" s="143">
        <v>14875</v>
      </c>
      <c r="Y240" s="56">
        <v>0.99999999999999933</v>
      </c>
      <c r="Z240" s="56">
        <v>0.99999999999999967</v>
      </c>
      <c r="AA240" s="56">
        <v>0.99999999999999978</v>
      </c>
      <c r="AB240" s="56">
        <v>0.99999999999999978</v>
      </c>
      <c r="AC240" s="56">
        <v>0.99999999999999978</v>
      </c>
      <c r="AD240" s="56">
        <v>0.99999999999999944</v>
      </c>
      <c r="AE240" s="57">
        <v>0.99999999999999978</v>
      </c>
      <c r="AF240" s="56">
        <v>0.99999999999999978</v>
      </c>
      <c r="AG240" s="57">
        <v>0.99999999999999978</v>
      </c>
      <c r="AH240" s="56">
        <v>0.99999999999999978</v>
      </c>
      <c r="AI240" s="56">
        <v>0.99999999999999967</v>
      </c>
      <c r="AJ240" s="57">
        <v>0.99999999999999956</v>
      </c>
      <c r="AK240" s="57">
        <v>0.99999999999999944</v>
      </c>
      <c r="AL240" s="56">
        <v>0.99999999999999989</v>
      </c>
      <c r="AM240" s="57">
        <v>0.99999999999999933</v>
      </c>
      <c r="AN240" s="57">
        <v>0.43249999999999988</v>
      </c>
      <c r="AO240" s="57">
        <v>0.99999999999999978</v>
      </c>
      <c r="AP240" s="57">
        <v>1</v>
      </c>
      <c r="AQ240" s="56">
        <v>0.99999999999999978</v>
      </c>
      <c r="AR240" s="56">
        <v>0.95624999999999938</v>
      </c>
    </row>
    <row r="241" spans="1:44">
      <c r="A241" s="143">
        <v>15050</v>
      </c>
      <c r="B241" s="56">
        <v>0</v>
      </c>
      <c r="C241" s="56">
        <v>0</v>
      </c>
      <c r="D241" s="56">
        <v>0</v>
      </c>
      <c r="E241" s="56">
        <v>0</v>
      </c>
      <c r="F241" s="56">
        <v>0</v>
      </c>
      <c r="G241" s="56">
        <v>0</v>
      </c>
      <c r="H241" s="57">
        <v>0</v>
      </c>
      <c r="I241" s="56">
        <v>0</v>
      </c>
      <c r="J241" s="57">
        <v>0</v>
      </c>
      <c r="K241" s="56">
        <v>0</v>
      </c>
      <c r="L241" s="56">
        <v>0</v>
      </c>
      <c r="M241" s="56">
        <v>0</v>
      </c>
      <c r="N241" s="56">
        <v>0</v>
      </c>
      <c r="O241" s="56">
        <v>0</v>
      </c>
      <c r="P241" s="56">
        <v>0</v>
      </c>
      <c r="Q241" s="57">
        <v>1.6250000000000001E-2</v>
      </c>
      <c r="R241" s="57">
        <v>0</v>
      </c>
      <c r="S241" s="57">
        <v>0</v>
      </c>
      <c r="T241" s="57">
        <v>0</v>
      </c>
      <c r="U241" s="57">
        <v>0</v>
      </c>
      <c r="X241" s="143">
        <v>15050</v>
      </c>
      <c r="Y241" s="56">
        <v>0.99999999999999933</v>
      </c>
      <c r="Z241" s="56">
        <v>0.99999999999999967</v>
      </c>
      <c r="AA241" s="56">
        <v>0.99999999999999978</v>
      </c>
      <c r="AB241" s="56">
        <v>0.99999999999999978</v>
      </c>
      <c r="AC241" s="56">
        <v>0.99999999999999978</v>
      </c>
      <c r="AD241" s="56">
        <v>0.99999999999999944</v>
      </c>
      <c r="AE241" s="57">
        <v>0.99999999999999978</v>
      </c>
      <c r="AF241" s="56">
        <v>0.99999999999999978</v>
      </c>
      <c r="AG241" s="57">
        <v>0.99999999999999978</v>
      </c>
      <c r="AH241" s="56">
        <v>0.99999999999999978</v>
      </c>
      <c r="AI241" s="56">
        <v>0.99999999999999967</v>
      </c>
      <c r="AJ241" s="57">
        <v>0.99999999999999956</v>
      </c>
      <c r="AK241" s="57">
        <v>0.99999999999999944</v>
      </c>
      <c r="AL241" s="56">
        <v>0.99999999999999989</v>
      </c>
      <c r="AM241" s="57">
        <v>0.99999999999999933</v>
      </c>
      <c r="AN241" s="57">
        <v>0.44874999999999987</v>
      </c>
      <c r="AO241" s="57">
        <v>0.99999999999999978</v>
      </c>
      <c r="AP241" s="57">
        <v>1</v>
      </c>
      <c r="AQ241" s="56">
        <v>0.99999999999999978</v>
      </c>
      <c r="AR241" s="56">
        <v>0.95624999999999938</v>
      </c>
    </row>
    <row r="242" spans="1:44">
      <c r="A242" s="143">
        <v>15225</v>
      </c>
      <c r="B242" s="56">
        <v>0</v>
      </c>
      <c r="C242" s="56">
        <v>0</v>
      </c>
      <c r="D242" s="56">
        <v>0</v>
      </c>
      <c r="E242" s="56">
        <v>0</v>
      </c>
      <c r="F242" s="56">
        <v>0</v>
      </c>
      <c r="G242" s="56">
        <v>0</v>
      </c>
      <c r="H242" s="57">
        <v>0</v>
      </c>
      <c r="I242" s="56">
        <v>0</v>
      </c>
      <c r="J242" s="57">
        <v>0</v>
      </c>
      <c r="K242" s="56">
        <v>0</v>
      </c>
      <c r="L242" s="56">
        <v>0</v>
      </c>
      <c r="M242" s="56">
        <v>0</v>
      </c>
      <c r="N242" s="56">
        <v>0</v>
      </c>
      <c r="O242" s="56">
        <v>0</v>
      </c>
      <c r="P242" s="56">
        <v>0</v>
      </c>
      <c r="Q242" s="57">
        <v>6.2500000000000003E-3</v>
      </c>
      <c r="R242" s="57">
        <v>0</v>
      </c>
      <c r="S242" s="57">
        <v>0</v>
      </c>
      <c r="T242" s="57">
        <v>0</v>
      </c>
      <c r="U242" s="57">
        <v>1.25E-3</v>
      </c>
      <c r="X242" s="143">
        <v>15225</v>
      </c>
      <c r="Y242" s="56">
        <v>0.99999999999999933</v>
      </c>
      <c r="Z242" s="56">
        <v>0.99999999999999967</v>
      </c>
      <c r="AA242" s="56">
        <v>0.99999999999999978</v>
      </c>
      <c r="AB242" s="56">
        <v>0.99999999999999978</v>
      </c>
      <c r="AC242" s="56">
        <v>0.99999999999999978</v>
      </c>
      <c r="AD242" s="56">
        <v>0.99999999999999944</v>
      </c>
      <c r="AE242" s="57">
        <v>0.99999999999999978</v>
      </c>
      <c r="AF242" s="56">
        <v>0.99999999999999978</v>
      </c>
      <c r="AG242" s="57">
        <v>0.99999999999999978</v>
      </c>
      <c r="AH242" s="56">
        <v>0.99999999999999978</v>
      </c>
      <c r="AI242" s="56">
        <v>0.99999999999999967</v>
      </c>
      <c r="AJ242" s="57">
        <v>0.99999999999999956</v>
      </c>
      <c r="AK242" s="57">
        <v>0.99999999999999944</v>
      </c>
      <c r="AL242" s="56">
        <v>0.99999999999999989</v>
      </c>
      <c r="AM242" s="57">
        <v>0.99999999999999933</v>
      </c>
      <c r="AN242" s="57">
        <v>0.45499999999999985</v>
      </c>
      <c r="AO242" s="57">
        <v>0.99999999999999978</v>
      </c>
      <c r="AP242" s="57">
        <v>1</v>
      </c>
      <c r="AQ242" s="56">
        <v>0.99999999999999978</v>
      </c>
      <c r="AR242" s="56">
        <v>0.95749999999999935</v>
      </c>
    </row>
    <row r="243" spans="1:44">
      <c r="A243" s="143">
        <v>15400</v>
      </c>
      <c r="B243" s="56">
        <v>0</v>
      </c>
      <c r="C243" s="56">
        <v>0</v>
      </c>
      <c r="D243" s="56">
        <v>0</v>
      </c>
      <c r="E243" s="56">
        <v>0</v>
      </c>
      <c r="F243" s="56">
        <v>0</v>
      </c>
      <c r="G243" s="56">
        <v>0</v>
      </c>
      <c r="H243" s="57">
        <v>0</v>
      </c>
      <c r="I243" s="56">
        <v>0</v>
      </c>
      <c r="J243" s="57">
        <v>0</v>
      </c>
      <c r="K243" s="56">
        <v>0</v>
      </c>
      <c r="L243" s="56">
        <v>0</v>
      </c>
      <c r="M243" s="56">
        <v>0</v>
      </c>
      <c r="N243" s="56">
        <v>0</v>
      </c>
      <c r="O243" s="56">
        <v>0</v>
      </c>
      <c r="P243" s="56">
        <v>0</v>
      </c>
      <c r="Q243" s="57">
        <v>2.5000000000000001E-3</v>
      </c>
      <c r="R243" s="57">
        <v>0</v>
      </c>
      <c r="S243" s="57">
        <v>0</v>
      </c>
      <c r="T243" s="57">
        <v>0</v>
      </c>
      <c r="U243" s="57">
        <v>1.25E-3</v>
      </c>
      <c r="X243" s="143">
        <v>15400</v>
      </c>
      <c r="Y243" s="56">
        <v>0.99999999999999933</v>
      </c>
      <c r="Z243" s="56">
        <v>0.99999999999999967</v>
      </c>
      <c r="AA243" s="56">
        <v>0.99999999999999978</v>
      </c>
      <c r="AB243" s="56">
        <v>0.99999999999999978</v>
      </c>
      <c r="AC243" s="56">
        <v>0.99999999999999978</v>
      </c>
      <c r="AD243" s="56">
        <v>0.99999999999999944</v>
      </c>
      <c r="AE243" s="57">
        <v>0.99999999999999978</v>
      </c>
      <c r="AF243" s="56">
        <v>0.99999999999999978</v>
      </c>
      <c r="AG243" s="57">
        <v>0.99999999999999978</v>
      </c>
      <c r="AH243" s="56">
        <v>0.99999999999999978</v>
      </c>
      <c r="AI243" s="56">
        <v>0.99999999999999967</v>
      </c>
      <c r="AJ243" s="57">
        <v>0.99999999999999956</v>
      </c>
      <c r="AK243" s="57">
        <v>0.99999999999999944</v>
      </c>
      <c r="AL243" s="56">
        <v>0.99999999999999989</v>
      </c>
      <c r="AM243" s="57">
        <v>0.99999999999999933</v>
      </c>
      <c r="AN243" s="57">
        <v>0.45749999999999985</v>
      </c>
      <c r="AO243" s="57">
        <v>0.99999999999999978</v>
      </c>
      <c r="AP243" s="57">
        <v>1</v>
      </c>
      <c r="AQ243" s="56">
        <v>0.99999999999999978</v>
      </c>
      <c r="AR243" s="56">
        <v>0.95874999999999932</v>
      </c>
    </row>
    <row r="244" spans="1:44">
      <c r="A244" s="143">
        <v>15575</v>
      </c>
      <c r="B244" s="56">
        <v>0</v>
      </c>
      <c r="C244" s="56">
        <v>0</v>
      </c>
      <c r="D244" s="56">
        <v>0</v>
      </c>
      <c r="E244" s="56">
        <v>0</v>
      </c>
      <c r="F244" s="56">
        <v>0</v>
      </c>
      <c r="G244" s="56">
        <v>0</v>
      </c>
      <c r="H244" s="57">
        <v>0</v>
      </c>
      <c r="I244" s="56">
        <v>0</v>
      </c>
      <c r="J244" s="57">
        <v>0</v>
      </c>
      <c r="K244" s="56">
        <v>0</v>
      </c>
      <c r="L244" s="56">
        <v>0</v>
      </c>
      <c r="M244" s="56">
        <v>0</v>
      </c>
      <c r="N244" s="56">
        <v>0</v>
      </c>
      <c r="O244" s="56">
        <v>0</v>
      </c>
      <c r="P244" s="56">
        <v>0</v>
      </c>
      <c r="Q244" s="57">
        <v>2.2499999999999999E-2</v>
      </c>
      <c r="R244" s="57">
        <v>0</v>
      </c>
      <c r="S244" s="57">
        <v>0</v>
      </c>
      <c r="T244" s="57">
        <v>0</v>
      </c>
      <c r="U244" s="57">
        <v>1.25E-3</v>
      </c>
      <c r="X244" s="143">
        <v>15575</v>
      </c>
      <c r="Y244" s="56">
        <v>0.99999999999999933</v>
      </c>
      <c r="Z244" s="56">
        <v>0.99999999999999967</v>
      </c>
      <c r="AA244" s="56">
        <v>0.99999999999999978</v>
      </c>
      <c r="AB244" s="56">
        <v>0.99999999999999978</v>
      </c>
      <c r="AC244" s="56">
        <v>0.99999999999999978</v>
      </c>
      <c r="AD244" s="56">
        <v>0.99999999999999944</v>
      </c>
      <c r="AE244" s="57">
        <v>0.99999999999999978</v>
      </c>
      <c r="AF244" s="56">
        <v>0.99999999999999978</v>
      </c>
      <c r="AG244" s="57">
        <v>0.99999999999999978</v>
      </c>
      <c r="AH244" s="56">
        <v>0.99999999999999978</v>
      </c>
      <c r="AI244" s="56">
        <v>0.99999999999999967</v>
      </c>
      <c r="AJ244" s="57">
        <v>0.99999999999999956</v>
      </c>
      <c r="AK244" s="57">
        <v>0.99999999999999944</v>
      </c>
      <c r="AL244" s="56">
        <v>0.99999999999999989</v>
      </c>
      <c r="AM244" s="57">
        <v>0.99999999999999933</v>
      </c>
      <c r="AN244" s="57">
        <v>0.47999999999999987</v>
      </c>
      <c r="AO244" s="57">
        <v>0.99999999999999978</v>
      </c>
      <c r="AP244" s="57">
        <v>1</v>
      </c>
      <c r="AQ244" s="56">
        <v>0.99999999999999978</v>
      </c>
      <c r="AR244" s="56">
        <v>0.9599999999999993</v>
      </c>
    </row>
    <row r="245" spans="1:44">
      <c r="A245" s="143">
        <v>15750</v>
      </c>
      <c r="B245" s="56">
        <v>0</v>
      </c>
      <c r="C245" s="56">
        <v>0</v>
      </c>
      <c r="D245" s="56">
        <v>0</v>
      </c>
      <c r="E245" s="56">
        <v>0</v>
      </c>
      <c r="F245" s="56">
        <v>0</v>
      </c>
      <c r="G245" s="56">
        <v>0</v>
      </c>
      <c r="H245" s="57">
        <v>0</v>
      </c>
      <c r="I245" s="56">
        <v>0</v>
      </c>
      <c r="J245" s="57">
        <v>0</v>
      </c>
      <c r="K245" s="56">
        <v>0</v>
      </c>
      <c r="L245" s="56">
        <v>0</v>
      </c>
      <c r="M245" s="56">
        <v>0</v>
      </c>
      <c r="N245" s="56">
        <v>0</v>
      </c>
      <c r="O245" s="56">
        <v>0</v>
      </c>
      <c r="P245" s="56">
        <v>0</v>
      </c>
      <c r="Q245" s="57">
        <v>3.7499999999999999E-3</v>
      </c>
      <c r="R245" s="57">
        <v>0</v>
      </c>
      <c r="S245" s="57">
        <v>0</v>
      </c>
      <c r="T245" s="57">
        <v>0</v>
      </c>
      <c r="U245" s="57">
        <v>1.25E-3</v>
      </c>
      <c r="X245" s="143">
        <v>15750</v>
      </c>
      <c r="Y245" s="56">
        <v>0.99999999999999933</v>
      </c>
      <c r="Z245" s="56">
        <v>0.99999999999999967</v>
      </c>
      <c r="AA245" s="56">
        <v>0.99999999999999978</v>
      </c>
      <c r="AB245" s="56">
        <v>0.99999999999999978</v>
      </c>
      <c r="AC245" s="56">
        <v>0.99999999999999978</v>
      </c>
      <c r="AD245" s="56">
        <v>0.99999999999999944</v>
      </c>
      <c r="AE245" s="57">
        <v>0.99999999999999978</v>
      </c>
      <c r="AF245" s="56">
        <v>0.99999999999999978</v>
      </c>
      <c r="AG245" s="57">
        <v>0.99999999999999978</v>
      </c>
      <c r="AH245" s="56">
        <v>0.99999999999999978</v>
      </c>
      <c r="AI245" s="56">
        <v>0.99999999999999967</v>
      </c>
      <c r="AJ245" s="57">
        <v>0.99999999999999956</v>
      </c>
      <c r="AK245" s="57">
        <v>0.99999999999999944</v>
      </c>
      <c r="AL245" s="56">
        <v>0.99999999999999989</v>
      </c>
      <c r="AM245" s="57">
        <v>0.99999999999999933</v>
      </c>
      <c r="AN245" s="57">
        <v>0.48374999999999985</v>
      </c>
      <c r="AO245" s="57">
        <v>0.99999999999999978</v>
      </c>
      <c r="AP245" s="57">
        <v>1</v>
      </c>
      <c r="AQ245" s="56">
        <v>0.99999999999999978</v>
      </c>
      <c r="AR245" s="56">
        <v>0.96124999999999927</v>
      </c>
    </row>
    <row r="246" spans="1:44">
      <c r="A246" s="143">
        <v>15925</v>
      </c>
      <c r="B246" s="56">
        <v>0</v>
      </c>
      <c r="C246" s="56">
        <v>0</v>
      </c>
      <c r="D246" s="56">
        <v>0</v>
      </c>
      <c r="E246" s="56">
        <v>0</v>
      </c>
      <c r="F246" s="56">
        <v>0</v>
      </c>
      <c r="G246" s="56">
        <v>0</v>
      </c>
      <c r="H246" s="57">
        <v>0</v>
      </c>
      <c r="I246" s="56">
        <v>0</v>
      </c>
      <c r="J246" s="57">
        <v>0</v>
      </c>
      <c r="K246" s="56">
        <v>0</v>
      </c>
      <c r="L246" s="56">
        <v>0</v>
      </c>
      <c r="M246" s="56">
        <v>0</v>
      </c>
      <c r="N246" s="56">
        <v>0</v>
      </c>
      <c r="O246" s="56">
        <v>0</v>
      </c>
      <c r="P246" s="56">
        <v>0</v>
      </c>
      <c r="Q246" s="57">
        <v>6.2500000000000003E-3</v>
      </c>
      <c r="R246" s="57">
        <v>0</v>
      </c>
      <c r="S246" s="57">
        <v>0</v>
      </c>
      <c r="T246" s="57">
        <v>0</v>
      </c>
      <c r="U246" s="57">
        <v>0</v>
      </c>
      <c r="X246" s="143">
        <v>15925</v>
      </c>
      <c r="Y246" s="56">
        <v>0.99999999999999933</v>
      </c>
      <c r="Z246" s="56">
        <v>0.99999999999999967</v>
      </c>
      <c r="AA246" s="56">
        <v>0.99999999999999978</v>
      </c>
      <c r="AB246" s="56">
        <v>0.99999999999999978</v>
      </c>
      <c r="AC246" s="56">
        <v>0.99999999999999978</v>
      </c>
      <c r="AD246" s="56">
        <v>0.99999999999999944</v>
      </c>
      <c r="AE246" s="57">
        <v>0.99999999999999978</v>
      </c>
      <c r="AF246" s="56">
        <v>0.99999999999999978</v>
      </c>
      <c r="AG246" s="57">
        <v>0.99999999999999978</v>
      </c>
      <c r="AH246" s="56">
        <v>0.99999999999999978</v>
      </c>
      <c r="AI246" s="56">
        <v>0.99999999999999967</v>
      </c>
      <c r="AJ246" s="57">
        <v>0.99999999999999956</v>
      </c>
      <c r="AK246" s="57">
        <v>0.99999999999999944</v>
      </c>
      <c r="AL246" s="56">
        <v>0.99999999999999989</v>
      </c>
      <c r="AM246" s="57">
        <v>0.99999999999999933</v>
      </c>
      <c r="AN246" s="57">
        <v>0.48999999999999982</v>
      </c>
      <c r="AO246" s="57">
        <v>0.99999999999999978</v>
      </c>
      <c r="AP246" s="57">
        <v>1</v>
      </c>
      <c r="AQ246" s="56">
        <v>0.99999999999999978</v>
      </c>
      <c r="AR246" s="56">
        <v>0.96124999999999927</v>
      </c>
    </row>
    <row r="247" spans="1:44">
      <c r="A247" s="143">
        <v>16100</v>
      </c>
      <c r="B247" s="56">
        <v>0</v>
      </c>
      <c r="C247" s="56">
        <v>0</v>
      </c>
      <c r="D247" s="56">
        <v>0</v>
      </c>
      <c r="E247" s="56">
        <v>0</v>
      </c>
      <c r="F247" s="56">
        <v>0</v>
      </c>
      <c r="G247" s="56">
        <v>0</v>
      </c>
      <c r="H247" s="57">
        <v>0</v>
      </c>
      <c r="I247" s="56">
        <v>0</v>
      </c>
      <c r="J247" s="57">
        <v>0</v>
      </c>
      <c r="K247" s="56">
        <v>0</v>
      </c>
      <c r="L247" s="56">
        <v>0</v>
      </c>
      <c r="M247" s="56">
        <v>0</v>
      </c>
      <c r="N247" s="56">
        <v>0</v>
      </c>
      <c r="O247" s="56">
        <v>0</v>
      </c>
      <c r="P247" s="56">
        <v>0</v>
      </c>
      <c r="Q247" s="57">
        <v>0.02</v>
      </c>
      <c r="R247" s="57">
        <v>0</v>
      </c>
      <c r="S247" s="57">
        <v>0</v>
      </c>
      <c r="T247" s="57">
        <v>0</v>
      </c>
      <c r="U247" s="57">
        <v>0</v>
      </c>
      <c r="X247" s="143">
        <v>16100</v>
      </c>
      <c r="Y247" s="56">
        <v>0.99999999999999933</v>
      </c>
      <c r="Z247" s="56">
        <v>0.99999999999999967</v>
      </c>
      <c r="AA247" s="56">
        <v>0.99999999999999978</v>
      </c>
      <c r="AB247" s="56">
        <v>0.99999999999999978</v>
      </c>
      <c r="AC247" s="56">
        <v>0.99999999999999978</v>
      </c>
      <c r="AD247" s="56">
        <v>0.99999999999999944</v>
      </c>
      <c r="AE247" s="57">
        <v>0.99999999999999978</v>
      </c>
      <c r="AF247" s="56">
        <v>0.99999999999999978</v>
      </c>
      <c r="AG247" s="57">
        <v>0.99999999999999978</v>
      </c>
      <c r="AH247" s="56">
        <v>0.99999999999999978</v>
      </c>
      <c r="AI247" s="56">
        <v>0.99999999999999967</v>
      </c>
      <c r="AJ247" s="57">
        <v>0.99999999999999956</v>
      </c>
      <c r="AK247" s="57">
        <v>0.99999999999999944</v>
      </c>
      <c r="AL247" s="56">
        <v>0.99999999999999989</v>
      </c>
      <c r="AM247" s="57">
        <v>0.99999999999999933</v>
      </c>
      <c r="AN247" s="57">
        <v>0.50999999999999979</v>
      </c>
      <c r="AO247" s="57">
        <v>0.99999999999999978</v>
      </c>
      <c r="AP247" s="57">
        <v>1</v>
      </c>
      <c r="AQ247" s="56">
        <v>0.99999999999999978</v>
      </c>
      <c r="AR247" s="56">
        <v>0.96124999999999927</v>
      </c>
    </row>
    <row r="248" spans="1:44">
      <c r="A248" s="143">
        <v>16275</v>
      </c>
      <c r="B248" s="56">
        <v>0</v>
      </c>
      <c r="C248" s="56">
        <v>0</v>
      </c>
      <c r="D248" s="56">
        <v>0</v>
      </c>
      <c r="E248" s="56">
        <v>0</v>
      </c>
      <c r="F248" s="56">
        <v>0</v>
      </c>
      <c r="G248" s="56">
        <v>0</v>
      </c>
      <c r="H248" s="57">
        <v>0</v>
      </c>
      <c r="I248" s="56">
        <v>0</v>
      </c>
      <c r="J248" s="57">
        <v>0</v>
      </c>
      <c r="K248" s="56">
        <v>0</v>
      </c>
      <c r="L248" s="56">
        <v>0</v>
      </c>
      <c r="M248" s="56">
        <v>0</v>
      </c>
      <c r="N248" s="56">
        <v>0</v>
      </c>
      <c r="O248" s="56">
        <v>0</v>
      </c>
      <c r="P248" s="56">
        <v>0</v>
      </c>
      <c r="Q248" s="57">
        <v>5.0000000000000001E-3</v>
      </c>
      <c r="R248" s="57">
        <v>0</v>
      </c>
      <c r="S248" s="57">
        <v>0</v>
      </c>
      <c r="T248" s="57">
        <v>0</v>
      </c>
      <c r="U248" s="57">
        <v>0</v>
      </c>
      <c r="X248" s="143">
        <v>16275</v>
      </c>
      <c r="Y248" s="56">
        <v>0.99999999999999933</v>
      </c>
      <c r="Z248" s="56">
        <v>0.99999999999999967</v>
      </c>
      <c r="AA248" s="56">
        <v>0.99999999999999978</v>
      </c>
      <c r="AB248" s="56">
        <v>0.99999999999999978</v>
      </c>
      <c r="AC248" s="56">
        <v>0.99999999999999978</v>
      </c>
      <c r="AD248" s="56">
        <v>0.99999999999999944</v>
      </c>
      <c r="AE248" s="57">
        <v>0.99999999999999978</v>
      </c>
      <c r="AF248" s="56">
        <v>0.99999999999999978</v>
      </c>
      <c r="AG248" s="57">
        <v>0.99999999999999978</v>
      </c>
      <c r="AH248" s="56">
        <v>0.99999999999999978</v>
      </c>
      <c r="AI248" s="56">
        <v>0.99999999999999967</v>
      </c>
      <c r="AJ248" s="57">
        <v>0.99999999999999956</v>
      </c>
      <c r="AK248" s="57">
        <v>0.99999999999999944</v>
      </c>
      <c r="AL248" s="56">
        <v>0.99999999999999989</v>
      </c>
      <c r="AM248" s="57">
        <v>0.99999999999999933</v>
      </c>
      <c r="AN248" s="57">
        <v>0.51499999999999979</v>
      </c>
      <c r="AO248" s="57">
        <v>0.99999999999999978</v>
      </c>
      <c r="AP248" s="57">
        <v>1</v>
      </c>
      <c r="AQ248" s="56">
        <v>0.99999999999999978</v>
      </c>
      <c r="AR248" s="56">
        <v>0.96124999999999927</v>
      </c>
    </row>
    <row r="249" spans="1:44">
      <c r="A249" s="143">
        <v>16450</v>
      </c>
      <c r="B249" s="56">
        <v>0</v>
      </c>
      <c r="C249" s="56">
        <v>0</v>
      </c>
      <c r="D249" s="56">
        <v>0</v>
      </c>
      <c r="E249" s="56">
        <v>0</v>
      </c>
      <c r="F249" s="56">
        <v>0</v>
      </c>
      <c r="G249" s="56">
        <v>0</v>
      </c>
      <c r="H249" s="57">
        <v>0</v>
      </c>
      <c r="I249" s="56">
        <v>0</v>
      </c>
      <c r="J249" s="57">
        <v>0</v>
      </c>
      <c r="K249" s="56">
        <v>0</v>
      </c>
      <c r="L249" s="56">
        <v>0</v>
      </c>
      <c r="M249" s="56">
        <v>0</v>
      </c>
      <c r="N249" s="56">
        <v>0</v>
      </c>
      <c r="O249" s="56">
        <v>0</v>
      </c>
      <c r="P249" s="56">
        <v>0</v>
      </c>
      <c r="Q249" s="57">
        <v>3.7499999999999999E-3</v>
      </c>
      <c r="R249" s="57">
        <v>0</v>
      </c>
      <c r="S249" s="57">
        <v>0</v>
      </c>
      <c r="T249" s="57">
        <v>0</v>
      </c>
      <c r="U249" s="57">
        <v>0</v>
      </c>
      <c r="X249" s="143">
        <v>16450</v>
      </c>
      <c r="Y249" s="56">
        <v>0.99999999999999933</v>
      </c>
      <c r="Z249" s="56">
        <v>0.99999999999999967</v>
      </c>
      <c r="AA249" s="56">
        <v>0.99999999999999978</v>
      </c>
      <c r="AB249" s="56">
        <v>0.99999999999999978</v>
      </c>
      <c r="AC249" s="56">
        <v>0.99999999999999978</v>
      </c>
      <c r="AD249" s="56">
        <v>0.99999999999999944</v>
      </c>
      <c r="AE249" s="57">
        <v>0.99999999999999978</v>
      </c>
      <c r="AF249" s="56">
        <v>0.99999999999999978</v>
      </c>
      <c r="AG249" s="57">
        <v>0.99999999999999978</v>
      </c>
      <c r="AH249" s="56">
        <v>0.99999999999999978</v>
      </c>
      <c r="AI249" s="56">
        <v>0.99999999999999967</v>
      </c>
      <c r="AJ249" s="57">
        <v>0.99999999999999956</v>
      </c>
      <c r="AK249" s="57">
        <v>0.99999999999999944</v>
      </c>
      <c r="AL249" s="56">
        <v>0.99999999999999989</v>
      </c>
      <c r="AM249" s="57">
        <v>0.99999999999999933</v>
      </c>
      <c r="AN249" s="57">
        <v>0.51874999999999982</v>
      </c>
      <c r="AO249" s="57">
        <v>0.99999999999999978</v>
      </c>
      <c r="AP249" s="57">
        <v>1</v>
      </c>
      <c r="AQ249" s="56">
        <v>0.99999999999999978</v>
      </c>
      <c r="AR249" s="56">
        <v>0.96124999999999927</v>
      </c>
    </row>
    <row r="250" spans="1:44">
      <c r="A250" s="143">
        <v>16625</v>
      </c>
      <c r="B250" s="56">
        <v>0</v>
      </c>
      <c r="C250" s="56">
        <v>0</v>
      </c>
      <c r="D250" s="56">
        <v>0</v>
      </c>
      <c r="E250" s="56">
        <v>0</v>
      </c>
      <c r="F250" s="56">
        <v>0</v>
      </c>
      <c r="G250" s="56">
        <v>0</v>
      </c>
      <c r="H250" s="57">
        <v>0</v>
      </c>
      <c r="I250" s="56">
        <v>0</v>
      </c>
      <c r="J250" s="57">
        <v>0</v>
      </c>
      <c r="K250" s="56">
        <v>0</v>
      </c>
      <c r="L250" s="56">
        <v>0</v>
      </c>
      <c r="M250" s="56">
        <v>0</v>
      </c>
      <c r="N250" s="56">
        <v>0</v>
      </c>
      <c r="O250" s="56">
        <v>0</v>
      </c>
      <c r="P250" s="56">
        <v>0</v>
      </c>
      <c r="Q250" s="57">
        <v>3.2500000000000001E-2</v>
      </c>
      <c r="R250" s="57">
        <v>0</v>
      </c>
      <c r="S250" s="57">
        <v>0</v>
      </c>
      <c r="T250" s="57">
        <v>0</v>
      </c>
      <c r="U250" s="57">
        <v>1.25E-3</v>
      </c>
      <c r="X250" s="143">
        <v>16625</v>
      </c>
      <c r="Y250" s="56">
        <v>0.99999999999999933</v>
      </c>
      <c r="Z250" s="56">
        <v>0.99999999999999967</v>
      </c>
      <c r="AA250" s="56">
        <v>0.99999999999999978</v>
      </c>
      <c r="AB250" s="56">
        <v>0.99999999999999978</v>
      </c>
      <c r="AC250" s="56">
        <v>0.99999999999999978</v>
      </c>
      <c r="AD250" s="56">
        <v>0.99999999999999944</v>
      </c>
      <c r="AE250" s="57">
        <v>0.99999999999999978</v>
      </c>
      <c r="AF250" s="56">
        <v>0.99999999999999978</v>
      </c>
      <c r="AG250" s="57">
        <v>0.99999999999999978</v>
      </c>
      <c r="AH250" s="56">
        <v>0.99999999999999978</v>
      </c>
      <c r="AI250" s="56">
        <v>0.99999999999999967</v>
      </c>
      <c r="AJ250" s="57">
        <v>0.99999999999999956</v>
      </c>
      <c r="AK250" s="57">
        <v>0.99999999999999944</v>
      </c>
      <c r="AL250" s="56">
        <v>0.99999999999999989</v>
      </c>
      <c r="AM250" s="57">
        <v>0.99999999999999933</v>
      </c>
      <c r="AN250" s="57">
        <v>0.5512499999999998</v>
      </c>
      <c r="AO250" s="57">
        <v>0.99999999999999978</v>
      </c>
      <c r="AP250" s="57">
        <v>1</v>
      </c>
      <c r="AQ250" s="56">
        <v>0.99999999999999978</v>
      </c>
      <c r="AR250" s="56">
        <v>0.96249999999999925</v>
      </c>
    </row>
    <row r="251" spans="1:44">
      <c r="A251" s="143">
        <v>16800</v>
      </c>
      <c r="B251" s="56">
        <v>0</v>
      </c>
      <c r="C251" s="56">
        <v>0</v>
      </c>
      <c r="D251" s="56">
        <v>0</v>
      </c>
      <c r="E251" s="56">
        <v>0</v>
      </c>
      <c r="F251" s="56">
        <v>0</v>
      </c>
      <c r="G251" s="56">
        <v>0</v>
      </c>
      <c r="H251" s="57">
        <v>0</v>
      </c>
      <c r="I251" s="56">
        <v>0</v>
      </c>
      <c r="J251" s="57">
        <v>0</v>
      </c>
      <c r="K251" s="56">
        <v>0</v>
      </c>
      <c r="L251" s="56">
        <v>0</v>
      </c>
      <c r="M251" s="56">
        <v>0</v>
      </c>
      <c r="N251" s="56">
        <v>0</v>
      </c>
      <c r="O251" s="56">
        <v>0</v>
      </c>
      <c r="P251" s="56">
        <v>0</v>
      </c>
      <c r="Q251" s="57">
        <v>0.03</v>
      </c>
      <c r="R251" s="57">
        <v>0</v>
      </c>
      <c r="S251" s="57">
        <v>0</v>
      </c>
      <c r="T251" s="57">
        <v>0</v>
      </c>
      <c r="U251" s="57">
        <v>1.25E-3</v>
      </c>
      <c r="X251" s="143">
        <v>16800</v>
      </c>
      <c r="Y251" s="56">
        <v>0.99999999999999933</v>
      </c>
      <c r="Z251" s="56">
        <v>0.99999999999999967</v>
      </c>
      <c r="AA251" s="56">
        <v>0.99999999999999978</v>
      </c>
      <c r="AB251" s="56">
        <v>0.99999999999999978</v>
      </c>
      <c r="AC251" s="56">
        <v>0.99999999999999978</v>
      </c>
      <c r="AD251" s="56">
        <v>0.99999999999999944</v>
      </c>
      <c r="AE251" s="57">
        <v>0.99999999999999978</v>
      </c>
      <c r="AF251" s="56">
        <v>0.99999999999999978</v>
      </c>
      <c r="AG251" s="57">
        <v>0.99999999999999978</v>
      </c>
      <c r="AH251" s="56">
        <v>0.99999999999999978</v>
      </c>
      <c r="AI251" s="56">
        <v>0.99999999999999967</v>
      </c>
      <c r="AJ251" s="57">
        <v>0.99999999999999956</v>
      </c>
      <c r="AK251" s="57">
        <v>0.99999999999999944</v>
      </c>
      <c r="AL251" s="56">
        <v>0.99999999999999989</v>
      </c>
      <c r="AM251" s="57">
        <v>0.99999999999999933</v>
      </c>
      <c r="AN251" s="57">
        <v>0.58124999999999982</v>
      </c>
      <c r="AO251" s="57">
        <v>0.99999999999999978</v>
      </c>
      <c r="AP251" s="57">
        <v>1</v>
      </c>
      <c r="AQ251" s="56">
        <v>0.99999999999999978</v>
      </c>
      <c r="AR251" s="56">
        <v>0.96374999999999922</v>
      </c>
    </row>
    <row r="252" spans="1:44">
      <c r="A252" s="143">
        <v>16975</v>
      </c>
      <c r="B252" s="56">
        <v>0</v>
      </c>
      <c r="C252" s="56">
        <v>0</v>
      </c>
      <c r="D252" s="56">
        <v>0</v>
      </c>
      <c r="E252" s="56">
        <v>0</v>
      </c>
      <c r="F252" s="56">
        <v>0</v>
      </c>
      <c r="G252" s="56">
        <v>0</v>
      </c>
      <c r="H252" s="57">
        <v>0</v>
      </c>
      <c r="I252" s="56">
        <v>0</v>
      </c>
      <c r="J252" s="57">
        <v>0</v>
      </c>
      <c r="K252" s="56">
        <v>0</v>
      </c>
      <c r="L252" s="56">
        <v>0</v>
      </c>
      <c r="M252" s="56">
        <v>0</v>
      </c>
      <c r="N252" s="56">
        <v>0</v>
      </c>
      <c r="O252" s="56">
        <v>0</v>
      </c>
      <c r="P252" s="56">
        <v>0</v>
      </c>
      <c r="Q252" s="57">
        <v>8.7500000000000008E-3</v>
      </c>
      <c r="R252" s="57">
        <v>0</v>
      </c>
      <c r="S252" s="57">
        <v>0</v>
      </c>
      <c r="T252" s="57">
        <v>0</v>
      </c>
      <c r="U252" s="57">
        <v>2.5000000000000001E-3</v>
      </c>
      <c r="X252" s="143">
        <v>16975</v>
      </c>
      <c r="Y252" s="56">
        <v>0.99999999999999933</v>
      </c>
      <c r="Z252" s="56">
        <v>0.99999999999999967</v>
      </c>
      <c r="AA252" s="56">
        <v>0.99999999999999978</v>
      </c>
      <c r="AB252" s="56">
        <v>0.99999999999999978</v>
      </c>
      <c r="AC252" s="56">
        <v>0.99999999999999978</v>
      </c>
      <c r="AD252" s="56">
        <v>0.99999999999999944</v>
      </c>
      <c r="AE252" s="57">
        <v>0.99999999999999978</v>
      </c>
      <c r="AF252" s="56">
        <v>0.99999999999999978</v>
      </c>
      <c r="AG252" s="57">
        <v>0.99999999999999978</v>
      </c>
      <c r="AH252" s="56">
        <v>0.99999999999999978</v>
      </c>
      <c r="AI252" s="56">
        <v>0.99999999999999967</v>
      </c>
      <c r="AJ252" s="57">
        <v>0.99999999999999956</v>
      </c>
      <c r="AK252" s="57">
        <v>0.99999999999999944</v>
      </c>
      <c r="AL252" s="56">
        <v>0.99999999999999989</v>
      </c>
      <c r="AM252" s="57">
        <v>0.99999999999999933</v>
      </c>
      <c r="AN252" s="57">
        <v>0.58999999999999986</v>
      </c>
      <c r="AO252" s="57">
        <v>0.99999999999999978</v>
      </c>
      <c r="AP252" s="57">
        <v>1</v>
      </c>
      <c r="AQ252" s="56">
        <v>0.99999999999999978</v>
      </c>
      <c r="AR252" s="56">
        <v>0.96624999999999917</v>
      </c>
    </row>
    <row r="253" spans="1:44">
      <c r="A253" s="143">
        <v>17150</v>
      </c>
      <c r="B253" s="56">
        <v>0</v>
      </c>
      <c r="C253" s="56">
        <v>0</v>
      </c>
      <c r="D253" s="56">
        <v>0</v>
      </c>
      <c r="E253" s="56">
        <v>0</v>
      </c>
      <c r="F253" s="56">
        <v>0</v>
      </c>
      <c r="G253" s="56">
        <v>0</v>
      </c>
      <c r="H253" s="57">
        <v>0</v>
      </c>
      <c r="I253" s="56">
        <v>0</v>
      </c>
      <c r="J253" s="57">
        <v>0</v>
      </c>
      <c r="K253" s="56">
        <v>0</v>
      </c>
      <c r="L253" s="56">
        <v>0</v>
      </c>
      <c r="M253" s="56">
        <v>0</v>
      </c>
      <c r="N253" s="56">
        <v>0</v>
      </c>
      <c r="O253" s="56">
        <v>0</v>
      </c>
      <c r="P253" s="56">
        <v>0</v>
      </c>
      <c r="Q253" s="57">
        <v>3.2500000000000001E-2</v>
      </c>
      <c r="R253" s="57">
        <v>0</v>
      </c>
      <c r="S253" s="57">
        <v>0</v>
      </c>
      <c r="T253" s="57">
        <v>0</v>
      </c>
      <c r="U253" s="57">
        <v>1.25E-3</v>
      </c>
      <c r="X253" s="143">
        <v>17150</v>
      </c>
      <c r="Y253" s="56">
        <v>0.99999999999999933</v>
      </c>
      <c r="Z253" s="56">
        <v>0.99999999999999967</v>
      </c>
      <c r="AA253" s="56">
        <v>0.99999999999999978</v>
      </c>
      <c r="AB253" s="56">
        <v>0.99999999999999978</v>
      </c>
      <c r="AC253" s="56">
        <v>0.99999999999999978</v>
      </c>
      <c r="AD253" s="56">
        <v>0.99999999999999944</v>
      </c>
      <c r="AE253" s="57">
        <v>0.99999999999999978</v>
      </c>
      <c r="AF253" s="56">
        <v>0.99999999999999978</v>
      </c>
      <c r="AG253" s="57">
        <v>0.99999999999999978</v>
      </c>
      <c r="AH253" s="56">
        <v>0.99999999999999978</v>
      </c>
      <c r="AI253" s="56">
        <v>0.99999999999999967</v>
      </c>
      <c r="AJ253" s="57">
        <v>0.99999999999999956</v>
      </c>
      <c r="AK253" s="57">
        <v>0.99999999999999944</v>
      </c>
      <c r="AL253" s="56">
        <v>0.99999999999999989</v>
      </c>
      <c r="AM253" s="57">
        <v>0.99999999999999933</v>
      </c>
      <c r="AN253" s="57">
        <v>0.62249999999999983</v>
      </c>
      <c r="AO253" s="57">
        <v>0.99999999999999978</v>
      </c>
      <c r="AP253" s="57">
        <v>1</v>
      </c>
      <c r="AQ253" s="56">
        <v>0.99999999999999978</v>
      </c>
      <c r="AR253" s="56">
        <v>0.96749999999999914</v>
      </c>
    </row>
    <row r="254" spans="1:44">
      <c r="A254" s="143">
        <v>17325</v>
      </c>
      <c r="B254" s="56">
        <v>0</v>
      </c>
      <c r="C254" s="56">
        <v>0</v>
      </c>
      <c r="D254" s="56">
        <v>0</v>
      </c>
      <c r="E254" s="56">
        <v>0</v>
      </c>
      <c r="F254" s="56">
        <v>0</v>
      </c>
      <c r="G254" s="56">
        <v>0</v>
      </c>
      <c r="H254" s="57">
        <v>0</v>
      </c>
      <c r="I254" s="56">
        <v>0</v>
      </c>
      <c r="J254" s="57">
        <v>0</v>
      </c>
      <c r="K254" s="56">
        <v>0</v>
      </c>
      <c r="L254" s="56">
        <v>0</v>
      </c>
      <c r="M254" s="56">
        <v>0</v>
      </c>
      <c r="N254" s="56">
        <v>0</v>
      </c>
      <c r="O254" s="56">
        <v>0</v>
      </c>
      <c r="P254" s="56">
        <v>0</v>
      </c>
      <c r="Q254" s="57">
        <v>1.4999999999999999E-2</v>
      </c>
      <c r="R254" s="57">
        <v>0</v>
      </c>
      <c r="S254" s="57">
        <v>0</v>
      </c>
      <c r="T254" s="57">
        <v>0</v>
      </c>
      <c r="U254" s="57">
        <v>0</v>
      </c>
      <c r="X254" s="143">
        <v>17325</v>
      </c>
      <c r="Y254" s="56">
        <v>0.99999999999999933</v>
      </c>
      <c r="Z254" s="56">
        <v>0.99999999999999967</v>
      </c>
      <c r="AA254" s="56">
        <v>0.99999999999999978</v>
      </c>
      <c r="AB254" s="56">
        <v>0.99999999999999978</v>
      </c>
      <c r="AC254" s="56">
        <v>0.99999999999999978</v>
      </c>
      <c r="AD254" s="56">
        <v>0.99999999999999944</v>
      </c>
      <c r="AE254" s="57">
        <v>0.99999999999999978</v>
      </c>
      <c r="AF254" s="56">
        <v>0.99999999999999978</v>
      </c>
      <c r="AG254" s="57">
        <v>0.99999999999999978</v>
      </c>
      <c r="AH254" s="56">
        <v>0.99999999999999978</v>
      </c>
      <c r="AI254" s="56">
        <v>0.99999999999999967</v>
      </c>
      <c r="AJ254" s="57">
        <v>0.99999999999999956</v>
      </c>
      <c r="AK254" s="57">
        <v>0.99999999999999944</v>
      </c>
      <c r="AL254" s="56">
        <v>0.99999999999999989</v>
      </c>
      <c r="AM254" s="57">
        <v>0.99999999999999933</v>
      </c>
      <c r="AN254" s="57">
        <v>0.63749999999999984</v>
      </c>
      <c r="AO254" s="57">
        <v>0.99999999999999978</v>
      </c>
      <c r="AP254" s="57">
        <v>1</v>
      </c>
      <c r="AQ254" s="56">
        <v>0.99999999999999978</v>
      </c>
      <c r="AR254" s="56">
        <v>0.96749999999999914</v>
      </c>
    </row>
    <row r="255" spans="1:44">
      <c r="A255" s="143">
        <v>17500</v>
      </c>
      <c r="B255" s="56">
        <v>0</v>
      </c>
      <c r="C255" s="56">
        <v>0</v>
      </c>
      <c r="D255" s="56">
        <v>0</v>
      </c>
      <c r="E255" s="56">
        <v>0</v>
      </c>
      <c r="F255" s="56">
        <v>0</v>
      </c>
      <c r="G255" s="56">
        <v>0</v>
      </c>
      <c r="H255" s="57">
        <v>0</v>
      </c>
      <c r="I255" s="56">
        <v>0</v>
      </c>
      <c r="J255" s="57">
        <v>0</v>
      </c>
      <c r="K255" s="56">
        <v>0</v>
      </c>
      <c r="L255" s="56">
        <v>0</v>
      </c>
      <c r="M255" s="56">
        <v>0</v>
      </c>
      <c r="N255" s="56">
        <v>0</v>
      </c>
      <c r="O255" s="56">
        <v>0</v>
      </c>
      <c r="P255" s="56">
        <v>0</v>
      </c>
      <c r="Q255" s="57">
        <v>1.4999999999999999E-2</v>
      </c>
      <c r="R255" s="57">
        <v>0</v>
      </c>
      <c r="S255" s="57">
        <v>0</v>
      </c>
      <c r="T255" s="57">
        <v>0</v>
      </c>
      <c r="U255" s="57">
        <v>0</v>
      </c>
      <c r="X255" s="143">
        <v>17500</v>
      </c>
      <c r="Y255" s="56">
        <v>0.99999999999999933</v>
      </c>
      <c r="Z255" s="56">
        <v>0.99999999999999967</v>
      </c>
      <c r="AA255" s="56">
        <v>0.99999999999999978</v>
      </c>
      <c r="AB255" s="56">
        <v>0.99999999999999978</v>
      </c>
      <c r="AC255" s="56">
        <v>0.99999999999999978</v>
      </c>
      <c r="AD255" s="56">
        <v>0.99999999999999944</v>
      </c>
      <c r="AE255" s="57">
        <v>0.99999999999999978</v>
      </c>
      <c r="AF255" s="56">
        <v>0.99999999999999978</v>
      </c>
      <c r="AG255" s="57">
        <v>0.99999999999999978</v>
      </c>
      <c r="AH255" s="56">
        <v>0.99999999999999978</v>
      </c>
      <c r="AI255" s="56">
        <v>0.99999999999999967</v>
      </c>
      <c r="AJ255" s="57">
        <v>0.99999999999999956</v>
      </c>
      <c r="AK255" s="57">
        <v>0.99999999999999944</v>
      </c>
      <c r="AL255" s="56">
        <v>0.99999999999999989</v>
      </c>
      <c r="AM255" s="57">
        <v>0.99999999999999933</v>
      </c>
      <c r="AN255" s="57">
        <v>0.65249999999999986</v>
      </c>
      <c r="AO255" s="57">
        <v>0.99999999999999978</v>
      </c>
      <c r="AP255" s="57">
        <v>1</v>
      </c>
      <c r="AQ255" s="56">
        <v>0.99999999999999978</v>
      </c>
      <c r="AR255" s="56">
        <v>0.96749999999999914</v>
      </c>
    </row>
    <row r="256" spans="1:44">
      <c r="A256" s="143">
        <v>17675</v>
      </c>
      <c r="B256" s="56">
        <v>0</v>
      </c>
      <c r="C256" s="56">
        <v>0</v>
      </c>
      <c r="D256" s="56">
        <v>0</v>
      </c>
      <c r="E256" s="56">
        <v>0</v>
      </c>
      <c r="F256" s="56">
        <v>0</v>
      </c>
      <c r="G256" s="56">
        <v>0</v>
      </c>
      <c r="H256" s="57">
        <v>0</v>
      </c>
      <c r="I256" s="56">
        <v>0</v>
      </c>
      <c r="J256" s="57">
        <v>0</v>
      </c>
      <c r="K256" s="56">
        <v>0</v>
      </c>
      <c r="L256" s="56">
        <v>0</v>
      </c>
      <c r="M256" s="56">
        <v>0</v>
      </c>
      <c r="N256" s="56">
        <v>0</v>
      </c>
      <c r="O256" s="56">
        <v>0</v>
      </c>
      <c r="P256" s="56">
        <v>0</v>
      </c>
      <c r="Q256" s="57">
        <v>0.1275</v>
      </c>
      <c r="R256" s="57">
        <v>0</v>
      </c>
      <c r="S256" s="57">
        <v>0</v>
      </c>
      <c r="T256" s="57">
        <v>0</v>
      </c>
      <c r="U256" s="57">
        <v>2.5000000000000001E-3</v>
      </c>
      <c r="X256" s="143">
        <v>17675</v>
      </c>
      <c r="Y256" s="56">
        <v>0.99999999999999933</v>
      </c>
      <c r="Z256" s="56">
        <v>0.99999999999999967</v>
      </c>
      <c r="AA256" s="56">
        <v>0.99999999999999978</v>
      </c>
      <c r="AB256" s="56">
        <v>0.99999999999999978</v>
      </c>
      <c r="AC256" s="56">
        <v>0.99999999999999978</v>
      </c>
      <c r="AD256" s="56">
        <v>0.99999999999999944</v>
      </c>
      <c r="AE256" s="57">
        <v>0.99999999999999978</v>
      </c>
      <c r="AF256" s="56">
        <v>0.99999999999999978</v>
      </c>
      <c r="AG256" s="57">
        <v>0.99999999999999978</v>
      </c>
      <c r="AH256" s="56">
        <v>0.99999999999999978</v>
      </c>
      <c r="AI256" s="56">
        <v>0.99999999999999967</v>
      </c>
      <c r="AJ256" s="57">
        <v>0.99999999999999956</v>
      </c>
      <c r="AK256" s="57">
        <v>0.99999999999999944</v>
      </c>
      <c r="AL256" s="56">
        <v>0.99999999999999989</v>
      </c>
      <c r="AM256" s="57">
        <v>0.99999999999999933</v>
      </c>
      <c r="AN256" s="57">
        <v>0.7799999999999998</v>
      </c>
      <c r="AO256" s="57">
        <v>0.99999999999999978</v>
      </c>
      <c r="AP256" s="57">
        <v>1</v>
      </c>
      <c r="AQ256" s="56">
        <v>0.99999999999999978</v>
      </c>
      <c r="AR256" s="56">
        <v>0.96999999999999909</v>
      </c>
    </row>
    <row r="257" spans="1:44">
      <c r="A257" s="143">
        <v>17850</v>
      </c>
      <c r="B257" s="56">
        <v>0</v>
      </c>
      <c r="C257" s="56">
        <v>0</v>
      </c>
      <c r="D257" s="56">
        <v>0</v>
      </c>
      <c r="E257" s="56">
        <v>0</v>
      </c>
      <c r="F257" s="56">
        <v>0</v>
      </c>
      <c r="G257" s="56">
        <v>0</v>
      </c>
      <c r="H257" s="57">
        <v>0</v>
      </c>
      <c r="I257" s="56">
        <v>0</v>
      </c>
      <c r="J257" s="57">
        <v>0</v>
      </c>
      <c r="K257" s="56">
        <v>0</v>
      </c>
      <c r="L257" s="56">
        <v>0</v>
      </c>
      <c r="M257" s="56">
        <v>0</v>
      </c>
      <c r="N257" s="56">
        <v>0</v>
      </c>
      <c r="O257" s="56">
        <v>0</v>
      </c>
      <c r="P257" s="56">
        <v>0</v>
      </c>
      <c r="Q257" s="57">
        <v>3.2500000000000001E-2</v>
      </c>
      <c r="R257" s="57">
        <v>0</v>
      </c>
      <c r="S257" s="57">
        <v>0</v>
      </c>
      <c r="T257" s="57">
        <v>0</v>
      </c>
      <c r="U257" s="57">
        <v>0</v>
      </c>
      <c r="X257" s="143">
        <v>17850</v>
      </c>
      <c r="Y257" s="56">
        <v>0.99999999999999933</v>
      </c>
      <c r="Z257" s="56">
        <v>0.99999999999999967</v>
      </c>
      <c r="AA257" s="56">
        <v>0.99999999999999978</v>
      </c>
      <c r="AB257" s="56">
        <v>0.99999999999999978</v>
      </c>
      <c r="AC257" s="56">
        <v>0.99999999999999978</v>
      </c>
      <c r="AD257" s="56">
        <v>0.99999999999999944</v>
      </c>
      <c r="AE257" s="57">
        <v>0.99999999999999978</v>
      </c>
      <c r="AF257" s="56">
        <v>0.99999999999999978</v>
      </c>
      <c r="AG257" s="57">
        <v>0.99999999999999978</v>
      </c>
      <c r="AH257" s="56">
        <v>0.99999999999999978</v>
      </c>
      <c r="AI257" s="56">
        <v>0.99999999999999967</v>
      </c>
      <c r="AJ257" s="57">
        <v>0.99999999999999956</v>
      </c>
      <c r="AK257" s="57">
        <v>0.99999999999999944</v>
      </c>
      <c r="AL257" s="56">
        <v>0.99999999999999989</v>
      </c>
      <c r="AM257" s="57">
        <v>0.99999999999999933</v>
      </c>
      <c r="AN257" s="57">
        <v>0.81249999999999978</v>
      </c>
      <c r="AO257" s="57">
        <v>0.99999999999999978</v>
      </c>
      <c r="AP257" s="57">
        <v>1</v>
      </c>
      <c r="AQ257" s="56">
        <v>0.99999999999999978</v>
      </c>
      <c r="AR257" s="56">
        <v>0.96999999999999909</v>
      </c>
    </row>
    <row r="258" spans="1:44">
      <c r="A258" s="143">
        <v>18025</v>
      </c>
      <c r="B258" s="56">
        <v>0</v>
      </c>
      <c r="C258" s="56">
        <v>0</v>
      </c>
      <c r="D258" s="56">
        <v>0</v>
      </c>
      <c r="E258" s="56">
        <v>0</v>
      </c>
      <c r="F258" s="56">
        <v>0</v>
      </c>
      <c r="G258" s="56">
        <v>0</v>
      </c>
      <c r="H258" s="57">
        <v>0</v>
      </c>
      <c r="I258" s="56">
        <v>0</v>
      </c>
      <c r="J258" s="57">
        <v>0</v>
      </c>
      <c r="K258" s="56">
        <v>0</v>
      </c>
      <c r="L258" s="56">
        <v>0</v>
      </c>
      <c r="M258" s="56">
        <v>0</v>
      </c>
      <c r="N258" s="56">
        <v>0</v>
      </c>
      <c r="O258" s="56">
        <v>0</v>
      </c>
      <c r="P258" s="56">
        <v>0</v>
      </c>
      <c r="Q258" s="57">
        <v>6.7500000000000004E-2</v>
      </c>
      <c r="R258" s="57">
        <v>0</v>
      </c>
      <c r="S258" s="57">
        <v>0</v>
      </c>
      <c r="T258" s="57">
        <v>0</v>
      </c>
      <c r="U258" s="57">
        <v>1.25E-3</v>
      </c>
      <c r="X258" s="143">
        <v>18025</v>
      </c>
      <c r="Y258" s="56">
        <v>0.99999999999999933</v>
      </c>
      <c r="Z258" s="56">
        <v>0.99999999999999967</v>
      </c>
      <c r="AA258" s="56">
        <v>0.99999999999999978</v>
      </c>
      <c r="AB258" s="56">
        <v>0.99999999999999978</v>
      </c>
      <c r="AC258" s="56">
        <v>0.99999999999999978</v>
      </c>
      <c r="AD258" s="56">
        <v>0.99999999999999944</v>
      </c>
      <c r="AE258" s="57">
        <v>0.99999999999999978</v>
      </c>
      <c r="AF258" s="56">
        <v>0.99999999999999978</v>
      </c>
      <c r="AG258" s="57">
        <v>0.99999999999999978</v>
      </c>
      <c r="AH258" s="56">
        <v>0.99999999999999978</v>
      </c>
      <c r="AI258" s="56">
        <v>0.99999999999999967</v>
      </c>
      <c r="AJ258" s="57">
        <v>0.99999999999999956</v>
      </c>
      <c r="AK258" s="57">
        <v>0.99999999999999944</v>
      </c>
      <c r="AL258" s="56">
        <v>0.99999999999999989</v>
      </c>
      <c r="AM258" s="57">
        <v>0.99999999999999933</v>
      </c>
      <c r="AN258" s="57">
        <v>0.87999999999999978</v>
      </c>
      <c r="AO258" s="57">
        <v>0.99999999999999978</v>
      </c>
      <c r="AP258" s="57">
        <v>1</v>
      </c>
      <c r="AQ258" s="56">
        <v>0.99999999999999978</v>
      </c>
      <c r="AR258" s="56">
        <v>0.97124999999999906</v>
      </c>
    </row>
    <row r="259" spans="1:44">
      <c r="A259" s="143">
        <v>18200</v>
      </c>
      <c r="B259" s="56">
        <v>0</v>
      </c>
      <c r="C259" s="56">
        <v>0</v>
      </c>
      <c r="D259" s="56">
        <v>0</v>
      </c>
      <c r="E259" s="56">
        <v>0</v>
      </c>
      <c r="F259" s="56">
        <v>0</v>
      </c>
      <c r="G259" s="56">
        <v>0</v>
      </c>
      <c r="H259" s="57">
        <v>0</v>
      </c>
      <c r="I259" s="56">
        <v>0</v>
      </c>
      <c r="J259" s="57">
        <v>0</v>
      </c>
      <c r="K259" s="56">
        <v>0</v>
      </c>
      <c r="L259" s="56">
        <v>0</v>
      </c>
      <c r="M259" s="56">
        <v>0</v>
      </c>
      <c r="N259" s="56">
        <v>0</v>
      </c>
      <c r="O259" s="56">
        <v>0</v>
      </c>
      <c r="P259" s="56">
        <v>0</v>
      </c>
      <c r="Q259" s="57">
        <v>0.02</v>
      </c>
      <c r="R259" s="57">
        <v>0</v>
      </c>
      <c r="S259" s="57">
        <v>0</v>
      </c>
      <c r="T259" s="57">
        <v>0</v>
      </c>
      <c r="U259" s="57">
        <v>0</v>
      </c>
      <c r="X259" s="143">
        <v>18200</v>
      </c>
      <c r="Y259" s="56">
        <v>0.99999999999999933</v>
      </c>
      <c r="Z259" s="56">
        <v>0.99999999999999967</v>
      </c>
      <c r="AA259" s="56">
        <v>0.99999999999999978</v>
      </c>
      <c r="AB259" s="56">
        <v>0.99999999999999978</v>
      </c>
      <c r="AC259" s="56">
        <v>0.99999999999999978</v>
      </c>
      <c r="AD259" s="56">
        <v>0.99999999999999944</v>
      </c>
      <c r="AE259" s="57">
        <v>0.99999999999999978</v>
      </c>
      <c r="AF259" s="56">
        <v>0.99999999999999978</v>
      </c>
      <c r="AG259" s="57">
        <v>0.99999999999999978</v>
      </c>
      <c r="AH259" s="56">
        <v>0.99999999999999978</v>
      </c>
      <c r="AI259" s="56">
        <v>0.99999999999999967</v>
      </c>
      <c r="AJ259" s="57">
        <v>0.99999999999999956</v>
      </c>
      <c r="AK259" s="57">
        <v>0.99999999999999944</v>
      </c>
      <c r="AL259" s="56">
        <v>0.99999999999999989</v>
      </c>
      <c r="AM259" s="57">
        <v>0.99999999999999933</v>
      </c>
      <c r="AN259" s="57">
        <v>0.8999999999999998</v>
      </c>
      <c r="AO259" s="57">
        <v>0.99999999999999978</v>
      </c>
      <c r="AP259" s="57">
        <v>1</v>
      </c>
      <c r="AQ259" s="56">
        <v>0.99999999999999978</v>
      </c>
      <c r="AR259" s="56">
        <v>0.97124999999999906</v>
      </c>
    </row>
    <row r="260" spans="1:44">
      <c r="A260" s="143">
        <v>18375</v>
      </c>
      <c r="B260" s="56">
        <v>0</v>
      </c>
      <c r="C260" s="56">
        <v>0</v>
      </c>
      <c r="D260" s="56">
        <v>0</v>
      </c>
      <c r="E260" s="56">
        <v>0</v>
      </c>
      <c r="F260" s="56">
        <v>0</v>
      </c>
      <c r="G260" s="56">
        <v>0</v>
      </c>
      <c r="H260" s="57">
        <v>0</v>
      </c>
      <c r="I260" s="56">
        <v>0</v>
      </c>
      <c r="J260" s="57">
        <v>0</v>
      </c>
      <c r="K260" s="56">
        <v>0</v>
      </c>
      <c r="L260" s="56">
        <v>0</v>
      </c>
      <c r="M260" s="56">
        <v>0</v>
      </c>
      <c r="N260" s="56">
        <v>0</v>
      </c>
      <c r="O260" s="56">
        <v>0</v>
      </c>
      <c r="P260" s="56">
        <v>0</v>
      </c>
      <c r="Q260" s="57">
        <v>0.02</v>
      </c>
      <c r="R260" s="57">
        <v>0</v>
      </c>
      <c r="S260" s="57">
        <v>0</v>
      </c>
      <c r="T260" s="57">
        <v>0</v>
      </c>
      <c r="U260" s="57">
        <v>0</v>
      </c>
      <c r="X260" s="143">
        <v>18375</v>
      </c>
      <c r="Y260" s="56">
        <v>0.99999999999999933</v>
      </c>
      <c r="Z260" s="56">
        <v>0.99999999999999967</v>
      </c>
      <c r="AA260" s="56">
        <v>0.99999999999999978</v>
      </c>
      <c r="AB260" s="56">
        <v>0.99999999999999978</v>
      </c>
      <c r="AC260" s="56">
        <v>0.99999999999999978</v>
      </c>
      <c r="AD260" s="56">
        <v>0.99999999999999944</v>
      </c>
      <c r="AE260" s="57">
        <v>0.99999999999999978</v>
      </c>
      <c r="AF260" s="56">
        <v>0.99999999999999978</v>
      </c>
      <c r="AG260" s="57">
        <v>0.99999999999999978</v>
      </c>
      <c r="AH260" s="56">
        <v>0.99999999999999978</v>
      </c>
      <c r="AI260" s="56">
        <v>0.99999999999999967</v>
      </c>
      <c r="AJ260" s="57">
        <v>0.99999999999999956</v>
      </c>
      <c r="AK260" s="57">
        <v>0.99999999999999944</v>
      </c>
      <c r="AL260" s="56">
        <v>0.99999999999999989</v>
      </c>
      <c r="AM260" s="57">
        <v>0.99999999999999933</v>
      </c>
      <c r="AN260" s="57">
        <v>0.91999999999999982</v>
      </c>
      <c r="AO260" s="57">
        <v>0.99999999999999978</v>
      </c>
      <c r="AP260" s="57">
        <v>1</v>
      </c>
      <c r="AQ260" s="56">
        <v>0.99999999999999978</v>
      </c>
      <c r="AR260" s="56">
        <v>0.97124999999999906</v>
      </c>
    </row>
    <row r="261" spans="1:44">
      <c r="A261" s="143">
        <v>18550</v>
      </c>
      <c r="B261" s="56">
        <v>0</v>
      </c>
      <c r="C261" s="56">
        <v>0</v>
      </c>
      <c r="D261" s="56">
        <v>0</v>
      </c>
      <c r="E261" s="56">
        <v>0</v>
      </c>
      <c r="F261" s="56">
        <v>0</v>
      </c>
      <c r="G261" s="56">
        <v>0</v>
      </c>
      <c r="H261" s="57">
        <v>0</v>
      </c>
      <c r="I261" s="56">
        <v>0</v>
      </c>
      <c r="J261" s="57">
        <v>0</v>
      </c>
      <c r="K261" s="56">
        <v>0</v>
      </c>
      <c r="L261" s="56">
        <v>0</v>
      </c>
      <c r="M261" s="56">
        <v>0</v>
      </c>
      <c r="N261" s="56">
        <v>0</v>
      </c>
      <c r="O261" s="56">
        <v>0</v>
      </c>
      <c r="P261" s="56">
        <v>0</v>
      </c>
      <c r="Q261" s="57">
        <v>1.6250000000000001E-2</v>
      </c>
      <c r="R261" s="57">
        <v>0</v>
      </c>
      <c r="S261" s="57">
        <v>0</v>
      </c>
      <c r="T261" s="57">
        <v>0</v>
      </c>
      <c r="U261" s="57">
        <v>0</v>
      </c>
      <c r="X261" s="143">
        <v>18550</v>
      </c>
      <c r="Y261" s="56">
        <v>0.99999999999999933</v>
      </c>
      <c r="Z261" s="56">
        <v>0.99999999999999967</v>
      </c>
      <c r="AA261" s="56">
        <v>0.99999999999999978</v>
      </c>
      <c r="AB261" s="56">
        <v>0.99999999999999978</v>
      </c>
      <c r="AC261" s="56">
        <v>0.99999999999999978</v>
      </c>
      <c r="AD261" s="56">
        <v>0.99999999999999944</v>
      </c>
      <c r="AE261" s="57">
        <v>0.99999999999999978</v>
      </c>
      <c r="AF261" s="56">
        <v>0.99999999999999978</v>
      </c>
      <c r="AG261" s="57">
        <v>0.99999999999999978</v>
      </c>
      <c r="AH261" s="56">
        <v>0.99999999999999978</v>
      </c>
      <c r="AI261" s="56">
        <v>0.99999999999999967</v>
      </c>
      <c r="AJ261" s="57">
        <v>0.99999999999999956</v>
      </c>
      <c r="AK261" s="57">
        <v>0.99999999999999944</v>
      </c>
      <c r="AL261" s="56">
        <v>0.99999999999999989</v>
      </c>
      <c r="AM261" s="57">
        <v>0.99999999999999933</v>
      </c>
      <c r="AN261" s="57">
        <v>0.9362499999999998</v>
      </c>
      <c r="AO261" s="57">
        <v>0.99999999999999978</v>
      </c>
      <c r="AP261" s="57">
        <v>1</v>
      </c>
      <c r="AQ261" s="56">
        <v>0.99999999999999978</v>
      </c>
      <c r="AR261" s="56">
        <v>0.97124999999999906</v>
      </c>
    </row>
    <row r="262" spans="1:44">
      <c r="A262" s="143">
        <v>18725</v>
      </c>
      <c r="B262" s="56">
        <v>0</v>
      </c>
      <c r="C262" s="56">
        <v>0</v>
      </c>
      <c r="D262" s="56">
        <v>0</v>
      </c>
      <c r="E262" s="56">
        <v>0</v>
      </c>
      <c r="F262" s="56">
        <v>0</v>
      </c>
      <c r="G262" s="56">
        <v>0</v>
      </c>
      <c r="H262" s="57">
        <v>0</v>
      </c>
      <c r="I262" s="56">
        <v>0</v>
      </c>
      <c r="J262" s="57">
        <v>0</v>
      </c>
      <c r="K262" s="56">
        <v>0</v>
      </c>
      <c r="L262" s="56">
        <v>0</v>
      </c>
      <c r="M262" s="56">
        <v>0</v>
      </c>
      <c r="N262" s="56">
        <v>0</v>
      </c>
      <c r="O262" s="56">
        <v>0</v>
      </c>
      <c r="P262" s="56">
        <v>0</v>
      </c>
      <c r="Q262" s="57">
        <v>8.7500000000000008E-3</v>
      </c>
      <c r="R262" s="57">
        <v>0</v>
      </c>
      <c r="S262" s="57">
        <v>0</v>
      </c>
      <c r="T262" s="57">
        <v>0</v>
      </c>
      <c r="U262" s="57">
        <v>1.25E-3</v>
      </c>
      <c r="X262" s="143">
        <v>18725</v>
      </c>
      <c r="Y262" s="56">
        <v>0.99999999999999933</v>
      </c>
      <c r="Z262" s="56">
        <v>0.99999999999999967</v>
      </c>
      <c r="AA262" s="56">
        <v>0.99999999999999978</v>
      </c>
      <c r="AB262" s="56">
        <v>0.99999999999999978</v>
      </c>
      <c r="AC262" s="56">
        <v>0.99999999999999978</v>
      </c>
      <c r="AD262" s="56">
        <v>0.99999999999999944</v>
      </c>
      <c r="AE262" s="57">
        <v>0.99999999999999978</v>
      </c>
      <c r="AF262" s="56">
        <v>0.99999999999999978</v>
      </c>
      <c r="AG262" s="57">
        <v>0.99999999999999978</v>
      </c>
      <c r="AH262" s="56">
        <v>0.99999999999999978</v>
      </c>
      <c r="AI262" s="56">
        <v>0.99999999999999967</v>
      </c>
      <c r="AJ262" s="57">
        <v>0.99999999999999956</v>
      </c>
      <c r="AK262" s="57">
        <v>0.99999999999999944</v>
      </c>
      <c r="AL262" s="56">
        <v>0.99999999999999989</v>
      </c>
      <c r="AM262" s="57">
        <v>0.99999999999999933</v>
      </c>
      <c r="AN262" s="57">
        <v>0.94499999999999984</v>
      </c>
      <c r="AO262" s="57">
        <v>0.99999999999999978</v>
      </c>
      <c r="AP262" s="57">
        <v>1</v>
      </c>
      <c r="AQ262" s="56">
        <v>0.99999999999999978</v>
      </c>
      <c r="AR262" s="56">
        <v>0.97249999999999903</v>
      </c>
    </row>
    <row r="263" spans="1:44">
      <c r="A263" s="143">
        <v>18900</v>
      </c>
      <c r="B263" s="56">
        <v>0</v>
      </c>
      <c r="C263" s="56">
        <v>0</v>
      </c>
      <c r="D263" s="56">
        <v>0</v>
      </c>
      <c r="E263" s="56">
        <v>0</v>
      </c>
      <c r="F263" s="56">
        <v>0</v>
      </c>
      <c r="G263" s="56">
        <v>0</v>
      </c>
      <c r="H263" s="57">
        <v>0</v>
      </c>
      <c r="I263" s="56">
        <v>0</v>
      </c>
      <c r="J263" s="57">
        <v>0</v>
      </c>
      <c r="K263" s="56">
        <v>0</v>
      </c>
      <c r="L263" s="56">
        <v>0</v>
      </c>
      <c r="M263" s="56">
        <v>0</v>
      </c>
      <c r="N263" s="56">
        <v>0</v>
      </c>
      <c r="O263" s="56">
        <v>0</v>
      </c>
      <c r="P263" s="56">
        <v>0</v>
      </c>
      <c r="Q263" s="57">
        <v>1.8749999999999999E-2</v>
      </c>
      <c r="R263" s="57">
        <v>0</v>
      </c>
      <c r="S263" s="57">
        <v>0</v>
      </c>
      <c r="T263" s="57">
        <v>0</v>
      </c>
      <c r="U263" s="57">
        <v>0</v>
      </c>
      <c r="X263" s="143">
        <v>18900</v>
      </c>
      <c r="Y263" s="56">
        <v>0.99999999999999933</v>
      </c>
      <c r="Z263" s="56">
        <v>0.99999999999999967</v>
      </c>
      <c r="AA263" s="56">
        <v>0.99999999999999978</v>
      </c>
      <c r="AB263" s="56">
        <v>0.99999999999999978</v>
      </c>
      <c r="AC263" s="56">
        <v>0.99999999999999978</v>
      </c>
      <c r="AD263" s="56">
        <v>0.99999999999999944</v>
      </c>
      <c r="AE263" s="57">
        <v>0.99999999999999978</v>
      </c>
      <c r="AF263" s="56">
        <v>0.99999999999999978</v>
      </c>
      <c r="AG263" s="57">
        <v>0.99999999999999978</v>
      </c>
      <c r="AH263" s="56">
        <v>0.99999999999999978</v>
      </c>
      <c r="AI263" s="56">
        <v>0.99999999999999967</v>
      </c>
      <c r="AJ263" s="57">
        <v>0.99999999999999956</v>
      </c>
      <c r="AK263" s="57">
        <v>0.99999999999999944</v>
      </c>
      <c r="AL263" s="56">
        <v>0.99999999999999989</v>
      </c>
      <c r="AM263" s="57">
        <v>0.99999999999999933</v>
      </c>
      <c r="AN263" s="57">
        <v>0.96374999999999988</v>
      </c>
      <c r="AO263" s="57">
        <v>0.99999999999999978</v>
      </c>
      <c r="AP263" s="57">
        <v>1</v>
      </c>
      <c r="AQ263" s="56">
        <v>0.99999999999999978</v>
      </c>
      <c r="AR263" s="56">
        <v>0.97249999999999903</v>
      </c>
    </row>
    <row r="264" spans="1:44">
      <c r="A264" s="143">
        <v>19075</v>
      </c>
      <c r="B264" s="56">
        <v>0</v>
      </c>
      <c r="C264" s="56">
        <v>0</v>
      </c>
      <c r="D264" s="56">
        <v>0</v>
      </c>
      <c r="E264" s="56">
        <v>0</v>
      </c>
      <c r="F264" s="56">
        <v>0</v>
      </c>
      <c r="G264" s="56">
        <v>0</v>
      </c>
      <c r="H264" s="57">
        <v>0</v>
      </c>
      <c r="I264" s="56">
        <v>0</v>
      </c>
      <c r="J264" s="57">
        <v>0</v>
      </c>
      <c r="K264" s="56">
        <v>0</v>
      </c>
      <c r="L264" s="56">
        <v>0</v>
      </c>
      <c r="M264" s="56">
        <v>0</v>
      </c>
      <c r="N264" s="56">
        <v>0</v>
      </c>
      <c r="O264" s="56">
        <v>0</v>
      </c>
      <c r="P264" s="56">
        <v>0</v>
      </c>
      <c r="Q264" s="57">
        <v>6.2500000000000003E-3</v>
      </c>
      <c r="R264" s="57">
        <v>0</v>
      </c>
      <c r="S264" s="57">
        <v>0</v>
      </c>
      <c r="T264" s="57">
        <v>0</v>
      </c>
      <c r="U264" s="57">
        <v>0</v>
      </c>
      <c r="X264" s="143">
        <v>19075</v>
      </c>
      <c r="Y264" s="56">
        <v>0.99999999999999933</v>
      </c>
      <c r="Z264" s="56">
        <v>0.99999999999999967</v>
      </c>
      <c r="AA264" s="56">
        <v>0.99999999999999978</v>
      </c>
      <c r="AB264" s="56">
        <v>0.99999999999999978</v>
      </c>
      <c r="AC264" s="56">
        <v>0.99999999999999978</v>
      </c>
      <c r="AD264" s="56">
        <v>0.99999999999999944</v>
      </c>
      <c r="AE264" s="57">
        <v>0.99999999999999978</v>
      </c>
      <c r="AF264" s="56">
        <v>0.99999999999999978</v>
      </c>
      <c r="AG264" s="57">
        <v>0.99999999999999978</v>
      </c>
      <c r="AH264" s="56">
        <v>0.99999999999999978</v>
      </c>
      <c r="AI264" s="56">
        <v>0.99999999999999967</v>
      </c>
      <c r="AJ264" s="57">
        <v>0.99999999999999956</v>
      </c>
      <c r="AK264" s="57">
        <v>0.99999999999999944</v>
      </c>
      <c r="AL264" s="56">
        <v>0.99999999999999989</v>
      </c>
      <c r="AM264" s="57">
        <v>0.99999999999999933</v>
      </c>
      <c r="AN264" s="57">
        <v>0.96999999999999986</v>
      </c>
      <c r="AO264" s="57">
        <v>0.99999999999999978</v>
      </c>
      <c r="AP264" s="57">
        <v>1</v>
      </c>
      <c r="AQ264" s="56">
        <v>0.99999999999999978</v>
      </c>
      <c r="AR264" s="56">
        <v>0.97249999999999903</v>
      </c>
    </row>
    <row r="265" spans="1:44">
      <c r="A265" s="143">
        <v>19250</v>
      </c>
      <c r="B265" s="56">
        <v>0</v>
      </c>
      <c r="C265" s="56">
        <v>0</v>
      </c>
      <c r="D265" s="56">
        <v>0</v>
      </c>
      <c r="E265" s="56">
        <v>0</v>
      </c>
      <c r="F265" s="56">
        <v>0</v>
      </c>
      <c r="G265" s="56">
        <v>0</v>
      </c>
      <c r="H265" s="57">
        <v>0</v>
      </c>
      <c r="I265" s="56">
        <v>0</v>
      </c>
      <c r="J265" s="57">
        <v>0</v>
      </c>
      <c r="K265" s="56">
        <v>0</v>
      </c>
      <c r="L265" s="56">
        <v>0</v>
      </c>
      <c r="M265" s="56">
        <v>0</v>
      </c>
      <c r="N265" s="56">
        <v>0</v>
      </c>
      <c r="O265" s="56">
        <v>0</v>
      </c>
      <c r="P265" s="56">
        <v>0</v>
      </c>
      <c r="Q265" s="57">
        <v>6.2500000000000003E-3</v>
      </c>
      <c r="R265" s="57">
        <v>0</v>
      </c>
      <c r="S265" s="57">
        <v>0</v>
      </c>
      <c r="T265" s="57">
        <v>0</v>
      </c>
      <c r="U265" s="57">
        <v>0</v>
      </c>
      <c r="X265" s="143">
        <v>19250</v>
      </c>
      <c r="Y265" s="56">
        <v>0.99999999999999933</v>
      </c>
      <c r="Z265" s="56">
        <v>0.99999999999999967</v>
      </c>
      <c r="AA265" s="56">
        <v>0.99999999999999978</v>
      </c>
      <c r="AB265" s="56">
        <v>0.99999999999999978</v>
      </c>
      <c r="AC265" s="56">
        <v>0.99999999999999978</v>
      </c>
      <c r="AD265" s="56">
        <v>0.99999999999999944</v>
      </c>
      <c r="AE265" s="57">
        <v>0.99999999999999978</v>
      </c>
      <c r="AF265" s="56">
        <v>0.99999999999999978</v>
      </c>
      <c r="AG265" s="57">
        <v>0.99999999999999978</v>
      </c>
      <c r="AH265" s="56">
        <v>0.99999999999999978</v>
      </c>
      <c r="AI265" s="56">
        <v>0.99999999999999967</v>
      </c>
      <c r="AJ265" s="57">
        <v>0.99999999999999956</v>
      </c>
      <c r="AK265" s="57">
        <v>0.99999999999999944</v>
      </c>
      <c r="AL265" s="56">
        <v>0.99999999999999989</v>
      </c>
      <c r="AM265" s="57">
        <v>0.99999999999999933</v>
      </c>
      <c r="AN265" s="57">
        <v>0.97624999999999984</v>
      </c>
      <c r="AO265" s="57">
        <v>0.99999999999999978</v>
      </c>
      <c r="AP265" s="57">
        <v>1</v>
      </c>
      <c r="AQ265" s="56">
        <v>0.99999999999999978</v>
      </c>
      <c r="AR265" s="56">
        <v>0.97249999999999903</v>
      </c>
    </row>
    <row r="266" spans="1:44">
      <c r="A266" s="143">
        <v>19425</v>
      </c>
      <c r="B266" s="56">
        <v>0</v>
      </c>
      <c r="C266" s="56">
        <v>0</v>
      </c>
      <c r="D266" s="56">
        <v>0</v>
      </c>
      <c r="E266" s="56">
        <v>0</v>
      </c>
      <c r="F266" s="56">
        <v>0</v>
      </c>
      <c r="G266" s="56">
        <v>0</v>
      </c>
      <c r="H266" s="57">
        <v>0</v>
      </c>
      <c r="I266" s="56">
        <v>0</v>
      </c>
      <c r="J266" s="57">
        <v>0</v>
      </c>
      <c r="K266" s="56">
        <v>0</v>
      </c>
      <c r="L266" s="56">
        <v>0</v>
      </c>
      <c r="M266" s="56">
        <v>0</v>
      </c>
      <c r="N266" s="56">
        <v>0</v>
      </c>
      <c r="O266" s="56">
        <v>0</v>
      </c>
      <c r="P266" s="56">
        <v>0</v>
      </c>
      <c r="Q266" s="57">
        <v>1.25E-3</v>
      </c>
      <c r="R266" s="57">
        <v>0</v>
      </c>
      <c r="S266" s="57">
        <v>0</v>
      </c>
      <c r="T266" s="57">
        <v>0</v>
      </c>
      <c r="U266" s="57">
        <v>3.7499999999999999E-3</v>
      </c>
      <c r="X266" s="143">
        <v>19425</v>
      </c>
      <c r="Y266" s="56">
        <v>0.99999999999999933</v>
      </c>
      <c r="Z266" s="56">
        <v>0.99999999999999967</v>
      </c>
      <c r="AA266" s="56">
        <v>0.99999999999999978</v>
      </c>
      <c r="AB266" s="56">
        <v>0.99999999999999978</v>
      </c>
      <c r="AC266" s="56">
        <v>0.99999999999999978</v>
      </c>
      <c r="AD266" s="56">
        <v>0.99999999999999944</v>
      </c>
      <c r="AE266" s="57">
        <v>0.99999999999999978</v>
      </c>
      <c r="AF266" s="56">
        <v>0.99999999999999978</v>
      </c>
      <c r="AG266" s="57">
        <v>0.99999999999999978</v>
      </c>
      <c r="AH266" s="56">
        <v>0.99999999999999978</v>
      </c>
      <c r="AI266" s="56">
        <v>0.99999999999999967</v>
      </c>
      <c r="AJ266" s="57">
        <v>0.99999999999999956</v>
      </c>
      <c r="AK266" s="57">
        <v>0.99999999999999944</v>
      </c>
      <c r="AL266" s="56">
        <v>0.99999999999999989</v>
      </c>
      <c r="AM266" s="57">
        <v>0.99999999999999933</v>
      </c>
      <c r="AN266" s="57">
        <v>0.97749999999999981</v>
      </c>
      <c r="AO266" s="57">
        <v>0.99999999999999978</v>
      </c>
      <c r="AP266" s="57">
        <v>1</v>
      </c>
      <c r="AQ266" s="56">
        <v>0.99999999999999978</v>
      </c>
      <c r="AR266" s="56">
        <v>0.97624999999999906</v>
      </c>
    </row>
    <row r="267" spans="1:44">
      <c r="A267" s="143">
        <v>19600</v>
      </c>
      <c r="B267" s="56">
        <v>0</v>
      </c>
      <c r="C267" s="56">
        <v>0</v>
      </c>
      <c r="D267" s="56">
        <v>0</v>
      </c>
      <c r="E267" s="56">
        <v>0</v>
      </c>
      <c r="F267" s="56">
        <v>0</v>
      </c>
      <c r="G267" s="56">
        <v>0</v>
      </c>
      <c r="H267" s="57">
        <v>0</v>
      </c>
      <c r="I267" s="56">
        <v>0</v>
      </c>
      <c r="J267" s="57">
        <v>0</v>
      </c>
      <c r="K267" s="56">
        <v>0</v>
      </c>
      <c r="L267" s="56">
        <v>0</v>
      </c>
      <c r="M267" s="56">
        <v>0</v>
      </c>
      <c r="N267" s="56">
        <v>0</v>
      </c>
      <c r="O267" s="56">
        <v>0</v>
      </c>
      <c r="P267" s="56">
        <v>0</v>
      </c>
      <c r="Q267" s="57">
        <v>2.5000000000000001E-3</v>
      </c>
      <c r="R267" s="57">
        <v>0</v>
      </c>
      <c r="S267" s="57">
        <v>0</v>
      </c>
      <c r="T267" s="57">
        <v>0</v>
      </c>
      <c r="U267" s="57">
        <v>0</v>
      </c>
      <c r="X267" s="143">
        <v>19600</v>
      </c>
      <c r="Y267" s="56">
        <v>0.99999999999999933</v>
      </c>
      <c r="Z267" s="56">
        <v>0.99999999999999967</v>
      </c>
      <c r="AA267" s="56">
        <v>0.99999999999999978</v>
      </c>
      <c r="AB267" s="56">
        <v>0.99999999999999978</v>
      </c>
      <c r="AC267" s="56">
        <v>0.99999999999999978</v>
      </c>
      <c r="AD267" s="56">
        <v>0.99999999999999944</v>
      </c>
      <c r="AE267" s="57">
        <v>0.99999999999999978</v>
      </c>
      <c r="AF267" s="56">
        <v>0.99999999999999978</v>
      </c>
      <c r="AG267" s="57">
        <v>0.99999999999999978</v>
      </c>
      <c r="AH267" s="56">
        <v>0.99999999999999978</v>
      </c>
      <c r="AI267" s="56">
        <v>0.99999999999999967</v>
      </c>
      <c r="AJ267" s="57">
        <v>0.99999999999999956</v>
      </c>
      <c r="AK267" s="57">
        <v>0.99999999999999944</v>
      </c>
      <c r="AL267" s="56">
        <v>0.99999999999999989</v>
      </c>
      <c r="AM267" s="57">
        <v>0.99999999999999933</v>
      </c>
      <c r="AN267" s="57">
        <v>0.97999999999999976</v>
      </c>
      <c r="AO267" s="57">
        <v>0.99999999999999978</v>
      </c>
      <c r="AP267" s="57">
        <v>1</v>
      </c>
      <c r="AQ267" s="56">
        <v>0.99999999999999978</v>
      </c>
      <c r="AR267" s="56">
        <v>0.97624999999999906</v>
      </c>
    </row>
    <row r="268" spans="1:44">
      <c r="A268" s="143">
        <v>19775</v>
      </c>
      <c r="B268" s="56">
        <v>0</v>
      </c>
      <c r="C268" s="56">
        <v>0</v>
      </c>
      <c r="D268" s="56">
        <v>0</v>
      </c>
      <c r="E268" s="56">
        <v>0</v>
      </c>
      <c r="F268" s="56">
        <v>0</v>
      </c>
      <c r="G268" s="56">
        <v>0</v>
      </c>
      <c r="H268" s="57">
        <v>0</v>
      </c>
      <c r="I268" s="56">
        <v>0</v>
      </c>
      <c r="J268" s="57">
        <v>0</v>
      </c>
      <c r="K268" s="56">
        <v>0</v>
      </c>
      <c r="L268" s="56">
        <v>0</v>
      </c>
      <c r="M268" s="56">
        <v>0</v>
      </c>
      <c r="N268" s="56">
        <v>0</v>
      </c>
      <c r="O268" s="56">
        <v>0</v>
      </c>
      <c r="P268" s="56">
        <v>0</v>
      </c>
      <c r="Q268" s="57">
        <v>2.5000000000000001E-3</v>
      </c>
      <c r="R268" s="57">
        <v>0</v>
      </c>
      <c r="S268" s="57">
        <v>0</v>
      </c>
      <c r="T268" s="57">
        <v>0</v>
      </c>
      <c r="U268" s="57">
        <v>1.25E-3</v>
      </c>
      <c r="X268" s="143">
        <v>19775</v>
      </c>
      <c r="Y268" s="56">
        <v>0.99999999999999933</v>
      </c>
      <c r="Z268" s="56">
        <v>0.99999999999999967</v>
      </c>
      <c r="AA268" s="56">
        <v>0.99999999999999978</v>
      </c>
      <c r="AB268" s="56">
        <v>0.99999999999999978</v>
      </c>
      <c r="AC268" s="56">
        <v>0.99999999999999978</v>
      </c>
      <c r="AD268" s="56">
        <v>0.99999999999999944</v>
      </c>
      <c r="AE268" s="57">
        <v>0.99999999999999978</v>
      </c>
      <c r="AF268" s="56">
        <v>0.99999999999999978</v>
      </c>
      <c r="AG268" s="57">
        <v>0.99999999999999978</v>
      </c>
      <c r="AH268" s="56">
        <v>0.99999999999999978</v>
      </c>
      <c r="AI268" s="56">
        <v>0.99999999999999967</v>
      </c>
      <c r="AJ268" s="57">
        <v>0.99999999999999956</v>
      </c>
      <c r="AK268" s="57">
        <v>0.99999999999999944</v>
      </c>
      <c r="AL268" s="56">
        <v>0.99999999999999989</v>
      </c>
      <c r="AM268" s="57">
        <v>0.99999999999999933</v>
      </c>
      <c r="AN268" s="57">
        <v>0.98249999999999971</v>
      </c>
      <c r="AO268" s="57">
        <v>0.99999999999999978</v>
      </c>
      <c r="AP268" s="57">
        <v>1</v>
      </c>
      <c r="AQ268" s="56">
        <v>0.99999999999999978</v>
      </c>
      <c r="AR268" s="56">
        <v>0.97749999999999904</v>
      </c>
    </row>
    <row r="269" spans="1:44">
      <c r="A269" s="143">
        <v>19950</v>
      </c>
      <c r="B269" s="56">
        <v>0</v>
      </c>
      <c r="C269" s="56">
        <v>0</v>
      </c>
      <c r="D269" s="56">
        <v>0</v>
      </c>
      <c r="E269" s="56">
        <v>0</v>
      </c>
      <c r="F269" s="56">
        <v>0</v>
      </c>
      <c r="G269" s="56">
        <v>0</v>
      </c>
      <c r="H269" s="57">
        <v>0</v>
      </c>
      <c r="I269" s="56">
        <v>0</v>
      </c>
      <c r="J269" s="57">
        <v>0</v>
      </c>
      <c r="K269" s="56">
        <v>0</v>
      </c>
      <c r="L269" s="56">
        <v>0</v>
      </c>
      <c r="M269" s="56">
        <v>0</v>
      </c>
      <c r="N269" s="56">
        <v>0</v>
      </c>
      <c r="O269" s="56">
        <v>0</v>
      </c>
      <c r="P269" s="56">
        <v>0</v>
      </c>
      <c r="Q269" s="57">
        <v>2.5000000000000001E-3</v>
      </c>
      <c r="R269" s="57">
        <v>0</v>
      </c>
      <c r="S269" s="57">
        <v>0</v>
      </c>
      <c r="T269" s="57">
        <v>0</v>
      </c>
      <c r="U269" s="57">
        <v>0</v>
      </c>
      <c r="X269" s="143">
        <v>19950</v>
      </c>
      <c r="Y269" s="56">
        <v>0.99999999999999933</v>
      </c>
      <c r="Z269" s="56">
        <v>0.99999999999999967</v>
      </c>
      <c r="AA269" s="56">
        <v>0.99999999999999978</v>
      </c>
      <c r="AB269" s="56">
        <v>0.99999999999999978</v>
      </c>
      <c r="AC269" s="56">
        <v>0.99999999999999978</v>
      </c>
      <c r="AD269" s="56">
        <v>0.99999999999999944</v>
      </c>
      <c r="AE269" s="57">
        <v>0.99999999999999978</v>
      </c>
      <c r="AF269" s="56">
        <v>0.99999999999999978</v>
      </c>
      <c r="AG269" s="57">
        <v>0.99999999999999978</v>
      </c>
      <c r="AH269" s="56">
        <v>0.99999999999999978</v>
      </c>
      <c r="AI269" s="56">
        <v>0.99999999999999967</v>
      </c>
      <c r="AJ269" s="57">
        <v>0.99999999999999956</v>
      </c>
      <c r="AK269" s="57">
        <v>0.99999999999999944</v>
      </c>
      <c r="AL269" s="56">
        <v>0.99999999999999989</v>
      </c>
      <c r="AM269" s="57">
        <v>0.99999999999999933</v>
      </c>
      <c r="AN269" s="57">
        <v>0.98499999999999965</v>
      </c>
      <c r="AO269" s="57">
        <v>0.99999999999999978</v>
      </c>
      <c r="AP269" s="57">
        <v>1</v>
      </c>
      <c r="AQ269" s="56">
        <v>0.99999999999999978</v>
      </c>
      <c r="AR269" s="56">
        <v>0.97749999999999904</v>
      </c>
    </row>
    <row r="270" spans="1:44">
      <c r="A270" s="143">
        <v>20125</v>
      </c>
      <c r="B270" s="56">
        <v>0</v>
      </c>
      <c r="C270" s="56">
        <v>0</v>
      </c>
      <c r="D270" s="56">
        <v>0</v>
      </c>
      <c r="E270" s="56">
        <v>0</v>
      </c>
      <c r="F270" s="56">
        <v>0</v>
      </c>
      <c r="G270" s="56">
        <v>0</v>
      </c>
      <c r="H270" s="57">
        <v>0</v>
      </c>
      <c r="I270" s="56">
        <v>0</v>
      </c>
      <c r="J270" s="57">
        <v>0</v>
      </c>
      <c r="K270" s="56">
        <v>0</v>
      </c>
      <c r="L270" s="56">
        <v>0</v>
      </c>
      <c r="M270" s="56">
        <v>0</v>
      </c>
      <c r="N270" s="56">
        <v>0</v>
      </c>
      <c r="O270" s="56">
        <v>0</v>
      </c>
      <c r="P270" s="56">
        <v>0</v>
      </c>
      <c r="Q270" s="57">
        <v>1.25E-3</v>
      </c>
      <c r="R270" s="57">
        <v>0</v>
      </c>
      <c r="S270" s="57">
        <v>0</v>
      </c>
      <c r="T270" s="57">
        <v>0</v>
      </c>
      <c r="U270" s="57">
        <v>0</v>
      </c>
      <c r="X270" s="143">
        <v>20125</v>
      </c>
      <c r="Y270" s="56">
        <v>0.99999999999999933</v>
      </c>
      <c r="Z270" s="56">
        <v>0.99999999999999967</v>
      </c>
      <c r="AA270" s="56">
        <v>0.99999999999999978</v>
      </c>
      <c r="AB270" s="56">
        <v>0.99999999999999978</v>
      </c>
      <c r="AC270" s="56">
        <v>0.99999999999999978</v>
      </c>
      <c r="AD270" s="56">
        <v>0.99999999999999944</v>
      </c>
      <c r="AE270" s="57">
        <v>0.99999999999999978</v>
      </c>
      <c r="AF270" s="56">
        <v>0.99999999999999978</v>
      </c>
      <c r="AG270" s="57">
        <v>0.99999999999999978</v>
      </c>
      <c r="AH270" s="56">
        <v>0.99999999999999978</v>
      </c>
      <c r="AI270" s="56">
        <v>0.99999999999999967</v>
      </c>
      <c r="AJ270" s="57">
        <v>0.99999999999999956</v>
      </c>
      <c r="AK270" s="57">
        <v>0.99999999999999944</v>
      </c>
      <c r="AL270" s="56">
        <v>0.99999999999999989</v>
      </c>
      <c r="AM270" s="57">
        <v>0.99999999999999933</v>
      </c>
      <c r="AN270" s="57">
        <v>0.98624999999999963</v>
      </c>
      <c r="AO270" s="57">
        <v>0.99999999999999978</v>
      </c>
      <c r="AP270" s="57">
        <v>1</v>
      </c>
      <c r="AQ270" s="56">
        <v>0.99999999999999978</v>
      </c>
      <c r="AR270" s="56">
        <v>0.97749999999999904</v>
      </c>
    </row>
    <row r="271" spans="1:44">
      <c r="A271" s="143">
        <v>20300</v>
      </c>
      <c r="B271" s="56">
        <v>0</v>
      </c>
      <c r="C271" s="56">
        <v>0</v>
      </c>
      <c r="D271" s="56">
        <v>0</v>
      </c>
      <c r="E271" s="56">
        <v>0</v>
      </c>
      <c r="F271" s="56">
        <v>0</v>
      </c>
      <c r="G271" s="56">
        <v>0</v>
      </c>
      <c r="H271" s="57">
        <v>0</v>
      </c>
      <c r="I271" s="56">
        <v>0</v>
      </c>
      <c r="J271" s="57">
        <v>0</v>
      </c>
      <c r="K271" s="56">
        <v>0</v>
      </c>
      <c r="L271" s="56">
        <v>0</v>
      </c>
      <c r="M271" s="56">
        <v>0</v>
      </c>
      <c r="N271" s="56">
        <v>0</v>
      </c>
      <c r="O271" s="56">
        <v>0</v>
      </c>
      <c r="P271" s="56">
        <v>0</v>
      </c>
      <c r="Q271" s="57">
        <v>2.5000000000000001E-3</v>
      </c>
      <c r="R271" s="57">
        <v>0</v>
      </c>
      <c r="S271" s="57">
        <v>0</v>
      </c>
      <c r="T271" s="57">
        <v>0</v>
      </c>
      <c r="U271" s="57">
        <v>0</v>
      </c>
      <c r="X271" s="143">
        <v>20300</v>
      </c>
      <c r="Y271" s="56">
        <v>0.99999999999999933</v>
      </c>
      <c r="Z271" s="56">
        <v>0.99999999999999967</v>
      </c>
      <c r="AA271" s="56">
        <v>0.99999999999999978</v>
      </c>
      <c r="AB271" s="56">
        <v>0.99999999999999978</v>
      </c>
      <c r="AC271" s="56">
        <v>0.99999999999999978</v>
      </c>
      <c r="AD271" s="56">
        <v>0.99999999999999944</v>
      </c>
      <c r="AE271" s="57">
        <v>0.99999999999999978</v>
      </c>
      <c r="AF271" s="56">
        <v>0.99999999999999978</v>
      </c>
      <c r="AG271" s="57">
        <v>0.99999999999999978</v>
      </c>
      <c r="AH271" s="56">
        <v>0.99999999999999978</v>
      </c>
      <c r="AI271" s="56">
        <v>0.99999999999999967</v>
      </c>
      <c r="AJ271" s="57">
        <v>0.99999999999999956</v>
      </c>
      <c r="AK271" s="57">
        <v>0.99999999999999944</v>
      </c>
      <c r="AL271" s="56">
        <v>0.99999999999999989</v>
      </c>
      <c r="AM271" s="57">
        <v>0.99999999999999933</v>
      </c>
      <c r="AN271" s="57">
        <v>0.98874999999999957</v>
      </c>
      <c r="AO271" s="57">
        <v>0.99999999999999978</v>
      </c>
      <c r="AP271" s="57">
        <v>1</v>
      </c>
      <c r="AQ271" s="56">
        <v>0.99999999999999978</v>
      </c>
      <c r="AR271" s="56">
        <v>0.97749999999999904</v>
      </c>
    </row>
    <row r="272" spans="1:44">
      <c r="A272" s="143">
        <v>20475</v>
      </c>
      <c r="B272" s="56">
        <v>0</v>
      </c>
      <c r="C272" s="56">
        <v>0</v>
      </c>
      <c r="D272" s="56">
        <v>0</v>
      </c>
      <c r="E272" s="56">
        <v>0</v>
      </c>
      <c r="F272" s="56">
        <v>0</v>
      </c>
      <c r="G272" s="56">
        <v>0</v>
      </c>
      <c r="H272" s="57">
        <v>0</v>
      </c>
      <c r="I272" s="56">
        <v>0</v>
      </c>
      <c r="J272" s="57">
        <v>0</v>
      </c>
      <c r="K272" s="56">
        <v>0</v>
      </c>
      <c r="L272" s="56">
        <v>0</v>
      </c>
      <c r="M272" s="56">
        <v>0</v>
      </c>
      <c r="N272" s="56">
        <v>0</v>
      </c>
      <c r="O272" s="56">
        <v>0</v>
      </c>
      <c r="P272" s="56">
        <v>0</v>
      </c>
      <c r="Q272" s="57">
        <v>3.7499999999999999E-3</v>
      </c>
      <c r="R272" s="57">
        <v>0</v>
      </c>
      <c r="S272" s="57">
        <v>0</v>
      </c>
      <c r="T272" s="57">
        <v>0</v>
      </c>
      <c r="U272" s="57">
        <v>1.25E-3</v>
      </c>
      <c r="X272" s="143">
        <v>20475</v>
      </c>
      <c r="Y272" s="56">
        <v>0.99999999999999933</v>
      </c>
      <c r="Z272" s="56">
        <v>0.99999999999999967</v>
      </c>
      <c r="AA272" s="56">
        <v>0.99999999999999978</v>
      </c>
      <c r="AB272" s="56">
        <v>0.99999999999999978</v>
      </c>
      <c r="AC272" s="56">
        <v>0.99999999999999978</v>
      </c>
      <c r="AD272" s="56">
        <v>0.99999999999999944</v>
      </c>
      <c r="AE272" s="57">
        <v>0.99999999999999978</v>
      </c>
      <c r="AF272" s="56">
        <v>0.99999999999999978</v>
      </c>
      <c r="AG272" s="57">
        <v>0.99999999999999978</v>
      </c>
      <c r="AH272" s="56">
        <v>0.99999999999999978</v>
      </c>
      <c r="AI272" s="56">
        <v>0.99999999999999967</v>
      </c>
      <c r="AJ272" s="57">
        <v>0.99999999999999956</v>
      </c>
      <c r="AK272" s="57">
        <v>0.99999999999999944</v>
      </c>
      <c r="AL272" s="56">
        <v>0.99999999999999989</v>
      </c>
      <c r="AM272" s="57">
        <v>0.99999999999999933</v>
      </c>
      <c r="AN272" s="57">
        <v>0.9924999999999996</v>
      </c>
      <c r="AO272" s="57">
        <v>0.99999999999999978</v>
      </c>
      <c r="AP272" s="57">
        <v>1</v>
      </c>
      <c r="AQ272" s="56">
        <v>0.99999999999999978</v>
      </c>
      <c r="AR272" s="56">
        <v>0.97874999999999901</v>
      </c>
    </row>
    <row r="273" spans="1:44">
      <c r="A273" s="143">
        <v>20650</v>
      </c>
      <c r="B273" s="56">
        <v>0</v>
      </c>
      <c r="C273" s="56">
        <v>0</v>
      </c>
      <c r="D273" s="56">
        <v>0</v>
      </c>
      <c r="E273" s="56">
        <v>0</v>
      </c>
      <c r="F273" s="56">
        <v>0</v>
      </c>
      <c r="G273" s="56">
        <v>0</v>
      </c>
      <c r="H273" s="57">
        <v>0</v>
      </c>
      <c r="I273" s="56">
        <v>0</v>
      </c>
      <c r="J273" s="57">
        <v>0</v>
      </c>
      <c r="K273" s="56">
        <v>0</v>
      </c>
      <c r="L273" s="56">
        <v>0</v>
      </c>
      <c r="M273" s="56">
        <v>0</v>
      </c>
      <c r="N273" s="56">
        <v>0</v>
      </c>
      <c r="O273" s="56">
        <v>0</v>
      </c>
      <c r="P273" s="56">
        <v>0</v>
      </c>
      <c r="Q273" s="57">
        <v>1.25E-3</v>
      </c>
      <c r="R273" s="57">
        <v>0</v>
      </c>
      <c r="S273" s="57">
        <v>0</v>
      </c>
      <c r="T273" s="57">
        <v>0</v>
      </c>
      <c r="U273" s="57">
        <v>1.25E-3</v>
      </c>
      <c r="X273" s="143">
        <v>20650</v>
      </c>
      <c r="Y273" s="56">
        <v>0.99999999999999933</v>
      </c>
      <c r="Z273" s="56">
        <v>0.99999999999999967</v>
      </c>
      <c r="AA273" s="56">
        <v>0.99999999999999978</v>
      </c>
      <c r="AB273" s="56">
        <v>0.99999999999999978</v>
      </c>
      <c r="AC273" s="56">
        <v>0.99999999999999978</v>
      </c>
      <c r="AD273" s="56">
        <v>0.99999999999999944</v>
      </c>
      <c r="AE273" s="57">
        <v>0.99999999999999978</v>
      </c>
      <c r="AF273" s="56">
        <v>0.99999999999999978</v>
      </c>
      <c r="AG273" s="57">
        <v>0.99999999999999978</v>
      </c>
      <c r="AH273" s="56">
        <v>0.99999999999999978</v>
      </c>
      <c r="AI273" s="56">
        <v>0.99999999999999967</v>
      </c>
      <c r="AJ273" s="57">
        <v>0.99999999999999956</v>
      </c>
      <c r="AK273" s="57">
        <v>0.99999999999999944</v>
      </c>
      <c r="AL273" s="56">
        <v>0.99999999999999989</v>
      </c>
      <c r="AM273" s="57">
        <v>0.99999999999999933</v>
      </c>
      <c r="AN273" s="57">
        <v>0.99374999999999958</v>
      </c>
      <c r="AO273" s="57">
        <v>0.99999999999999978</v>
      </c>
      <c r="AP273" s="57">
        <v>1</v>
      </c>
      <c r="AQ273" s="56">
        <v>0.99999999999999978</v>
      </c>
      <c r="AR273" s="56">
        <v>0.97999999999999898</v>
      </c>
    </row>
    <row r="274" spans="1:44">
      <c r="A274" s="143">
        <v>20825</v>
      </c>
      <c r="B274" s="56">
        <v>0</v>
      </c>
      <c r="C274" s="56">
        <v>0</v>
      </c>
      <c r="D274" s="56">
        <v>0</v>
      </c>
      <c r="E274" s="56">
        <v>0</v>
      </c>
      <c r="F274" s="56">
        <v>0</v>
      </c>
      <c r="G274" s="56">
        <v>0</v>
      </c>
      <c r="H274" s="57">
        <v>0</v>
      </c>
      <c r="I274" s="56">
        <v>0</v>
      </c>
      <c r="J274" s="57">
        <v>0</v>
      </c>
      <c r="K274" s="56">
        <v>0</v>
      </c>
      <c r="L274" s="56">
        <v>0</v>
      </c>
      <c r="M274" s="56">
        <v>0</v>
      </c>
      <c r="N274" s="56">
        <v>0</v>
      </c>
      <c r="O274" s="56">
        <v>0</v>
      </c>
      <c r="P274" s="56">
        <v>0</v>
      </c>
      <c r="Q274" s="57">
        <v>1.25E-3</v>
      </c>
      <c r="R274" s="57">
        <v>0</v>
      </c>
      <c r="S274" s="57">
        <v>0</v>
      </c>
      <c r="T274" s="57">
        <v>0</v>
      </c>
      <c r="U274" s="57">
        <v>3.7499999999999999E-3</v>
      </c>
      <c r="X274" s="143">
        <v>20825</v>
      </c>
      <c r="Y274" s="56">
        <v>0.99999999999999933</v>
      </c>
      <c r="Z274" s="56">
        <v>0.99999999999999967</v>
      </c>
      <c r="AA274" s="56">
        <v>0.99999999999999978</v>
      </c>
      <c r="AB274" s="56">
        <v>0.99999999999999978</v>
      </c>
      <c r="AC274" s="56">
        <v>0.99999999999999978</v>
      </c>
      <c r="AD274" s="56">
        <v>0.99999999999999944</v>
      </c>
      <c r="AE274" s="57">
        <v>0.99999999999999978</v>
      </c>
      <c r="AF274" s="56">
        <v>0.99999999999999978</v>
      </c>
      <c r="AG274" s="57">
        <v>0.99999999999999978</v>
      </c>
      <c r="AH274" s="56">
        <v>0.99999999999999978</v>
      </c>
      <c r="AI274" s="56">
        <v>0.99999999999999967</v>
      </c>
      <c r="AJ274" s="57">
        <v>0.99999999999999956</v>
      </c>
      <c r="AK274" s="57">
        <v>0.99999999999999944</v>
      </c>
      <c r="AL274" s="56">
        <v>0.99999999999999989</v>
      </c>
      <c r="AM274" s="57">
        <v>0.99999999999999933</v>
      </c>
      <c r="AN274" s="57">
        <v>0.99499999999999955</v>
      </c>
      <c r="AO274" s="57">
        <v>0.99999999999999978</v>
      </c>
      <c r="AP274" s="57">
        <v>1</v>
      </c>
      <c r="AQ274" s="56">
        <v>0.99999999999999978</v>
      </c>
      <c r="AR274" s="56">
        <v>0.98374999999999901</v>
      </c>
    </row>
    <row r="275" spans="1:44">
      <c r="A275" s="143">
        <v>21000</v>
      </c>
      <c r="B275" s="56">
        <v>0</v>
      </c>
      <c r="C275" s="56">
        <v>0</v>
      </c>
      <c r="D275" s="56">
        <v>0</v>
      </c>
      <c r="E275" s="56">
        <v>0</v>
      </c>
      <c r="F275" s="56">
        <v>0</v>
      </c>
      <c r="G275" s="56">
        <v>0</v>
      </c>
      <c r="H275" s="57">
        <v>0</v>
      </c>
      <c r="I275" s="56">
        <v>0</v>
      </c>
      <c r="J275" s="57">
        <v>0</v>
      </c>
      <c r="K275" s="56">
        <v>0</v>
      </c>
      <c r="L275" s="56">
        <v>0</v>
      </c>
      <c r="M275" s="56">
        <v>0</v>
      </c>
      <c r="N275" s="56">
        <v>0</v>
      </c>
      <c r="O275" s="56">
        <v>0</v>
      </c>
      <c r="P275" s="56">
        <v>0</v>
      </c>
      <c r="Q275" s="57">
        <v>1.25E-3</v>
      </c>
      <c r="R275" s="57">
        <v>0</v>
      </c>
      <c r="S275" s="57">
        <v>0</v>
      </c>
      <c r="T275" s="57">
        <v>0</v>
      </c>
      <c r="U275" s="57">
        <v>1.25E-3</v>
      </c>
      <c r="X275" s="143">
        <v>21000</v>
      </c>
      <c r="Y275" s="56">
        <v>0.99999999999999933</v>
      </c>
      <c r="Z275" s="56">
        <v>0.99999999999999967</v>
      </c>
      <c r="AA275" s="56">
        <v>0.99999999999999978</v>
      </c>
      <c r="AB275" s="56">
        <v>0.99999999999999978</v>
      </c>
      <c r="AC275" s="56">
        <v>0.99999999999999978</v>
      </c>
      <c r="AD275" s="56">
        <v>0.99999999999999944</v>
      </c>
      <c r="AE275" s="57">
        <v>0.99999999999999978</v>
      </c>
      <c r="AF275" s="56">
        <v>0.99999999999999978</v>
      </c>
      <c r="AG275" s="57">
        <v>0.99999999999999978</v>
      </c>
      <c r="AH275" s="56">
        <v>0.99999999999999978</v>
      </c>
      <c r="AI275" s="56">
        <v>0.99999999999999967</v>
      </c>
      <c r="AJ275" s="57">
        <v>0.99999999999999956</v>
      </c>
      <c r="AK275" s="57">
        <v>0.99999999999999944</v>
      </c>
      <c r="AL275" s="56">
        <v>0.99999999999999989</v>
      </c>
      <c r="AM275" s="57">
        <v>0.99999999999999933</v>
      </c>
      <c r="AN275" s="57">
        <v>0.99624999999999952</v>
      </c>
      <c r="AO275" s="57">
        <v>0.99999999999999978</v>
      </c>
      <c r="AP275" s="57">
        <v>1</v>
      </c>
      <c r="AQ275" s="56">
        <v>0.99999999999999978</v>
      </c>
      <c r="AR275" s="56">
        <v>0.98499999999999899</v>
      </c>
    </row>
    <row r="276" spans="1:44">
      <c r="A276" s="143">
        <v>21175</v>
      </c>
      <c r="B276" s="56">
        <v>0</v>
      </c>
      <c r="C276" s="56">
        <v>0</v>
      </c>
      <c r="D276" s="56">
        <v>0</v>
      </c>
      <c r="E276" s="56">
        <v>0</v>
      </c>
      <c r="F276" s="56">
        <v>0</v>
      </c>
      <c r="G276" s="56">
        <v>0</v>
      </c>
      <c r="H276" s="57">
        <v>0</v>
      </c>
      <c r="I276" s="56">
        <v>0</v>
      </c>
      <c r="J276" s="57">
        <v>0</v>
      </c>
      <c r="K276" s="56">
        <v>0</v>
      </c>
      <c r="L276" s="56">
        <v>0</v>
      </c>
      <c r="M276" s="56">
        <v>0</v>
      </c>
      <c r="N276" s="56">
        <v>0</v>
      </c>
      <c r="O276" s="56">
        <v>0</v>
      </c>
      <c r="P276" s="56">
        <v>0</v>
      </c>
      <c r="Q276" s="57">
        <v>1.25E-3</v>
      </c>
      <c r="R276" s="57">
        <v>0</v>
      </c>
      <c r="S276" s="57">
        <v>0</v>
      </c>
      <c r="T276" s="57">
        <v>0</v>
      </c>
      <c r="U276" s="57">
        <v>0</v>
      </c>
      <c r="X276" s="143">
        <v>21175</v>
      </c>
      <c r="Y276" s="56">
        <v>0.99999999999999933</v>
      </c>
      <c r="Z276" s="56">
        <v>0.99999999999999967</v>
      </c>
      <c r="AA276" s="56">
        <v>0.99999999999999978</v>
      </c>
      <c r="AB276" s="56">
        <v>0.99999999999999978</v>
      </c>
      <c r="AC276" s="56">
        <v>0.99999999999999978</v>
      </c>
      <c r="AD276" s="56">
        <v>0.99999999999999944</v>
      </c>
      <c r="AE276" s="57">
        <v>0.99999999999999978</v>
      </c>
      <c r="AF276" s="56">
        <v>0.99999999999999978</v>
      </c>
      <c r="AG276" s="57">
        <v>0.99999999999999978</v>
      </c>
      <c r="AH276" s="56">
        <v>0.99999999999999978</v>
      </c>
      <c r="AI276" s="56">
        <v>0.99999999999999967</v>
      </c>
      <c r="AJ276" s="57">
        <v>0.99999999999999956</v>
      </c>
      <c r="AK276" s="57">
        <v>0.99999999999999944</v>
      </c>
      <c r="AL276" s="56">
        <v>0.99999999999999989</v>
      </c>
      <c r="AM276" s="57">
        <v>0.99999999999999933</v>
      </c>
      <c r="AN276" s="57">
        <v>0.9974999999999995</v>
      </c>
      <c r="AO276" s="57">
        <v>0.99999999999999978</v>
      </c>
      <c r="AP276" s="57">
        <v>1</v>
      </c>
      <c r="AQ276" s="56">
        <v>0.99999999999999978</v>
      </c>
      <c r="AR276" s="56">
        <v>0.98499999999999899</v>
      </c>
    </row>
    <row r="277" spans="1:44">
      <c r="A277" s="143">
        <v>21350</v>
      </c>
      <c r="B277" s="56">
        <v>0</v>
      </c>
      <c r="C277" s="56">
        <v>0</v>
      </c>
      <c r="D277" s="56">
        <v>0</v>
      </c>
      <c r="E277" s="56">
        <v>0</v>
      </c>
      <c r="F277" s="56">
        <v>0</v>
      </c>
      <c r="G277" s="56">
        <v>0</v>
      </c>
      <c r="H277" s="57">
        <v>0</v>
      </c>
      <c r="I277" s="56">
        <v>0</v>
      </c>
      <c r="J277" s="57">
        <v>0</v>
      </c>
      <c r="K277" s="56">
        <v>0</v>
      </c>
      <c r="L277" s="56">
        <v>0</v>
      </c>
      <c r="M277" s="56">
        <v>0</v>
      </c>
      <c r="N277" s="56">
        <v>0</v>
      </c>
      <c r="O277" s="56">
        <v>0</v>
      </c>
      <c r="P277" s="56">
        <v>0</v>
      </c>
      <c r="Q277" s="57">
        <v>2.5000000000000001E-3</v>
      </c>
      <c r="R277" s="57">
        <v>0</v>
      </c>
      <c r="S277" s="57">
        <v>0</v>
      </c>
      <c r="T277" s="57">
        <v>0</v>
      </c>
      <c r="U277" s="57">
        <v>1.25E-3</v>
      </c>
      <c r="X277" s="143">
        <v>21350</v>
      </c>
      <c r="Y277" s="56">
        <v>0.99999999999999933</v>
      </c>
      <c r="Z277" s="56">
        <v>0.99999999999999967</v>
      </c>
      <c r="AA277" s="56">
        <v>0.99999999999999978</v>
      </c>
      <c r="AB277" s="56">
        <v>0.99999999999999978</v>
      </c>
      <c r="AC277" s="56">
        <v>0.99999999999999978</v>
      </c>
      <c r="AD277" s="56">
        <v>0.99999999999999944</v>
      </c>
      <c r="AE277" s="57">
        <v>0.99999999999999978</v>
      </c>
      <c r="AF277" s="56">
        <v>0.99999999999999978</v>
      </c>
      <c r="AG277" s="57">
        <v>0.99999999999999978</v>
      </c>
      <c r="AH277" s="56">
        <v>0.99999999999999978</v>
      </c>
      <c r="AI277" s="56">
        <v>0.99999999999999967</v>
      </c>
      <c r="AJ277" s="57">
        <v>0.99999999999999956</v>
      </c>
      <c r="AK277" s="57">
        <v>0.99999999999999944</v>
      </c>
      <c r="AL277" s="56">
        <v>0.99999999999999989</v>
      </c>
      <c r="AM277" s="57">
        <v>0.99999999999999933</v>
      </c>
      <c r="AN277" s="57">
        <v>0.99999999999999944</v>
      </c>
      <c r="AO277" s="57">
        <v>0.99999999999999978</v>
      </c>
      <c r="AP277" s="57">
        <v>1</v>
      </c>
      <c r="AQ277" s="56">
        <v>0.99999999999999978</v>
      </c>
      <c r="AR277" s="56">
        <v>0.98624999999999896</v>
      </c>
    </row>
    <row r="281" spans="1:44" ht="26.4">
      <c r="A281" s="144" t="s">
        <v>177</v>
      </c>
      <c r="B281" s="30">
        <v>2021</v>
      </c>
      <c r="C281" s="30">
        <v>2026</v>
      </c>
      <c r="D281" s="30">
        <v>2035</v>
      </c>
    </row>
    <row r="282" spans="1:44">
      <c r="A282" s="15" t="s">
        <v>32</v>
      </c>
      <c r="B282" s="56">
        <v>2.8750000000000053E-2</v>
      </c>
      <c r="C282" s="56">
        <v>2.8750000000000053E-2</v>
      </c>
      <c r="D282" s="56">
        <v>0.31000000000000005</v>
      </c>
    </row>
    <row r="283" spans="1:44">
      <c r="A283" s="15" t="s">
        <v>33</v>
      </c>
      <c r="B283" s="56">
        <v>7.625000000000004E-2</v>
      </c>
      <c r="C283" s="56">
        <v>7.625000000000004E-2</v>
      </c>
      <c r="D283" s="56">
        <v>0.41249999999999998</v>
      </c>
    </row>
    <row r="284" spans="1:44">
      <c r="A284" s="15" t="s">
        <v>34</v>
      </c>
      <c r="B284" s="56">
        <v>3.6250000000000004E-2</v>
      </c>
      <c r="C284" s="56">
        <v>3.6250000000000004E-2</v>
      </c>
      <c r="D284" s="56">
        <v>0.40249999999999997</v>
      </c>
    </row>
    <row r="285" spans="1:44">
      <c r="A285" s="15" t="s">
        <v>6</v>
      </c>
      <c r="B285" s="56">
        <v>0.87749999999999995</v>
      </c>
      <c r="C285" s="56">
        <v>0.87749999999999995</v>
      </c>
      <c r="D285" s="56">
        <v>0.98499999999999999</v>
      </c>
    </row>
    <row r="286" spans="1:44">
      <c r="A286" s="15" t="s">
        <v>68</v>
      </c>
      <c r="B286" s="56">
        <v>0.14375000000000004</v>
      </c>
      <c r="C286" s="56">
        <v>0.14375000000000004</v>
      </c>
      <c r="D286" s="56">
        <v>0.39875000000000005</v>
      </c>
    </row>
    <row r="287" spans="1:44">
      <c r="A287" s="15" t="s">
        <v>60</v>
      </c>
      <c r="B287" s="56">
        <v>0.15749999999999997</v>
      </c>
      <c r="C287" s="56">
        <v>0.15749999999999997</v>
      </c>
      <c r="D287" s="56">
        <v>0.54374999999999996</v>
      </c>
    </row>
    <row r="288" spans="1:44">
      <c r="A288" s="15" t="s">
        <v>66</v>
      </c>
      <c r="B288" s="56">
        <v>3.7499999999999978E-2</v>
      </c>
      <c r="C288" s="56">
        <v>3.7499999999999978E-2</v>
      </c>
      <c r="D288" s="56">
        <v>0.58000000000000007</v>
      </c>
    </row>
    <row r="289" spans="1:4">
      <c r="A289" s="15" t="s">
        <v>61</v>
      </c>
      <c r="B289" s="56">
        <v>3.5000000000000031E-2</v>
      </c>
      <c r="C289" s="56">
        <v>3.5000000000000031E-2</v>
      </c>
      <c r="D289" s="56">
        <v>0.40125</v>
      </c>
    </row>
    <row r="290" spans="1:4">
      <c r="A290" s="15" t="s">
        <v>86</v>
      </c>
      <c r="B290" s="56">
        <v>2.5000000000000022E-2</v>
      </c>
      <c r="C290" s="56">
        <v>2.5000000000000022E-2</v>
      </c>
      <c r="D290" s="56">
        <v>0.31374999999999997</v>
      </c>
    </row>
    <row r="291" spans="1:4">
      <c r="A291" s="15" t="s">
        <v>89</v>
      </c>
      <c r="B291" s="56">
        <v>1.8750000000000044E-2</v>
      </c>
      <c r="C291" s="56">
        <v>1.8750000000000044E-2</v>
      </c>
      <c r="D291" s="56">
        <v>0.10624999999999996</v>
      </c>
    </row>
    <row r="292" spans="1:4">
      <c r="A292" s="15" t="s">
        <v>90</v>
      </c>
      <c r="B292" s="56">
        <v>2.8750000000000053E-2</v>
      </c>
      <c r="C292" s="56">
        <v>2.8750000000000053E-2</v>
      </c>
      <c r="D292" s="56">
        <v>0.30874999999999997</v>
      </c>
    </row>
    <row r="293" spans="1:4">
      <c r="A293" s="15" t="s">
        <v>79</v>
      </c>
      <c r="B293" s="56">
        <v>5.0000000000000044E-2</v>
      </c>
      <c r="C293" s="56">
        <v>5.0000000000000044E-2</v>
      </c>
      <c r="D293" s="56">
        <v>0.39124999999999999</v>
      </c>
    </row>
    <row r="294" spans="1:4">
      <c r="A294" s="15" t="s">
        <v>91</v>
      </c>
      <c r="B294" s="56">
        <v>0.45999999999999996</v>
      </c>
      <c r="C294" s="56">
        <v>0.45999999999999996</v>
      </c>
      <c r="D294" s="56">
        <v>0.47875000000000001</v>
      </c>
    </row>
    <row r="295" spans="1:4">
      <c r="A295" s="15" t="s">
        <v>92</v>
      </c>
      <c r="B295" s="56">
        <v>0.47124999999999995</v>
      </c>
      <c r="C295" s="56">
        <v>0.47124999999999995</v>
      </c>
      <c r="D295" s="56">
        <v>0.97875000000000001</v>
      </c>
    </row>
    <row r="296" spans="1:4">
      <c r="A296" s="15" t="s">
        <v>94</v>
      </c>
      <c r="B296" s="56">
        <v>2.5000000000000022E-2</v>
      </c>
      <c r="C296" s="56">
        <v>2.5000000000000022E-2</v>
      </c>
      <c r="D296" s="56">
        <v>0.87</v>
      </c>
    </row>
    <row r="297" spans="1:4">
      <c r="A297" s="15" t="s">
        <v>95</v>
      </c>
      <c r="B297" s="56">
        <v>0.8075</v>
      </c>
      <c r="C297" s="56">
        <v>0.8075</v>
      </c>
      <c r="D297" s="56">
        <v>1</v>
      </c>
    </row>
    <row r="298" spans="1:4">
      <c r="A298" s="15" t="s">
        <v>96</v>
      </c>
      <c r="B298" s="56">
        <v>0.45874999999999999</v>
      </c>
      <c r="C298" s="56">
        <v>0.45874999999999999</v>
      </c>
      <c r="D298" s="56">
        <v>0.34750000000000003</v>
      </c>
    </row>
    <row r="299" spans="1:4">
      <c r="A299" s="15" t="s">
        <v>97</v>
      </c>
      <c r="B299" s="56">
        <v>0.98</v>
      </c>
      <c r="C299" s="56">
        <v>0.98</v>
      </c>
      <c r="D299" s="56">
        <v>1</v>
      </c>
    </row>
    <row r="300" spans="1:4">
      <c r="A300" s="15" t="s">
        <v>98</v>
      </c>
      <c r="B300" s="56">
        <v>6.1250000000000027E-2</v>
      </c>
      <c r="C300" s="56">
        <v>6.1250000000000027E-2</v>
      </c>
      <c r="D300" s="56">
        <v>0.34750000000000003</v>
      </c>
    </row>
    <row r="301" spans="1:4">
      <c r="A301" s="15" t="s">
        <v>175</v>
      </c>
      <c r="B301" s="56">
        <v>0.66375000000000006</v>
      </c>
      <c r="C301" s="56">
        <v>0.66375000000000006</v>
      </c>
      <c r="D301" s="56">
        <v>0.70374999999999999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AQ69"/>
  <sheetViews>
    <sheetView zoomScaleNormal="100" workbookViewId="0">
      <selection activeCell="AQ3" sqref="AQ3"/>
    </sheetView>
  </sheetViews>
  <sheetFormatPr defaultRowHeight="13.2"/>
  <cols>
    <col min="1" max="1" width="10.5546875" customWidth="1"/>
    <col min="11" max="20" width="17.88671875" customWidth="1"/>
    <col min="21" max="21" width="13.21875" customWidth="1"/>
    <col min="23" max="23" width="11" customWidth="1"/>
    <col min="33" max="42" width="17.77734375" customWidth="1"/>
    <col min="43" max="43" width="12.88671875" customWidth="1"/>
  </cols>
  <sheetData>
    <row r="2" spans="1:43" ht="13.8" thickBot="1">
      <c r="A2" s="1" t="s">
        <v>141</v>
      </c>
      <c r="W2" s="1" t="s">
        <v>142</v>
      </c>
    </row>
    <row r="3" spans="1:43" ht="65.400000000000006" customHeight="1">
      <c r="A3" s="68" t="s">
        <v>139</v>
      </c>
      <c r="B3" s="28" t="s">
        <v>32</v>
      </c>
      <c r="C3" s="28" t="s">
        <v>33</v>
      </c>
      <c r="D3" s="28" t="s">
        <v>34</v>
      </c>
      <c r="E3" s="28" t="s">
        <v>6</v>
      </c>
      <c r="F3" s="28" t="s">
        <v>68</v>
      </c>
      <c r="G3" s="28" t="s">
        <v>66</v>
      </c>
      <c r="H3" s="28" t="s">
        <v>60</v>
      </c>
      <c r="I3" s="28" t="s">
        <v>61</v>
      </c>
      <c r="J3" s="28" t="s">
        <v>86</v>
      </c>
      <c r="K3" s="28" t="s">
        <v>89</v>
      </c>
      <c r="L3" s="28" t="s">
        <v>90</v>
      </c>
      <c r="M3" s="28" t="s">
        <v>79</v>
      </c>
      <c r="N3" s="28" t="s">
        <v>91</v>
      </c>
      <c r="O3" s="28" t="s">
        <v>92</v>
      </c>
      <c r="P3" s="28" t="s">
        <v>94</v>
      </c>
      <c r="Q3" s="28" t="s">
        <v>95</v>
      </c>
      <c r="R3" s="28" t="s">
        <v>96</v>
      </c>
      <c r="S3" s="28" t="s">
        <v>97</v>
      </c>
      <c r="T3" s="28" t="s">
        <v>98</v>
      </c>
      <c r="U3" s="114" t="s">
        <v>175</v>
      </c>
      <c r="V3" s="158"/>
      <c r="W3" s="68" t="s">
        <v>139</v>
      </c>
      <c r="X3" s="28" t="str">
        <f t="shared" ref="X3:AP3" si="0">B3</f>
        <v>Scenario 1B</v>
      </c>
      <c r="Y3" s="28" t="str">
        <f t="shared" si="0"/>
        <v>Scenario 2B</v>
      </c>
      <c r="Z3" s="28" t="str">
        <f t="shared" si="0"/>
        <v>Scenario 2C</v>
      </c>
      <c r="AA3" s="28" t="str">
        <f t="shared" si="0"/>
        <v>Scenario 3A</v>
      </c>
      <c r="AB3" s="28" t="str">
        <f t="shared" si="0"/>
        <v>Scenario 4A</v>
      </c>
      <c r="AC3" s="28" t="str">
        <f t="shared" si="0"/>
        <v>Scenario 4B</v>
      </c>
      <c r="AD3" s="28" t="str">
        <f t="shared" si="0"/>
        <v>Scenario 4C</v>
      </c>
      <c r="AE3" s="28" t="str">
        <f t="shared" si="0"/>
        <v>Scenario 4D</v>
      </c>
      <c r="AF3" s="28" t="str">
        <f t="shared" si="0"/>
        <v>Scenario 5B</v>
      </c>
      <c r="AG3" s="28" t="str">
        <f t="shared" si="0"/>
        <v>Sensitivity S1 - Scenario 1B_No Coal Retirement</v>
      </c>
      <c r="AH3" s="28" t="str">
        <f t="shared" si="0"/>
        <v>Senssitivity S2 - Scenario 1B_Low Gas Prices</v>
      </c>
      <c r="AI3" s="28" t="str">
        <f t="shared" si="0"/>
        <v>Sensitivity S2.1 - Scenario 2C_Low Gas Prices</v>
      </c>
      <c r="AJ3" s="28" t="str">
        <f t="shared" si="0"/>
        <v>Sensitivity S3 -  Scenario 1B_No DR</v>
      </c>
      <c r="AK3" s="28" t="str">
        <f t="shared" si="0"/>
        <v>Sensitivity S3.1 - Scenario 2C_NoDR</v>
      </c>
      <c r="AL3" s="28" t="str">
        <f t="shared" si="0"/>
        <v>Sensitivity S5 - Scenario 1B_RPS at 35%</v>
      </c>
      <c r="AM3" s="28" t="str">
        <f t="shared" si="0"/>
        <v>Sensitivity S6 - Scenario 2B_SCC at 95%</v>
      </c>
      <c r="AN3" s="28" t="str">
        <f t="shared" si="0"/>
        <v>Sensitivity S7 - Scenario 2B_No Coneservation</v>
      </c>
      <c r="AO3" s="28" t="str">
        <f t="shared" si="0"/>
        <v>Sensitivity S8 - Scenario 2B_SCC at 95% w/o Conservation</v>
      </c>
      <c r="AP3" s="28" t="str">
        <f t="shared" si="0"/>
        <v>Sensitivity S9 - Scenario 1B_No Transmission and Distribution Deferral Credit</v>
      </c>
      <c r="AQ3" s="114" t="s">
        <v>175</v>
      </c>
    </row>
    <row r="4" spans="1:43">
      <c r="A4" s="15">
        <v>0</v>
      </c>
      <c r="B4" s="56">
        <v>3.7499999999999999E-3</v>
      </c>
      <c r="C4" s="56">
        <v>2.5000000000000001E-3</v>
      </c>
      <c r="D4" s="56">
        <v>3.7499999999999999E-3</v>
      </c>
      <c r="E4" s="56">
        <v>1.8749999999999999E-2</v>
      </c>
      <c r="F4" s="57">
        <v>2.5000000000000001E-3</v>
      </c>
      <c r="G4" s="57">
        <v>1.25E-3</v>
      </c>
      <c r="H4" s="56">
        <v>3.7499999999999999E-3</v>
      </c>
      <c r="I4" s="56">
        <v>3.7499999999999999E-3</v>
      </c>
      <c r="J4" s="57">
        <v>2.5000000000000001E-3</v>
      </c>
      <c r="K4" s="57">
        <v>3.7499999999999999E-3</v>
      </c>
      <c r="L4" s="56">
        <v>0.01</v>
      </c>
      <c r="M4" s="57">
        <v>5.0000000000000001E-3</v>
      </c>
      <c r="N4" s="57">
        <v>5.0000000000000001E-3</v>
      </c>
      <c r="O4" s="57">
        <v>3.7499999999999999E-3</v>
      </c>
      <c r="P4" s="57">
        <v>8.7500000000000008E-3</v>
      </c>
      <c r="Q4" s="56">
        <v>0</v>
      </c>
      <c r="R4" s="56">
        <v>0</v>
      </c>
      <c r="S4" s="57">
        <v>0</v>
      </c>
      <c r="T4" s="57">
        <v>2.5000000000000001E-3</v>
      </c>
      <c r="U4" s="57">
        <v>0</v>
      </c>
      <c r="V4" s="47"/>
      <c r="W4" s="15">
        <v>0</v>
      </c>
      <c r="X4" s="56">
        <v>3.7499999999999999E-3</v>
      </c>
      <c r="Y4" s="56">
        <v>2.5000000000000001E-3</v>
      </c>
      <c r="Z4" s="56">
        <v>3.7499999999999999E-3</v>
      </c>
      <c r="AA4" s="56">
        <v>1.8749999999999999E-2</v>
      </c>
      <c r="AB4" s="56">
        <v>2.5000000000000001E-3</v>
      </c>
      <c r="AC4" s="56">
        <v>1.25E-3</v>
      </c>
      <c r="AD4" s="56">
        <v>3.7499999999999999E-3</v>
      </c>
      <c r="AE4" s="56">
        <v>3.7499999999999999E-3</v>
      </c>
      <c r="AF4" s="56">
        <v>2.5000000000000001E-3</v>
      </c>
      <c r="AG4" s="56">
        <v>3.7499999999999999E-3</v>
      </c>
      <c r="AH4" s="56">
        <v>0.01</v>
      </c>
      <c r="AI4" s="56">
        <v>5.0000000000000001E-3</v>
      </c>
      <c r="AJ4" s="56">
        <v>5.0000000000000001E-3</v>
      </c>
      <c r="AK4" s="56">
        <v>3.7499999999999999E-3</v>
      </c>
      <c r="AL4" s="56">
        <v>8.7500000000000008E-3</v>
      </c>
      <c r="AM4" s="56">
        <v>0</v>
      </c>
      <c r="AN4" s="56">
        <v>0</v>
      </c>
      <c r="AO4" s="56">
        <v>0</v>
      </c>
      <c r="AP4" s="56">
        <v>2.5000000000000001E-3</v>
      </c>
      <c r="AQ4" s="56">
        <v>0</v>
      </c>
    </row>
    <row r="5" spans="1:43">
      <c r="A5" s="15">
        <v>2</v>
      </c>
      <c r="B5" s="56">
        <v>8.7500000000000008E-3</v>
      </c>
      <c r="C5" s="56">
        <v>2.1250000000000002E-2</v>
      </c>
      <c r="D5" s="56">
        <v>1.8749999999999999E-2</v>
      </c>
      <c r="E5" s="56">
        <v>8.8749999999999996E-2</v>
      </c>
      <c r="F5" s="57">
        <v>1.4999999999999999E-2</v>
      </c>
      <c r="G5" s="57">
        <v>1.6250000000000001E-2</v>
      </c>
      <c r="H5" s="56">
        <v>1.8749999999999999E-2</v>
      </c>
      <c r="I5" s="56">
        <v>1.8749999999999999E-2</v>
      </c>
      <c r="J5" s="57">
        <v>0.01</v>
      </c>
      <c r="K5" s="57">
        <v>6.2500000000000003E-3</v>
      </c>
      <c r="L5" s="56">
        <v>2.5000000000000001E-2</v>
      </c>
      <c r="M5" s="57">
        <v>1.2500000000000001E-2</v>
      </c>
      <c r="N5" s="57">
        <v>8.7500000000000008E-3</v>
      </c>
      <c r="O5" s="57">
        <v>1.8749999999999999E-2</v>
      </c>
      <c r="P5" s="57">
        <v>0.01</v>
      </c>
      <c r="Q5" s="56">
        <v>0</v>
      </c>
      <c r="R5" s="56">
        <v>0</v>
      </c>
      <c r="S5" s="57">
        <v>0</v>
      </c>
      <c r="T5" s="57">
        <v>0.01</v>
      </c>
      <c r="U5" s="57">
        <v>0.01</v>
      </c>
      <c r="V5" s="47"/>
      <c r="W5" s="15">
        <v>2</v>
      </c>
      <c r="X5" s="56">
        <v>1.2500000000000001E-2</v>
      </c>
      <c r="Y5" s="56">
        <v>2.375E-2</v>
      </c>
      <c r="Z5" s="56">
        <v>2.2499999999999999E-2</v>
      </c>
      <c r="AA5" s="56">
        <v>0.1075</v>
      </c>
      <c r="AB5" s="56">
        <v>1.7499999999999998E-2</v>
      </c>
      <c r="AC5" s="56">
        <v>1.7500000000000002E-2</v>
      </c>
      <c r="AD5" s="56">
        <v>2.2499999999999999E-2</v>
      </c>
      <c r="AE5" s="56">
        <v>2.2499999999999999E-2</v>
      </c>
      <c r="AF5" s="56">
        <v>1.2500000000000001E-2</v>
      </c>
      <c r="AG5" s="56">
        <v>0.01</v>
      </c>
      <c r="AH5" s="56">
        <v>3.5000000000000003E-2</v>
      </c>
      <c r="AI5" s="56">
        <v>1.7500000000000002E-2</v>
      </c>
      <c r="AJ5" s="56">
        <v>1.3750000000000002E-2</v>
      </c>
      <c r="AK5" s="56">
        <v>2.2499999999999999E-2</v>
      </c>
      <c r="AL5" s="56">
        <v>1.8750000000000003E-2</v>
      </c>
      <c r="AM5" s="56">
        <v>0</v>
      </c>
      <c r="AN5" s="56">
        <v>0</v>
      </c>
      <c r="AO5" s="56">
        <v>0</v>
      </c>
      <c r="AP5" s="56">
        <v>1.2500000000000001E-2</v>
      </c>
      <c r="AQ5" s="56">
        <v>0.01</v>
      </c>
    </row>
    <row r="6" spans="1:43">
      <c r="A6" s="15">
        <v>4</v>
      </c>
      <c r="B6" s="56">
        <v>8.7500000000000008E-3</v>
      </c>
      <c r="C6" s="56">
        <v>2.2499999999999999E-2</v>
      </c>
      <c r="D6" s="56">
        <v>1.7500000000000002E-2</v>
      </c>
      <c r="E6" s="56">
        <v>0.13625000000000001</v>
      </c>
      <c r="F6" s="57">
        <v>2.6249999999999999E-2</v>
      </c>
      <c r="G6" s="57">
        <v>2.6249999999999999E-2</v>
      </c>
      <c r="H6" s="56">
        <v>1.7500000000000002E-2</v>
      </c>
      <c r="I6" s="56">
        <v>1.7500000000000002E-2</v>
      </c>
      <c r="J6" s="57">
        <v>7.4999999999999997E-3</v>
      </c>
      <c r="K6" s="57">
        <v>3.7499999999999999E-3</v>
      </c>
      <c r="L6" s="56">
        <v>0.03</v>
      </c>
      <c r="M6" s="57">
        <v>3.2500000000000001E-2</v>
      </c>
      <c r="N6" s="57">
        <v>8.7500000000000008E-3</v>
      </c>
      <c r="O6" s="57">
        <v>1.7500000000000002E-2</v>
      </c>
      <c r="P6" s="57">
        <v>1.4999999999999999E-2</v>
      </c>
      <c r="Q6" s="56">
        <v>7.4999999999999997E-3</v>
      </c>
      <c r="R6" s="56">
        <v>7.4999999999999997E-3</v>
      </c>
      <c r="S6" s="57">
        <v>0</v>
      </c>
      <c r="T6" s="57">
        <v>7.4999999999999997E-3</v>
      </c>
      <c r="U6" s="57">
        <v>0.01</v>
      </c>
      <c r="V6" s="47"/>
      <c r="W6" s="15">
        <v>4</v>
      </c>
      <c r="X6" s="56">
        <v>2.1250000000000002E-2</v>
      </c>
      <c r="Y6" s="56">
        <v>4.6249999999999999E-2</v>
      </c>
      <c r="Z6" s="56">
        <v>0.04</v>
      </c>
      <c r="AA6" s="56">
        <v>0.24375000000000002</v>
      </c>
      <c r="AB6" s="56">
        <v>4.3749999999999997E-2</v>
      </c>
      <c r="AC6" s="56">
        <v>4.3749999999999997E-2</v>
      </c>
      <c r="AD6" s="56">
        <v>0.04</v>
      </c>
      <c r="AE6" s="56">
        <v>0.04</v>
      </c>
      <c r="AF6" s="56">
        <v>0.02</v>
      </c>
      <c r="AG6" s="56">
        <v>1.375E-2</v>
      </c>
      <c r="AH6" s="56">
        <v>6.5000000000000002E-2</v>
      </c>
      <c r="AI6" s="56">
        <v>0.05</v>
      </c>
      <c r="AJ6" s="56">
        <v>2.2500000000000003E-2</v>
      </c>
      <c r="AK6" s="56">
        <v>0.04</v>
      </c>
      <c r="AL6" s="56">
        <v>3.3750000000000002E-2</v>
      </c>
      <c r="AM6" s="56">
        <v>7.4999999999999997E-3</v>
      </c>
      <c r="AN6" s="56">
        <v>7.4999999999999997E-3</v>
      </c>
      <c r="AO6" s="56">
        <v>0</v>
      </c>
      <c r="AP6" s="56">
        <v>0.02</v>
      </c>
      <c r="AQ6" s="56">
        <v>0.02</v>
      </c>
    </row>
    <row r="7" spans="1:43">
      <c r="A7" s="15">
        <v>6</v>
      </c>
      <c r="B7" s="56">
        <v>1.2500000000000001E-2</v>
      </c>
      <c r="C7" s="56">
        <v>6.25E-2</v>
      </c>
      <c r="D7" s="56">
        <v>4.2500000000000003E-2</v>
      </c>
      <c r="E7" s="56">
        <v>0.14499999999999999</v>
      </c>
      <c r="F7" s="57">
        <v>5.3749999999999999E-2</v>
      </c>
      <c r="G7" s="57">
        <v>4.3749999999999997E-2</v>
      </c>
      <c r="H7" s="56">
        <v>4.2500000000000003E-2</v>
      </c>
      <c r="I7" s="56">
        <v>4.1250000000000002E-2</v>
      </c>
      <c r="J7" s="57">
        <v>1.2500000000000001E-2</v>
      </c>
      <c r="K7" s="57">
        <v>5.0000000000000001E-3</v>
      </c>
      <c r="L7" s="56">
        <v>4.2500000000000003E-2</v>
      </c>
      <c r="M7" s="57">
        <v>0.06</v>
      </c>
      <c r="N7" s="57">
        <v>1.125E-2</v>
      </c>
      <c r="O7" s="57">
        <v>4.1250000000000002E-2</v>
      </c>
      <c r="P7" s="57">
        <v>1.375E-2</v>
      </c>
      <c r="Q7" s="56">
        <v>3.125E-2</v>
      </c>
      <c r="R7" s="56">
        <v>3.125E-2</v>
      </c>
      <c r="S7" s="57">
        <v>0</v>
      </c>
      <c r="T7" s="57">
        <v>1.2500000000000001E-2</v>
      </c>
      <c r="U7" s="57">
        <v>1.125E-2</v>
      </c>
      <c r="V7" s="47"/>
      <c r="W7" s="15">
        <v>6</v>
      </c>
      <c r="X7" s="56">
        <v>3.3750000000000002E-2</v>
      </c>
      <c r="Y7" s="56">
        <v>0.10875</v>
      </c>
      <c r="Z7" s="56">
        <v>8.2500000000000004E-2</v>
      </c>
      <c r="AA7" s="56">
        <v>0.38875000000000004</v>
      </c>
      <c r="AB7" s="56">
        <v>9.7500000000000003E-2</v>
      </c>
      <c r="AC7" s="56">
        <v>8.7499999999999994E-2</v>
      </c>
      <c r="AD7" s="56">
        <v>8.2500000000000004E-2</v>
      </c>
      <c r="AE7" s="56">
        <v>8.1250000000000003E-2</v>
      </c>
      <c r="AF7" s="56">
        <v>3.2500000000000001E-2</v>
      </c>
      <c r="AG7" s="56">
        <v>1.8749999999999999E-2</v>
      </c>
      <c r="AH7" s="56">
        <v>0.10750000000000001</v>
      </c>
      <c r="AI7" s="56">
        <v>0.11</v>
      </c>
      <c r="AJ7" s="56">
        <v>3.3750000000000002E-2</v>
      </c>
      <c r="AK7" s="56">
        <v>8.1250000000000003E-2</v>
      </c>
      <c r="AL7" s="56">
        <v>4.7500000000000001E-2</v>
      </c>
      <c r="AM7" s="56">
        <v>3.875E-2</v>
      </c>
      <c r="AN7" s="56">
        <v>3.875E-2</v>
      </c>
      <c r="AO7" s="56">
        <v>0</v>
      </c>
      <c r="AP7" s="56">
        <v>3.2500000000000001E-2</v>
      </c>
      <c r="AQ7" s="56">
        <v>3.125E-2</v>
      </c>
    </row>
    <row r="8" spans="1:43">
      <c r="A8" s="15">
        <v>8</v>
      </c>
      <c r="B8" s="56">
        <v>8.7500000000000008E-3</v>
      </c>
      <c r="C8" s="56">
        <v>0.12125</v>
      </c>
      <c r="D8" s="56">
        <v>0.09</v>
      </c>
      <c r="E8" s="56">
        <v>0.15875</v>
      </c>
      <c r="F8" s="57">
        <v>0.11125</v>
      </c>
      <c r="G8" s="57">
        <v>0.11625000000000001</v>
      </c>
      <c r="H8" s="56">
        <v>0.09</v>
      </c>
      <c r="I8" s="56">
        <v>0.09</v>
      </c>
      <c r="J8" s="57">
        <v>0.01</v>
      </c>
      <c r="K8" s="57">
        <v>8.7500000000000008E-3</v>
      </c>
      <c r="L8" s="56">
        <v>5.3749999999999999E-2</v>
      </c>
      <c r="M8" s="57">
        <v>0.1275</v>
      </c>
      <c r="N8" s="57">
        <v>8.7500000000000008E-3</v>
      </c>
      <c r="O8" s="57">
        <v>9.2499999999999999E-2</v>
      </c>
      <c r="P8" s="57">
        <v>3.875E-2</v>
      </c>
      <c r="Q8" s="56">
        <v>0.10375</v>
      </c>
      <c r="R8" s="56">
        <v>0.10375</v>
      </c>
      <c r="S8" s="57">
        <v>8.7500000000000008E-3</v>
      </c>
      <c r="T8" s="57">
        <v>0.01</v>
      </c>
      <c r="U8" s="57">
        <v>3.7499999999999999E-3</v>
      </c>
      <c r="V8" s="47"/>
      <c r="W8" s="15">
        <v>8</v>
      </c>
      <c r="X8" s="56">
        <v>4.2500000000000003E-2</v>
      </c>
      <c r="Y8" s="56">
        <v>0.22999999999999998</v>
      </c>
      <c r="Z8" s="56">
        <v>0.17249999999999999</v>
      </c>
      <c r="AA8" s="56">
        <v>0.5475000000000001</v>
      </c>
      <c r="AB8" s="56">
        <v>0.20874999999999999</v>
      </c>
      <c r="AC8" s="56">
        <v>0.20374999999999999</v>
      </c>
      <c r="AD8" s="56">
        <v>0.17249999999999999</v>
      </c>
      <c r="AE8" s="56">
        <v>0.17125000000000001</v>
      </c>
      <c r="AF8" s="56">
        <v>4.2500000000000003E-2</v>
      </c>
      <c r="AG8" s="56">
        <v>2.75E-2</v>
      </c>
      <c r="AH8" s="56">
        <v>0.16125</v>
      </c>
      <c r="AI8" s="56">
        <v>0.23749999999999999</v>
      </c>
      <c r="AJ8" s="56">
        <v>4.2500000000000003E-2</v>
      </c>
      <c r="AK8" s="56">
        <v>0.17375000000000002</v>
      </c>
      <c r="AL8" s="56">
        <v>8.6249999999999993E-2</v>
      </c>
      <c r="AM8" s="56">
        <v>0.14249999999999999</v>
      </c>
      <c r="AN8" s="56">
        <v>0.14249999999999999</v>
      </c>
      <c r="AO8" s="56">
        <v>8.7500000000000008E-3</v>
      </c>
      <c r="AP8" s="56">
        <v>4.2500000000000003E-2</v>
      </c>
      <c r="AQ8" s="56">
        <v>3.5000000000000003E-2</v>
      </c>
    </row>
    <row r="9" spans="1:43">
      <c r="A9" s="15">
        <v>10</v>
      </c>
      <c r="B9" s="56">
        <v>1.7500000000000002E-2</v>
      </c>
      <c r="C9" s="56">
        <v>0.13250000000000001</v>
      </c>
      <c r="D9" s="56">
        <v>0.11874999999999999</v>
      </c>
      <c r="E9" s="56">
        <v>0.12625</v>
      </c>
      <c r="F9" s="57">
        <v>0.12375</v>
      </c>
      <c r="G9" s="57">
        <v>0.115</v>
      </c>
      <c r="H9" s="56">
        <v>0.11874999999999999</v>
      </c>
      <c r="I9" s="56">
        <v>0.12</v>
      </c>
      <c r="J9" s="57">
        <v>1.2500000000000001E-2</v>
      </c>
      <c r="K9" s="57">
        <v>7.4999999999999997E-3</v>
      </c>
      <c r="L9" s="56">
        <v>7.1249999999999994E-2</v>
      </c>
      <c r="M9" s="57">
        <v>0.17749999999999999</v>
      </c>
      <c r="N9" s="57">
        <v>0.02</v>
      </c>
      <c r="O9" s="57">
        <v>0.11749999999999999</v>
      </c>
      <c r="P9" s="57">
        <v>7.0000000000000007E-2</v>
      </c>
      <c r="Q9" s="56">
        <v>0.21249999999999999</v>
      </c>
      <c r="R9" s="56">
        <v>0.21249999999999999</v>
      </c>
      <c r="S9" s="57">
        <v>3.3750000000000002E-2</v>
      </c>
      <c r="T9" s="57">
        <v>1.2500000000000001E-2</v>
      </c>
      <c r="U9" s="57">
        <v>1.4999999999999999E-2</v>
      </c>
      <c r="V9" s="47"/>
      <c r="W9" s="15">
        <v>10</v>
      </c>
      <c r="X9" s="56">
        <v>6.0000000000000005E-2</v>
      </c>
      <c r="Y9" s="56">
        <v>0.36249999999999999</v>
      </c>
      <c r="Z9" s="56">
        <v>0.29125000000000001</v>
      </c>
      <c r="AA9" s="56">
        <v>0.67375000000000007</v>
      </c>
      <c r="AB9" s="56">
        <v>0.33250000000000002</v>
      </c>
      <c r="AC9" s="56">
        <v>0.31874999999999998</v>
      </c>
      <c r="AD9" s="56">
        <v>0.29125000000000001</v>
      </c>
      <c r="AE9" s="56">
        <v>0.29125000000000001</v>
      </c>
      <c r="AF9" s="56">
        <v>5.5000000000000007E-2</v>
      </c>
      <c r="AG9" s="56">
        <v>3.5000000000000003E-2</v>
      </c>
      <c r="AH9" s="56">
        <v>0.23249999999999998</v>
      </c>
      <c r="AI9" s="56">
        <v>0.41499999999999998</v>
      </c>
      <c r="AJ9" s="56">
        <v>6.25E-2</v>
      </c>
      <c r="AK9" s="56">
        <v>0.29125000000000001</v>
      </c>
      <c r="AL9" s="56">
        <v>0.15625</v>
      </c>
      <c r="AM9" s="56">
        <v>0.35499999999999998</v>
      </c>
      <c r="AN9" s="56">
        <v>0.35499999999999998</v>
      </c>
      <c r="AO9" s="56">
        <v>4.2500000000000003E-2</v>
      </c>
      <c r="AP9" s="56">
        <v>5.5000000000000007E-2</v>
      </c>
      <c r="AQ9" s="56">
        <v>0.05</v>
      </c>
    </row>
    <row r="10" spans="1:43">
      <c r="A10" s="15">
        <v>12</v>
      </c>
      <c r="B10" s="56">
        <v>2.2499999999999999E-2</v>
      </c>
      <c r="C10" s="56">
        <v>0.1575</v>
      </c>
      <c r="D10" s="56">
        <v>0.115</v>
      </c>
      <c r="E10" s="56">
        <v>0.12125</v>
      </c>
      <c r="F10" s="57">
        <v>0.14624999999999999</v>
      </c>
      <c r="G10" s="57">
        <v>0.155</v>
      </c>
      <c r="H10" s="56">
        <v>0.115</v>
      </c>
      <c r="I10" s="56">
        <v>0.115</v>
      </c>
      <c r="J10" s="57">
        <v>2.1250000000000002E-2</v>
      </c>
      <c r="K10" s="57">
        <v>5.0000000000000001E-3</v>
      </c>
      <c r="L10" s="56">
        <v>6.5000000000000002E-2</v>
      </c>
      <c r="M10" s="57">
        <v>0.16125</v>
      </c>
      <c r="N10" s="57">
        <v>2.1250000000000002E-2</v>
      </c>
      <c r="O10" s="57">
        <v>0.11375</v>
      </c>
      <c r="P10" s="57">
        <v>0.10249999999999999</v>
      </c>
      <c r="Q10" s="56">
        <v>0.25750000000000001</v>
      </c>
      <c r="R10" s="56">
        <v>0.25750000000000001</v>
      </c>
      <c r="S10" s="57">
        <v>6.7500000000000004E-2</v>
      </c>
      <c r="T10" s="57">
        <v>1.8749999999999999E-2</v>
      </c>
      <c r="U10" s="57">
        <v>0.01</v>
      </c>
      <c r="V10" s="47"/>
      <c r="W10" s="15">
        <v>12</v>
      </c>
      <c r="X10" s="56">
        <v>8.2500000000000004E-2</v>
      </c>
      <c r="Y10" s="56">
        <v>0.52</v>
      </c>
      <c r="Z10" s="56">
        <v>0.40625</v>
      </c>
      <c r="AA10" s="56">
        <v>0.79500000000000004</v>
      </c>
      <c r="AB10" s="56">
        <v>0.47875000000000001</v>
      </c>
      <c r="AC10" s="56">
        <v>0.47375</v>
      </c>
      <c r="AD10" s="56">
        <v>0.40625</v>
      </c>
      <c r="AE10" s="56">
        <v>0.40625</v>
      </c>
      <c r="AF10" s="56">
        <v>7.6250000000000012E-2</v>
      </c>
      <c r="AG10" s="56">
        <v>0.04</v>
      </c>
      <c r="AH10" s="56">
        <v>0.29749999999999999</v>
      </c>
      <c r="AI10" s="56">
        <v>0.57624999999999993</v>
      </c>
      <c r="AJ10" s="56">
        <v>8.3750000000000005E-2</v>
      </c>
      <c r="AK10" s="56">
        <v>0.40500000000000003</v>
      </c>
      <c r="AL10" s="56">
        <v>0.25874999999999998</v>
      </c>
      <c r="AM10" s="56">
        <v>0.61250000000000004</v>
      </c>
      <c r="AN10" s="56">
        <v>0.61250000000000004</v>
      </c>
      <c r="AO10" s="56">
        <v>0.11000000000000001</v>
      </c>
      <c r="AP10" s="56">
        <v>7.375000000000001E-2</v>
      </c>
      <c r="AQ10" s="56">
        <v>6.0000000000000005E-2</v>
      </c>
    </row>
    <row r="11" spans="1:43">
      <c r="A11" s="15">
        <v>14</v>
      </c>
      <c r="B11" s="56">
        <v>6.1249999999999999E-2</v>
      </c>
      <c r="C11" s="56">
        <v>0.12125</v>
      </c>
      <c r="D11" s="56">
        <v>9.1249999999999998E-2</v>
      </c>
      <c r="E11" s="56">
        <v>0.1</v>
      </c>
      <c r="F11" s="57">
        <v>0.1275</v>
      </c>
      <c r="G11" s="57">
        <v>0.12625</v>
      </c>
      <c r="H11" s="56">
        <v>9.2499999999999999E-2</v>
      </c>
      <c r="I11" s="56">
        <v>9.1249999999999998E-2</v>
      </c>
      <c r="J11" s="57">
        <v>0.06</v>
      </c>
      <c r="K11" s="57">
        <v>5.0000000000000001E-3</v>
      </c>
      <c r="L11" s="56">
        <v>7.8750000000000001E-2</v>
      </c>
      <c r="M11" s="57">
        <v>0.14374999999999999</v>
      </c>
      <c r="N11" s="57">
        <v>6.7500000000000004E-2</v>
      </c>
      <c r="O11" s="57">
        <v>9.1249999999999998E-2</v>
      </c>
      <c r="P11" s="57">
        <v>0.13750000000000001</v>
      </c>
      <c r="Q11" s="56">
        <v>0.22125</v>
      </c>
      <c r="R11" s="56">
        <v>0.22125</v>
      </c>
      <c r="S11" s="57">
        <v>5.8749999999999997E-2</v>
      </c>
      <c r="T11" s="57">
        <v>0.05</v>
      </c>
      <c r="U11" s="57">
        <v>2.8750000000000001E-2</v>
      </c>
      <c r="V11" s="47"/>
      <c r="W11" s="15">
        <v>14</v>
      </c>
      <c r="X11" s="56">
        <v>0.14374999999999999</v>
      </c>
      <c r="Y11" s="56">
        <v>0.64124999999999999</v>
      </c>
      <c r="Z11" s="56">
        <v>0.4975</v>
      </c>
      <c r="AA11" s="56">
        <v>0.89500000000000002</v>
      </c>
      <c r="AB11" s="56">
        <v>0.60624999999999996</v>
      </c>
      <c r="AC11" s="56">
        <v>0.6</v>
      </c>
      <c r="AD11" s="56">
        <v>0.49875000000000003</v>
      </c>
      <c r="AE11" s="56">
        <v>0.4975</v>
      </c>
      <c r="AF11" s="56">
        <v>0.13625000000000001</v>
      </c>
      <c r="AG11" s="56">
        <v>4.4999999999999998E-2</v>
      </c>
      <c r="AH11" s="56">
        <v>0.37624999999999997</v>
      </c>
      <c r="AI11" s="56">
        <v>0.72</v>
      </c>
      <c r="AJ11" s="56">
        <v>0.15125</v>
      </c>
      <c r="AK11" s="56">
        <v>0.49625000000000002</v>
      </c>
      <c r="AL11" s="56">
        <v>0.39624999999999999</v>
      </c>
      <c r="AM11" s="56">
        <v>0.83374999999999999</v>
      </c>
      <c r="AN11" s="56">
        <v>0.83374999999999999</v>
      </c>
      <c r="AO11" s="56">
        <v>0.16875000000000001</v>
      </c>
      <c r="AP11" s="56">
        <v>0.12375000000000001</v>
      </c>
      <c r="AQ11" s="56">
        <v>8.8750000000000009E-2</v>
      </c>
    </row>
    <row r="12" spans="1:43">
      <c r="A12" s="15">
        <v>16</v>
      </c>
      <c r="B12" s="56">
        <v>7.8750000000000001E-2</v>
      </c>
      <c r="C12" s="56">
        <v>0.13375000000000001</v>
      </c>
      <c r="D12" s="56">
        <v>0.10125000000000001</v>
      </c>
      <c r="E12" s="56">
        <v>4.6249999999999999E-2</v>
      </c>
      <c r="F12" s="57">
        <v>0.125</v>
      </c>
      <c r="G12" s="57">
        <v>0.1125</v>
      </c>
      <c r="H12" s="56">
        <v>0.10249999999999999</v>
      </c>
      <c r="I12" s="56">
        <v>0.1</v>
      </c>
      <c r="J12" s="57">
        <v>7.4999999999999997E-2</v>
      </c>
      <c r="K12" s="57">
        <v>7.4999999999999997E-3</v>
      </c>
      <c r="L12" s="56">
        <v>7.8750000000000001E-2</v>
      </c>
      <c r="M12" s="57">
        <v>8.8749999999999996E-2</v>
      </c>
      <c r="N12" s="57">
        <v>7.7499999999999999E-2</v>
      </c>
      <c r="O12" s="57">
        <v>0.10249999999999999</v>
      </c>
      <c r="P12" s="57">
        <v>0.13125000000000001</v>
      </c>
      <c r="Q12" s="56">
        <v>0.10625</v>
      </c>
      <c r="R12" s="56">
        <v>0.10625</v>
      </c>
      <c r="S12" s="57">
        <v>7.0000000000000007E-2</v>
      </c>
      <c r="T12" s="57">
        <v>7.4999999999999997E-2</v>
      </c>
      <c r="U12" s="57">
        <v>5.8749999999999997E-2</v>
      </c>
      <c r="V12" s="47"/>
      <c r="W12" s="15">
        <v>16</v>
      </c>
      <c r="X12" s="56">
        <v>0.22249999999999998</v>
      </c>
      <c r="Y12" s="56">
        <v>0.77500000000000002</v>
      </c>
      <c r="Z12" s="56">
        <v>0.59875</v>
      </c>
      <c r="AA12" s="56">
        <v>0.94125000000000003</v>
      </c>
      <c r="AB12" s="56">
        <v>0.73124999999999996</v>
      </c>
      <c r="AC12" s="56">
        <v>0.71250000000000002</v>
      </c>
      <c r="AD12" s="56">
        <v>0.60125000000000006</v>
      </c>
      <c r="AE12" s="56">
        <v>0.59750000000000003</v>
      </c>
      <c r="AF12" s="56">
        <v>0.21124999999999999</v>
      </c>
      <c r="AG12" s="56">
        <v>5.2499999999999998E-2</v>
      </c>
      <c r="AH12" s="56">
        <v>0.45499999999999996</v>
      </c>
      <c r="AI12" s="56">
        <v>0.80874999999999997</v>
      </c>
      <c r="AJ12" s="56">
        <v>0.22875000000000001</v>
      </c>
      <c r="AK12" s="56">
        <v>0.59875</v>
      </c>
      <c r="AL12" s="56">
        <v>0.52749999999999997</v>
      </c>
      <c r="AM12" s="56">
        <v>0.94</v>
      </c>
      <c r="AN12" s="56">
        <v>0.94</v>
      </c>
      <c r="AO12" s="56">
        <v>0.23875000000000002</v>
      </c>
      <c r="AP12" s="56">
        <v>0.19875000000000001</v>
      </c>
      <c r="AQ12" s="56">
        <v>0.14750000000000002</v>
      </c>
    </row>
    <row r="13" spans="1:43">
      <c r="A13" s="15">
        <v>18</v>
      </c>
      <c r="B13" s="56">
        <v>9.5000000000000001E-2</v>
      </c>
      <c r="C13" s="56">
        <v>8.3750000000000005E-2</v>
      </c>
      <c r="D13" s="56">
        <v>0.1</v>
      </c>
      <c r="E13" s="56">
        <v>0.04</v>
      </c>
      <c r="F13" s="57">
        <v>0.10625</v>
      </c>
      <c r="G13" s="57">
        <v>0.1075</v>
      </c>
      <c r="H13" s="56">
        <v>9.7500000000000003E-2</v>
      </c>
      <c r="I13" s="56">
        <v>0.10125000000000001</v>
      </c>
      <c r="J13" s="57">
        <v>9.8750000000000004E-2</v>
      </c>
      <c r="K13" s="57">
        <v>2.5000000000000001E-2</v>
      </c>
      <c r="L13" s="56">
        <v>0.11125</v>
      </c>
      <c r="M13" s="57">
        <v>7.1249999999999994E-2</v>
      </c>
      <c r="N13" s="57">
        <v>0.10375</v>
      </c>
      <c r="O13" s="57">
        <v>9.8750000000000004E-2</v>
      </c>
      <c r="P13" s="57">
        <v>0.1125</v>
      </c>
      <c r="Q13" s="56">
        <v>4.1250000000000002E-2</v>
      </c>
      <c r="R13" s="56">
        <v>4.1250000000000002E-2</v>
      </c>
      <c r="S13" s="57">
        <v>0.1</v>
      </c>
      <c r="T13" s="57">
        <v>9.5000000000000001E-2</v>
      </c>
      <c r="U13" s="57">
        <v>8.5000000000000006E-2</v>
      </c>
      <c r="V13" s="47"/>
      <c r="W13" s="15">
        <v>18</v>
      </c>
      <c r="X13" s="56">
        <v>0.3175</v>
      </c>
      <c r="Y13" s="56">
        <v>0.85875000000000001</v>
      </c>
      <c r="Z13" s="56">
        <v>0.69874999999999998</v>
      </c>
      <c r="AA13" s="56">
        <v>0.98125000000000007</v>
      </c>
      <c r="AB13" s="56">
        <v>0.83749999999999991</v>
      </c>
      <c r="AC13" s="56">
        <v>0.82000000000000006</v>
      </c>
      <c r="AD13" s="56">
        <v>0.69875000000000009</v>
      </c>
      <c r="AE13" s="56">
        <v>0.69874999999999998</v>
      </c>
      <c r="AF13" s="56">
        <v>0.31</v>
      </c>
      <c r="AG13" s="56">
        <v>7.7499999999999999E-2</v>
      </c>
      <c r="AH13" s="56">
        <v>0.56624999999999992</v>
      </c>
      <c r="AI13" s="56">
        <v>0.88</v>
      </c>
      <c r="AJ13" s="56">
        <v>0.33250000000000002</v>
      </c>
      <c r="AK13" s="56">
        <v>0.69750000000000001</v>
      </c>
      <c r="AL13" s="56">
        <v>0.64</v>
      </c>
      <c r="AM13" s="56">
        <v>0.98124999999999996</v>
      </c>
      <c r="AN13" s="56">
        <v>0.98124999999999996</v>
      </c>
      <c r="AO13" s="56">
        <v>0.33875</v>
      </c>
      <c r="AP13" s="56">
        <v>0.29375000000000001</v>
      </c>
      <c r="AQ13" s="56">
        <v>0.23250000000000004</v>
      </c>
    </row>
    <row r="14" spans="1:43">
      <c r="A14" s="15">
        <v>20</v>
      </c>
      <c r="B14" s="56">
        <v>0.14499999999999999</v>
      </c>
      <c r="C14" s="56">
        <v>6.1249999999999999E-2</v>
      </c>
      <c r="D14" s="56">
        <v>8.1250000000000003E-2</v>
      </c>
      <c r="E14" s="56">
        <v>1.7500000000000002E-2</v>
      </c>
      <c r="F14" s="57">
        <v>0.06</v>
      </c>
      <c r="G14" s="57">
        <v>7.7499999999999999E-2</v>
      </c>
      <c r="H14" s="56">
        <v>8.5000000000000006E-2</v>
      </c>
      <c r="I14" s="56">
        <v>8.1250000000000003E-2</v>
      </c>
      <c r="J14" s="57">
        <v>0.13375000000000001</v>
      </c>
      <c r="K14" s="57">
        <v>0.02</v>
      </c>
      <c r="L14" s="56">
        <v>8.5000000000000006E-2</v>
      </c>
      <c r="M14" s="57">
        <v>3.7499999999999999E-2</v>
      </c>
      <c r="N14" s="57">
        <v>0.15</v>
      </c>
      <c r="O14" s="57">
        <v>8.8749999999999996E-2</v>
      </c>
      <c r="P14" s="57">
        <v>0.12625</v>
      </c>
      <c r="Q14" s="56">
        <v>1.375E-2</v>
      </c>
      <c r="R14" s="56">
        <v>1.375E-2</v>
      </c>
      <c r="S14" s="57">
        <v>0.14124999999999999</v>
      </c>
      <c r="T14" s="57">
        <v>0.13750000000000001</v>
      </c>
      <c r="U14" s="57">
        <v>0.11749999999999999</v>
      </c>
      <c r="V14" s="47"/>
      <c r="W14" s="15">
        <v>20</v>
      </c>
      <c r="X14" s="56">
        <v>0.46250000000000002</v>
      </c>
      <c r="Y14" s="56">
        <v>0.92</v>
      </c>
      <c r="Z14" s="56">
        <v>0.78</v>
      </c>
      <c r="AA14" s="56">
        <v>0.99875000000000003</v>
      </c>
      <c r="AB14" s="56">
        <v>0.89749999999999996</v>
      </c>
      <c r="AC14" s="56">
        <v>0.89750000000000008</v>
      </c>
      <c r="AD14" s="56">
        <v>0.78375000000000006</v>
      </c>
      <c r="AE14" s="56">
        <v>0.78</v>
      </c>
      <c r="AF14" s="56">
        <v>0.44374999999999998</v>
      </c>
      <c r="AG14" s="56">
        <v>9.7500000000000003E-2</v>
      </c>
      <c r="AH14" s="56">
        <v>0.65124999999999988</v>
      </c>
      <c r="AI14" s="56">
        <v>0.91749999999999998</v>
      </c>
      <c r="AJ14" s="56">
        <v>0.48250000000000004</v>
      </c>
      <c r="AK14" s="56">
        <v>0.78625</v>
      </c>
      <c r="AL14" s="56">
        <v>0.76624999999999999</v>
      </c>
      <c r="AM14" s="56">
        <v>0.995</v>
      </c>
      <c r="AN14" s="56">
        <v>0.995</v>
      </c>
      <c r="AO14" s="56">
        <v>0.48</v>
      </c>
      <c r="AP14" s="56">
        <v>0.43125000000000002</v>
      </c>
      <c r="AQ14" s="56">
        <v>0.35000000000000003</v>
      </c>
    </row>
    <row r="15" spans="1:43">
      <c r="A15" s="15">
        <v>22</v>
      </c>
      <c r="B15" s="56">
        <v>0.11625000000000001</v>
      </c>
      <c r="C15" s="56">
        <v>3.6249999999999998E-2</v>
      </c>
      <c r="D15" s="56">
        <v>7.7499999999999999E-2</v>
      </c>
      <c r="E15" s="56">
        <v>1.25E-3</v>
      </c>
      <c r="F15" s="57">
        <v>4.2500000000000003E-2</v>
      </c>
      <c r="G15" s="57">
        <v>0.04</v>
      </c>
      <c r="H15" s="56">
        <v>7.7499999999999999E-2</v>
      </c>
      <c r="I15" s="56">
        <v>7.7499999999999999E-2</v>
      </c>
      <c r="J15" s="57">
        <v>0.12375</v>
      </c>
      <c r="K15" s="57">
        <v>0.05</v>
      </c>
      <c r="L15" s="56">
        <v>0.10375</v>
      </c>
      <c r="M15" s="57">
        <v>0.03</v>
      </c>
      <c r="N15" s="57">
        <v>0.12375</v>
      </c>
      <c r="O15" s="57">
        <v>7.6249999999999998E-2</v>
      </c>
      <c r="P15" s="57">
        <v>9.375E-2</v>
      </c>
      <c r="Q15" s="56">
        <v>2.5000000000000001E-3</v>
      </c>
      <c r="R15" s="56">
        <v>2.5000000000000001E-3</v>
      </c>
      <c r="S15" s="57">
        <v>0.13875000000000001</v>
      </c>
      <c r="T15" s="57">
        <v>0.125</v>
      </c>
      <c r="U15" s="57">
        <v>0.15375</v>
      </c>
      <c r="V15" s="47"/>
      <c r="W15" s="15">
        <v>22</v>
      </c>
      <c r="X15" s="56">
        <v>0.57874999999999999</v>
      </c>
      <c r="Y15" s="56">
        <v>0.95625000000000004</v>
      </c>
      <c r="Z15" s="56">
        <v>0.85750000000000004</v>
      </c>
      <c r="AA15" s="56">
        <v>1</v>
      </c>
      <c r="AB15" s="56">
        <v>0.94</v>
      </c>
      <c r="AC15" s="56">
        <v>0.93750000000000011</v>
      </c>
      <c r="AD15" s="56">
        <v>0.86125000000000007</v>
      </c>
      <c r="AE15" s="56">
        <v>0.85750000000000004</v>
      </c>
      <c r="AF15" s="56">
        <v>0.5675</v>
      </c>
      <c r="AG15" s="56">
        <v>0.14750000000000002</v>
      </c>
      <c r="AH15" s="56">
        <v>0.75499999999999989</v>
      </c>
      <c r="AI15" s="56">
        <v>0.94750000000000001</v>
      </c>
      <c r="AJ15" s="56">
        <v>0.60625000000000007</v>
      </c>
      <c r="AK15" s="56">
        <v>0.86250000000000004</v>
      </c>
      <c r="AL15" s="56">
        <v>0.86</v>
      </c>
      <c r="AM15" s="56">
        <v>0.99749999999999994</v>
      </c>
      <c r="AN15" s="56">
        <v>0.99749999999999994</v>
      </c>
      <c r="AO15" s="56">
        <v>0.61875000000000002</v>
      </c>
      <c r="AP15" s="56">
        <v>0.55625000000000002</v>
      </c>
      <c r="AQ15" s="56">
        <v>0.50375000000000003</v>
      </c>
    </row>
    <row r="16" spans="1:43">
      <c r="A16" s="15">
        <v>24</v>
      </c>
      <c r="B16" s="56">
        <v>0.14374999999999999</v>
      </c>
      <c r="C16" s="56">
        <v>2.2499999999999999E-2</v>
      </c>
      <c r="D16" s="56">
        <v>5.7500000000000002E-2</v>
      </c>
      <c r="E16" s="56">
        <v>0</v>
      </c>
      <c r="F16" s="57">
        <v>3.125E-2</v>
      </c>
      <c r="G16" s="57">
        <v>2.8750000000000001E-2</v>
      </c>
      <c r="H16" s="56">
        <v>5.3749999999999999E-2</v>
      </c>
      <c r="I16" s="56">
        <v>5.6250000000000001E-2</v>
      </c>
      <c r="J16" s="57">
        <v>0.14874999999999999</v>
      </c>
      <c r="K16" s="57">
        <v>4.6249999999999999E-2</v>
      </c>
      <c r="L16" s="56">
        <v>8.6249999999999993E-2</v>
      </c>
      <c r="M16" s="57">
        <v>0.02</v>
      </c>
      <c r="N16" s="57">
        <v>0.14874999999999999</v>
      </c>
      <c r="O16" s="57">
        <v>5.2499999999999998E-2</v>
      </c>
      <c r="P16" s="57">
        <v>6.8750000000000006E-2</v>
      </c>
      <c r="Q16" s="56">
        <v>2.5000000000000001E-3</v>
      </c>
      <c r="R16" s="56">
        <v>2.5000000000000001E-3</v>
      </c>
      <c r="S16" s="57">
        <v>0.13500000000000001</v>
      </c>
      <c r="T16" s="57">
        <v>0.14249999999999999</v>
      </c>
      <c r="U16" s="57">
        <v>0.13750000000000001</v>
      </c>
      <c r="V16" s="47"/>
      <c r="W16" s="15">
        <v>24</v>
      </c>
      <c r="X16" s="56">
        <v>0.72249999999999992</v>
      </c>
      <c r="Y16" s="56">
        <v>0.97875000000000001</v>
      </c>
      <c r="Z16" s="56">
        <v>0.91500000000000004</v>
      </c>
      <c r="AA16" s="56">
        <v>1</v>
      </c>
      <c r="AB16" s="56">
        <v>0.97124999999999995</v>
      </c>
      <c r="AC16" s="56">
        <v>0.96625000000000016</v>
      </c>
      <c r="AD16" s="56">
        <v>0.91500000000000004</v>
      </c>
      <c r="AE16" s="56">
        <v>0.91375000000000006</v>
      </c>
      <c r="AF16" s="56">
        <v>0.71625000000000005</v>
      </c>
      <c r="AG16" s="56">
        <v>0.19375000000000003</v>
      </c>
      <c r="AH16" s="56">
        <v>0.84124999999999983</v>
      </c>
      <c r="AI16" s="56">
        <v>0.96750000000000003</v>
      </c>
      <c r="AJ16" s="56">
        <v>0.75500000000000012</v>
      </c>
      <c r="AK16" s="56">
        <v>0.91500000000000004</v>
      </c>
      <c r="AL16" s="56">
        <v>0.92874999999999996</v>
      </c>
      <c r="AM16" s="56">
        <v>0.99999999999999989</v>
      </c>
      <c r="AN16" s="56">
        <v>0.99999999999999989</v>
      </c>
      <c r="AO16" s="56">
        <v>0.75375000000000003</v>
      </c>
      <c r="AP16" s="56">
        <v>0.69874999999999998</v>
      </c>
      <c r="AQ16" s="56">
        <v>0.6412500000000001</v>
      </c>
    </row>
    <row r="17" spans="1:43">
      <c r="A17" s="15">
        <v>26</v>
      </c>
      <c r="B17" s="56">
        <v>0.13875000000000001</v>
      </c>
      <c r="C17" s="56">
        <v>1.2500000000000001E-2</v>
      </c>
      <c r="D17" s="56">
        <v>4.4999999999999998E-2</v>
      </c>
      <c r="E17" s="56">
        <v>0</v>
      </c>
      <c r="F17" s="57">
        <v>1.2500000000000001E-2</v>
      </c>
      <c r="G17" s="57">
        <v>1.6250000000000001E-2</v>
      </c>
      <c r="H17" s="56">
        <v>4.4999999999999998E-2</v>
      </c>
      <c r="I17" s="56">
        <v>4.6249999999999999E-2</v>
      </c>
      <c r="J17" s="57">
        <v>0.13750000000000001</v>
      </c>
      <c r="K17" s="57">
        <v>7.4999999999999997E-2</v>
      </c>
      <c r="L17" s="56">
        <v>6.6250000000000003E-2</v>
      </c>
      <c r="M17" s="57">
        <v>1.125E-2</v>
      </c>
      <c r="N17" s="57">
        <v>0.11375</v>
      </c>
      <c r="O17" s="57">
        <v>4.4999999999999998E-2</v>
      </c>
      <c r="P17" s="57">
        <v>3.875E-2</v>
      </c>
      <c r="Q17" s="56">
        <v>0</v>
      </c>
      <c r="R17" s="56">
        <v>0</v>
      </c>
      <c r="S17" s="57">
        <v>0.12125</v>
      </c>
      <c r="T17" s="57">
        <v>0.13875000000000001</v>
      </c>
      <c r="U17" s="57">
        <v>0.15375</v>
      </c>
      <c r="V17" s="47"/>
      <c r="W17" s="15">
        <v>26</v>
      </c>
      <c r="X17" s="56">
        <v>0.86124999999999996</v>
      </c>
      <c r="Y17" s="56">
        <v>0.99124999999999996</v>
      </c>
      <c r="Z17" s="56">
        <v>0.96000000000000008</v>
      </c>
      <c r="AA17" s="56">
        <v>1</v>
      </c>
      <c r="AB17" s="56">
        <v>0.9837499999999999</v>
      </c>
      <c r="AC17" s="56">
        <v>0.98250000000000015</v>
      </c>
      <c r="AD17" s="56">
        <v>0.96000000000000008</v>
      </c>
      <c r="AE17" s="56">
        <v>0.96000000000000008</v>
      </c>
      <c r="AF17" s="56">
        <v>0.85375000000000001</v>
      </c>
      <c r="AG17" s="56">
        <v>0.26875000000000004</v>
      </c>
      <c r="AH17" s="56">
        <v>0.90749999999999986</v>
      </c>
      <c r="AI17" s="56">
        <v>0.97875000000000001</v>
      </c>
      <c r="AJ17" s="56">
        <v>0.86875000000000013</v>
      </c>
      <c r="AK17" s="56">
        <v>0.96000000000000008</v>
      </c>
      <c r="AL17" s="56">
        <v>0.96749999999999992</v>
      </c>
      <c r="AM17" s="56">
        <v>0.99999999999999989</v>
      </c>
      <c r="AN17" s="56">
        <v>0.99999999999999989</v>
      </c>
      <c r="AO17" s="56">
        <v>0.875</v>
      </c>
      <c r="AP17" s="56">
        <v>0.83750000000000002</v>
      </c>
      <c r="AQ17" s="56">
        <v>0.79500000000000015</v>
      </c>
    </row>
    <row r="18" spans="1:43">
      <c r="A18" s="15">
        <v>28</v>
      </c>
      <c r="B18" s="56">
        <v>7.2499999999999995E-2</v>
      </c>
      <c r="C18" s="56">
        <v>6.2500000000000003E-3</v>
      </c>
      <c r="D18" s="56">
        <v>1.8749999999999999E-2</v>
      </c>
      <c r="E18" s="56">
        <v>0</v>
      </c>
      <c r="F18" s="57">
        <v>1.125E-2</v>
      </c>
      <c r="G18" s="57">
        <v>1.2500000000000001E-2</v>
      </c>
      <c r="H18" s="56">
        <v>1.8749999999999999E-2</v>
      </c>
      <c r="I18" s="56">
        <v>1.8749999999999999E-2</v>
      </c>
      <c r="J18" s="57">
        <v>7.4999999999999997E-2</v>
      </c>
      <c r="K18" s="57">
        <v>8.7499999999999994E-2</v>
      </c>
      <c r="L18" s="56">
        <v>4.1250000000000002E-2</v>
      </c>
      <c r="M18" s="57">
        <v>1.2500000000000001E-2</v>
      </c>
      <c r="N18" s="57">
        <v>7.4999999999999997E-2</v>
      </c>
      <c r="O18" s="57">
        <v>1.8749999999999999E-2</v>
      </c>
      <c r="P18" s="57">
        <v>2.375E-2</v>
      </c>
      <c r="Q18" s="56">
        <v>0</v>
      </c>
      <c r="R18" s="56">
        <v>0</v>
      </c>
      <c r="S18" s="57">
        <v>7.2499999999999995E-2</v>
      </c>
      <c r="T18" s="57">
        <v>8.5000000000000006E-2</v>
      </c>
      <c r="U18" s="57">
        <v>0.11125</v>
      </c>
      <c r="V18" s="47"/>
      <c r="W18" s="15">
        <v>28</v>
      </c>
      <c r="X18" s="56">
        <v>0.93374999999999997</v>
      </c>
      <c r="Y18" s="56">
        <v>0.99749999999999994</v>
      </c>
      <c r="Z18" s="56">
        <v>0.97875000000000012</v>
      </c>
      <c r="AA18" s="56">
        <v>1</v>
      </c>
      <c r="AB18" s="56">
        <v>0.99499999999999988</v>
      </c>
      <c r="AC18" s="56">
        <v>0.99500000000000011</v>
      </c>
      <c r="AD18" s="56">
        <v>0.97875000000000012</v>
      </c>
      <c r="AE18" s="56">
        <v>0.97875000000000012</v>
      </c>
      <c r="AF18" s="56">
        <v>0.92874999999999996</v>
      </c>
      <c r="AG18" s="56">
        <v>0.35625000000000007</v>
      </c>
      <c r="AH18" s="56">
        <v>0.94874999999999987</v>
      </c>
      <c r="AI18" s="56">
        <v>0.99124999999999996</v>
      </c>
      <c r="AJ18" s="56">
        <v>0.94375000000000009</v>
      </c>
      <c r="AK18" s="56">
        <v>0.97875000000000012</v>
      </c>
      <c r="AL18" s="56">
        <v>0.99124999999999996</v>
      </c>
      <c r="AM18" s="56">
        <v>0.99999999999999989</v>
      </c>
      <c r="AN18" s="56">
        <v>0.99999999999999989</v>
      </c>
      <c r="AO18" s="56">
        <v>0.94750000000000001</v>
      </c>
      <c r="AP18" s="56">
        <v>0.92249999999999999</v>
      </c>
      <c r="AQ18" s="56">
        <v>0.90625000000000011</v>
      </c>
    </row>
    <row r="19" spans="1:43">
      <c r="A19" s="15">
        <v>30</v>
      </c>
      <c r="B19" s="56">
        <v>4.6249999999999999E-2</v>
      </c>
      <c r="C19" s="56">
        <v>2.5000000000000001E-3</v>
      </c>
      <c r="D19" s="56">
        <v>1.125E-2</v>
      </c>
      <c r="E19" s="56">
        <v>0</v>
      </c>
      <c r="F19" s="57">
        <v>5.0000000000000001E-3</v>
      </c>
      <c r="G19" s="57">
        <v>2.5000000000000001E-3</v>
      </c>
      <c r="H19" s="56">
        <v>1.125E-2</v>
      </c>
      <c r="I19" s="56">
        <v>1.125E-2</v>
      </c>
      <c r="J19" s="57">
        <v>5.1249999999999997E-2</v>
      </c>
      <c r="K19" s="57">
        <v>9.1249999999999998E-2</v>
      </c>
      <c r="L19" s="56">
        <v>3.5000000000000003E-2</v>
      </c>
      <c r="M19" s="57">
        <v>5.0000000000000001E-3</v>
      </c>
      <c r="N19" s="57">
        <v>4.1250000000000002E-2</v>
      </c>
      <c r="O19" s="57">
        <v>1.2500000000000001E-2</v>
      </c>
      <c r="P19" s="57">
        <v>8.7500000000000008E-3</v>
      </c>
      <c r="Q19" s="56">
        <v>0</v>
      </c>
      <c r="R19" s="56">
        <v>0</v>
      </c>
      <c r="S19" s="57">
        <v>0.03</v>
      </c>
      <c r="T19" s="57">
        <v>4.7500000000000001E-2</v>
      </c>
      <c r="U19" s="57">
        <v>5.5E-2</v>
      </c>
      <c r="V19" s="47"/>
      <c r="W19" s="15">
        <v>30</v>
      </c>
      <c r="X19" s="56">
        <v>0.98</v>
      </c>
      <c r="Y19" s="56">
        <v>0.99999999999999989</v>
      </c>
      <c r="Z19" s="56">
        <v>0.9900000000000001</v>
      </c>
      <c r="AA19" s="56">
        <v>1</v>
      </c>
      <c r="AB19" s="56">
        <v>0.99999999999999989</v>
      </c>
      <c r="AC19" s="56">
        <v>0.99750000000000005</v>
      </c>
      <c r="AD19" s="56">
        <v>0.9900000000000001</v>
      </c>
      <c r="AE19" s="56">
        <v>0.9900000000000001</v>
      </c>
      <c r="AF19" s="56">
        <v>0.98</v>
      </c>
      <c r="AG19" s="56">
        <v>0.44750000000000006</v>
      </c>
      <c r="AH19" s="56">
        <v>0.9837499999999999</v>
      </c>
      <c r="AI19" s="56">
        <v>0.99624999999999997</v>
      </c>
      <c r="AJ19" s="56">
        <v>0.9850000000000001</v>
      </c>
      <c r="AK19" s="56">
        <v>0.99125000000000008</v>
      </c>
      <c r="AL19" s="56">
        <v>1</v>
      </c>
      <c r="AM19" s="56">
        <v>0.99999999999999989</v>
      </c>
      <c r="AN19" s="56">
        <v>0.99999999999999989</v>
      </c>
      <c r="AO19" s="56">
        <v>0.97750000000000004</v>
      </c>
      <c r="AP19" s="56">
        <v>0.97</v>
      </c>
      <c r="AQ19" s="56">
        <v>0.96125000000000016</v>
      </c>
    </row>
    <row r="20" spans="1:43">
      <c r="A20" s="15">
        <v>32</v>
      </c>
      <c r="B20" s="56">
        <v>1.6250000000000001E-2</v>
      </c>
      <c r="C20" s="56">
        <v>0</v>
      </c>
      <c r="D20" s="56">
        <v>8.7500000000000008E-3</v>
      </c>
      <c r="E20" s="56">
        <v>0</v>
      </c>
      <c r="F20" s="57">
        <v>0</v>
      </c>
      <c r="G20" s="57">
        <v>2.5000000000000001E-3</v>
      </c>
      <c r="H20" s="56">
        <v>8.7500000000000008E-3</v>
      </c>
      <c r="I20" s="56">
        <v>8.7500000000000008E-3</v>
      </c>
      <c r="J20" s="57">
        <v>1.6250000000000001E-2</v>
      </c>
      <c r="K20" s="57">
        <v>0.10875</v>
      </c>
      <c r="L20" s="56">
        <v>1.4999999999999999E-2</v>
      </c>
      <c r="M20" s="57">
        <v>3.7499999999999999E-3</v>
      </c>
      <c r="N20" s="57">
        <v>0.01</v>
      </c>
      <c r="O20" s="57">
        <v>7.4999999999999997E-3</v>
      </c>
      <c r="P20" s="57">
        <v>0</v>
      </c>
      <c r="Q20" s="56">
        <v>0</v>
      </c>
      <c r="R20" s="56">
        <v>0</v>
      </c>
      <c r="S20" s="57">
        <v>1.8749999999999999E-2</v>
      </c>
      <c r="T20" s="57">
        <v>2.5000000000000001E-2</v>
      </c>
      <c r="U20" s="57">
        <v>2.75E-2</v>
      </c>
      <c r="V20" s="47"/>
      <c r="W20" s="15">
        <v>32</v>
      </c>
      <c r="X20" s="56">
        <v>0.99624999999999997</v>
      </c>
      <c r="Y20" s="56">
        <v>0.99999999999999989</v>
      </c>
      <c r="Z20" s="56">
        <v>0.99875000000000014</v>
      </c>
      <c r="AA20" s="56">
        <v>1</v>
      </c>
      <c r="AB20" s="56">
        <v>0.99999999999999989</v>
      </c>
      <c r="AC20" s="56">
        <v>1</v>
      </c>
      <c r="AD20" s="56">
        <v>0.99875000000000014</v>
      </c>
      <c r="AE20" s="56">
        <v>0.99875000000000014</v>
      </c>
      <c r="AF20" s="56">
        <v>0.99624999999999997</v>
      </c>
      <c r="AG20" s="56">
        <v>0.55625000000000002</v>
      </c>
      <c r="AH20" s="56">
        <v>0.99874999999999992</v>
      </c>
      <c r="AI20" s="56">
        <v>1</v>
      </c>
      <c r="AJ20" s="56">
        <v>0.99500000000000011</v>
      </c>
      <c r="AK20" s="56">
        <v>0.99875000000000003</v>
      </c>
      <c r="AL20" s="56">
        <v>1</v>
      </c>
      <c r="AM20" s="56">
        <v>0.99999999999999989</v>
      </c>
      <c r="AN20" s="56">
        <v>0.99999999999999989</v>
      </c>
      <c r="AO20" s="56">
        <v>0.99625000000000008</v>
      </c>
      <c r="AP20" s="56">
        <v>0.995</v>
      </c>
      <c r="AQ20" s="56">
        <v>0.98875000000000013</v>
      </c>
    </row>
    <row r="21" spans="1:43">
      <c r="A21" s="15">
        <v>34</v>
      </c>
      <c r="B21" s="56">
        <v>3.7499999999999999E-3</v>
      </c>
      <c r="C21" s="56">
        <v>0</v>
      </c>
      <c r="D21" s="56">
        <v>1.25E-3</v>
      </c>
      <c r="E21" s="56">
        <v>0</v>
      </c>
      <c r="F21" s="57">
        <v>0</v>
      </c>
      <c r="G21" s="57">
        <v>0</v>
      </c>
      <c r="H21" s="56">
        <v>1.25E-3</v>
      </c>
      <c r="I21" s="56">
        <v>1.25E-3</v>
      </c>
      <c r="J21" s="57">
        <v>3.7499999999999999E-3</v>
      </c>
      <c r="K21" s="57">
        <v>9.2499999999999999E-2</v>
      </c>
      <c r="L21" s="56">
        <v>1.25E-3</v>
      </c>
      <c r="M21" s="57">
        <v>0</v>
      </c>
      <c r="N21" s="57">
        <v>5.0000000000000001E-3</v>
      </c>
      <c r="O21" s="57">
        <v>1.25E-3</v>
      </c>
      <c r="P21" s="57">
        <v>0</v>
      </c>
      <c r="Q21" s="56">
        <v>0</v>
      </c>
      <c r="R21" s="56">
        <v>0</v>
      </c>
      <c r="S21" s="57">
        <v>1.25E-3</v>
      </c>
      <c r="T21" s="57">
        <v>5.0000000000000001E-3</v>
      </c>
      <c r="U21" s="57">
        <v>8.7500000000000008E-3</v>
      </c>
      <c r="V21" s="47"/>
      <c r="W21" s="15">
        <v>34</v>
      </c>
      <c r="X21" s="56">
        <v>1</v>
      </c>
      <c r="Y21" s="56">
        <v>0.99999999999999989</v>
      </c>
      <c r="Z21" s="56">
        <v>1.0000000000000002</v>
      </c>
      <c r="AA21" s="56">
        <v>1</v>
      </c>
      <c r="AB21" s="56">
        <v>0.99999999999999989</v>
      </c>
      <c r="AC21" s="56">
        <v>1</v>
      </c>
      <c r="AD21" s="56">
        <v>1.0000000000000002</v>
      </c>
      <c r="AE21" s="56">
        <v>1.0000000000000002</v>
      </c>
      <c r="AF21" s="56">
        <v>1</v>
      </c>
      <c r="AG21" s="56">
        <v>0.64875000000000005</v>
      </c>
      <c r="AH21" s="56">
        <v>0.99999999999999989</v>
      </c>
      <c r="AI21" s="56">
        <v>1</v>
      </c>
      <c r="AJ21" s="56">
        <v>1</v>
      </c>
      <c r="AK21" s="56">
        <v>1</v>
      </c>
      <c r="AL21" s="56">
        <v>1</v>
      </c>
      <c r="AM21" s="56">
        <v>0.99999999999999989</v>
      </c>
      <c r="AN21" s="56">
        <v>0.99999999999999989</v>
      </c>
      <c r="AO21" s="56">
        <v>0.99750000000000005</v>
      </c>
      <c r="AP21" s="56">
        <v>1</v>
      </c>
      <c r="AQ21" s="56">
        <v>0.99750000000000016</v>
      </c>
    </row>
    <row r="22" spans="1:43">
      <c r="A22" s="15">
        <v>36</v>
      </c>
      <c r="B22" s="56">
        <v>0</v>
      </c>
      <c r="C22" s="56">
        <v>0</v>
      </c>
      <c r="D22" s="56">
        <v>0</v>
      </c>
      <c r="E22" s="56">
        <v>0</v>
      </c>
      <c r="F22" s="57">
        <v>0</v>
      </c>
      <c r="G22" s="57">
        <v>0</v>
      </c>
      <c r="H22" s="56">
        <v>0</v>
      </c>
      <c r="I22" s="56">
        <v>0</v>
      </c>
      <c r="J22" s="57">
        <v>0</v>
      </c>
      <c r="K22" s="57">
        <v>0.1</v>
      </c>
      <c r="L22" s="56">
        <v>0</v>
      </c>
      <c r="M22" s="57">
        <v>0</v>
      </c>
      <c r="N22" s="57">
        <v>0</v>
      </c>
      <c r="O22" s="57">
        <v>0</v>
      </c>
      <c r="P22" s="57">
        <v>0</v>
      </c>
      <c r="Q22" s="56">
        <v>0</v>
      </c>
      <c r="R22" s="56">
        <v>0</v>
      </c>
      <c r="S22" s="57">
        <v>2.5000000000000001E-3</v>
      </c>
      <c r="T22" s="57">
        <v>0</v>
      </c>
      <c r="U22" s="57">
        <v>2.5000000000000001E-3</v>
      </c>
      <c r="V22" s="47"/>
      <c r="W22" s="15">
        <v>36</v>
      </c>
      <c r="X22" s="56">
        <v>1</v>
      </c>
      <c r="Y22" s="56">
        <v>0.99999999999999989</v>
      </c>
      <c r="Z22" s="56">
        <v>1.0000000000000002</v>
      </c>
      <c r="AA22" s="56">
        <v>1</v>
      </c>
      <c r="AB22" s="56">
        <v>0.99999999999999989</v>
      </c>
      <c r="AC22" s="56">
        <v>1</v>
      </c>
      <c r="AD22" s="56">
        <v>1.0000000000000002</v>
      </c>
      <c r="AE22" s="56">
        <v>1.0000000000000002</v>
      </c>
      <c r="AF22" s="56">
        <v>1</v>
      </c>
      <c r="AG22" s="56">
        <v>0.74875000000000003</v>
      </c>
      <c r="AH22" s="56">
        <v>0.99999999999999989</v>
      </c>
      <c r="AI22" s="56">
        <v>1</v>
      </c>
      <c r="AJ22" s="56">
        <v>1</v>
      </c>
      <c r="AK22" s="56">
        <v>1</v>
      </c>
      <c r="AL22" s="56">
        <v>1</v>
      </c>
      <c r="AM22" s="56">
        <v>0.99999999999999989</v>
      </c>
      <c r="AN22" s="56">
        <v>0.99999999999999989</v>
      </c>
      <c r="AO22" s="56">
        <v>1</v>
      </c>
      <c r="AP22" s="56">
        <v>1</v>
      </c>
      <c r="AQ22" s="56">
        <v>1.0000000000000002</v>
      </c>
    </row>
    <row r="23" spans="1:43">
      <c r="A23" s="15">
        <v>38</v>
      </c>
      <c r="B23" s="56">
        <v>0</v>
      </c>
      <c r="C23" s="56">
        <v>0</v>
      </c>
      <c r="D23" s="56">
        <v>0</v>
      </c>
      <c r="E23" s="56">
        <v>0</v>
      </c>
      <c r="F23" s="57">
        <v>0</v>
      </c>
      <c r="G23" s="57">
        <v>0</v>
      </c>
      <c r="H23" s="56">
        <v>0</v>
      </c>
      <c r="I23" s="56">
        <v>0</v>
      </c>
      <c r="J23" s="57">
        <v>0</v>
      </c>
      <c r="K23" s="57">
        <v>0.09</v>
      </c>
      <c r="L23" s="56">
        <v>0</v>
      </c>
      <c r="M23" s="57">
        <v>0</v>
      </c>
      <c r="N23" s="57">
        <v>0</v>
      </c>
      <c r="O23" s="57">
        <v>0</v>
      </c>
      <c r="P23" s="57">
        <v>0</v>
      </c>
      <c r="Q23" s="56">
        <v>0</v>
      </c>
      <c r="R23" s="56">
        <v>0</v>
      </c>
      <c r="S23" s="57">
        <v>0</v>
      </c>
      <c r="T23" s="57">
        <v>0</v>
      </c>
      <c r="U23" s="57">
        <v>0</v>
      </c>
      <c r="V23" s="47"/>
      <c r="W23" s="15">
        <v>38</v>
      </c>
      <c r="X23" s="56">
        <v>1</v>
      </c>
      <c r="Y23" s="56">
        <v>0.99999999999999989</v>
      </c>
      <c r="Z23" s="56">
        <v>1.0000000000000002</v>
      </c>
      <c r="AA23" s="56">
        <v>1</v>
      </c>
      <c r="AB23" s="56">
        <v>0.99999999999999989</v>
      </c>
      <c r="AC23" s="56">
        <v>1</v>
      </c>
      <c r="AD23" s="56">
        <v>1.0000000000000002</v>
      </c>
      <c r="AE23" s="56">
        <v>1.0000000000000002</v>
      </c>
      <c r="AF23" s="56">
        <v>1</v>
      </c>
      <c r="AG23" s="56">
        <v>0.83875</v>
      </c>
      <c r="AH23" s="56">
        <v>0.99999999999999989</v>
      </c>
      <c r="AI23" s="56">
        <v>1</v>
      </c>
      <c r="AJ23" s="56">
        <v>1</v>
      </c>
      <c r="AK23" s="56">
        <v>1</v>
      </c>
      <c r="AL23" s="56">
        <v>1</v>
      </c>
      <c r="AM23" s="56">
        <v>0.99999999999999989</v>
      </c>
      <c r="AN23" s="56">
        <v>0.99999999999999989</v>
      </c>
      <c r="AO23" s="56">
        <v>1</v>
      </c>
      <c r="AP23" s="56">
        <v>1</v>
      </c>
      <c r="AQ23" s="56">
        <v>1.0000000000000002</v>
      </c>
    </row>
    <row r="24" spans="1:43">
      <c r="A24" s="15">
        <v>40</v>
      </c>
      <c r="B24" s="56">
        <v>0</v>
      </c>
      <c r="C24" s="56">
        <v>0</v>
      </c>
      <c r="D24" s="56">
        <v>0</v>
      </c>
      <c r="E24" s="56">
        <v>0</v>
      </c>
      <c r="F24" s="57">
        <v>0</v>
      </c>
      <c r="G24" s="57">
        <v>0</v>
      </c>
      <c r="H24" s="56">
        <v>0</v>
      </c>
      <c r="I24" s="56">
        <v>0</v>
      </c>
      <c r="J24" s="57">
        <v>0</v>
      </c>
      <c r="K24" s="57">
        <v>7.1249999999999994E-2</v>
      </c>
      <c r="L24" s="56">
        <v>0</v>
      </c>
      <c r="M24" s="57">
        <v>0</v>
      </c>
      <c r="N24" s="57">
        <v>0</v>
      </c>
      <c r="O24" s="57">
        <v>0</v>
      </c>
      <c r="P24" s="57">
        <v>0</v>
      </c>
      <c r="Q24" s="56">
        <v>0</v>
      </c>
      <c r="R24" s="56">
        <v>0</v>
      </c>
      <c r="S24" s="57">
        <v>0</v>
      </c>
      <c r="T24" s="57">
        <v>0</v>
      </c>
      <c r="U24" s="57">
        <v>0</v>
      </c>
      <c r="V24" s="47"/>
      <c r="W24" s="15">
        <v>40</v>
      </c>
      <c r="X24" s="56">
        <v>1</v>
      </c>
      <c r="Y24" s="56">
        <v>0.99999999999999989</v>
      </c>
      <c r="Z24" s="56">
        <v>1.0000000000000002</v>
      </c>
      <c r="AA24" s="56">
        <v>1</v>
      </c>
      <c r="AB24" s="56">
        <v>0.99999999999999989</v>
      </c>
      <c r="AC24" s="56">
        <v>1</v>
      </c>
      <c r="AD24" s="56">
        <v>1.0000000000000002</v>
      </c>
      <c r="AE24" s="56">
        <v>1.0000000000000002</v>
      </c>
      <c r="AF24" s="56">
        <v>1</v>
      </c>
      <c r="AG24" s="56">
        <v>0.91</v>
      </c>
      <c r="AH24" s="56">
        <v>0.99999999999999989</v>
      </c>
      <c r="AI24" s="56">
        <v>1</v>
      </c>
      <c r="AJ24" s="56">
        <v>1</v>
      </c>
      <c r="AK24" s="56">
        <v>1</v>
      </c>
      <c r="AL24" s="56">
        <v>1</v>
      </c>
      <c r="AM24" s="56">
        <v>0.99999999999999989</v>
      </c>
      <c r="AN24" s="56">
        <v>0.99999999999999989</v>
      </c>
      <c r="AO24" s="56">
        <v>1</v>
      </c>
      <c r="AP24" s="56">
        <v>1</v>
      </c>
      <c r="AQ24" s="56">
        <v>1.0000000000000002</v>
      </c>
    </row>
    <row r="25" spans="1:43">
      <c r="A25" s="15">
        <v>42</v>
      </c>
      <c r="B25" s="56">
        <v>0</v>
      </c>
      <c r="C25" s="56">
        <v>0</v>
      </c>
      <c r="D25" s="56">
        <v>0</v>
      </c>
      <c r="E25" s="56">
        <v>0</v>
      </c>
      <c r="F25" s="57">
        <v>0</v>
      </c>
      <c r="G25" s="57">
        <v>0</v>
      </c>
      <c r="H25" s="56">
        <v>0</v>
      </c>
      <c r="I25" s="56">
        <v>0</v>
      </c>
      <c r="J25" s="57">
        <v>0</v>
      </c>
      <c r="K25" s="57">
        <v>5.3749999999999999E-2</v>
      </c>
      <c r="L25" s="56">
        <v>0</v>
      </c>
      <c r="M25" s="57">
        <v>0</v>
      </c>
      <c r="N25" s="57">
        <v>0</v>
      </c>
      <c r="O25" s="57">
        <v>0</v>
      </c>
      <c r="P25" s="57">
        <v>0</v>
      </c>
      <c r="Q25" s="56">
        <v>0</v>
      </c>
      <c r="R25" s="56">
        <v>0</v>
      </c>
      <c r="S25" s="57">
        <v>0</v>
      </c>
      <c r="T25" s="57">
        <v>0</v>
      </c>
      <c r="U25" s="57">
        <v>0</v>
      </c>
      <c r="V25" s="47"/>
      <c r="W25" s="15">
        <v>42</v>
      </c>
      <c r="X25" s="56">
        <v>1</v>
      </c>
      <c r="Y25" s="56">
        <v>0.99999999999999989</v>
      </c>
      <c r="Z25" s="56">
        <v>1.0000000000000002</v>
      </c>
      <c r="AA25" s="56">
        <v>1</v>
      </c>
      <c r="AB25" s="56">
        <v>0.99999999999999989</v>
      </c>
      <c r="AC25" s="56">
        <v>1</v>
      </c>
      <c r="AD25" s="56">
        <v>1.0000000000000002</v>
      </c>
      <c r="AE25" s="56">
        <v>1.0000000000000002</v>
      </c>
      <c r="AF25" s="56">
        <v>1</v>
      </c>
      <c r="AG25" s="56">
        <v>0.96375</v>
      </c>
      <c r="AH25" s="56">
        <v>0.99999999999999989</v>
      </c>
      <c r="AI25" s="56">
        <v>1</v>
      </c>
      <c r="AJ25" s="56">
        <v>1</v>
      </c>
      <c r="AK25" s="56">
        <v>1</v>
      </c>
      <c r="AL25" s="56">
        <v>1</v>
      </c>
      <c r="AM25" s="56">
        <v>0.99999999999999989</v>
      </c>
      <c r="AN25" s="56">
        <v>0.99999999999999989</v>
      </c>
      <c r="AO25" s="56">
        <v>1</v>
      </c>
      <c r="AP25" s="56">
        <v>1</v>
      </c>
      <c r="AQ25" s="56">
        <v>1.0000000000000002</v>
      </c>
    </row>
    <row r="26" spans="1:43">
      <c r="A26" s="15">
        <f>A25+2</f>
        <v>44</v>
      </c>
      <c r="B26" s="56">
        <v>0</v>
      </c>
      <c r="C26" s="56">
        <v>0</v>
      </c>
      <c r="D26" s="56">
        <v>0</v>
      </c>
      <c r="E26" s="56">
        <v>0</v>
      </c>
      <c r="F26" s="57">
        <v>0</v>
      </c>
      <c r="G26" s="57">
        <v>0</v>
      </c>
      <c r="H26" s="56">
        <v>0</v>
      </c>
      <c r="I26" s="56">
        <v>0</v>
      </c>
      <c r="J26" s="57">
        <v>0</v>
      </c>
      <c r="K26" s="57">
        <v>2.5000000000000001E-2</v>
      </c>
      <c r="L26" s="56">
        <v>0</v>
      </c>
      <c r="M26" s="57">
        <v>0</v>
      </c>
      <c r="N26" s="57">
        <v>0</v>
      </c>
      <c r="O26" s="57">
        <v>0</v>
      </c>
      <c r="P26" s="57">
        <v>0</v>
      </c>
      <c r="Q26" s="56">
        <v>0</v>
      </c>
      <c r="R26" s="56">
        <v>0</v>
      </c>
      <c r="S26" s="57">
        <v>0</v>
      </c>
      <c r="T26" s="57">
        <v>0</v>
      </c>
      <c r="U26" s="57">
        <v>0</v>
      </c>
      <c r="W26" s="15">
        <f>W25+2</f>
        <v>44</v>
      </c>
      <c r="X26" s="56">
        <v>1</v>
      </c>
      <c r="Y26" s="56">
        <v>0.99999999999999989</v>
      </c>
      <c r="Z26" s="56">
        <v>1.0000000000000002</v>
      </c>
      <c r="AA26" s="56">
        <v>1</v>
      </c>
      <c r="AB26" s="56">
        <v>0.99999999999999989</v>
      </c>
      <c r="AC26" s="56">
        <v>1</v>
      </c>
      <c r="AD26" s="56">
        <v>1.0000000000000002</v>
      </c>
      <c r="AE26" s="56">
        <v>1.0000000000000002</v>
      </c>
      <c r="AF26" s="56">
        <v>1</v>
      </c>
      <c r="AG26" s="56">
        <v>0.98875000000000002</v>
      </c>
      <c r="AH26" s="56">
        <v>0.99999999999999989</v>
      </c>
      <c r="AI26" s="56">
        <v>1</v>
      </c>
      <c r="AJ26" s="56">
        <v>1</v>
      </c>
      <c r="AK26" s="56">
        <v>1</v>
      </c>
      <c r="AL26" s="56">
        <v>1</v>
      </c>
      <c r="AM26" s="56">
        <v>0.99999999999999989</v>
      </c>
      <c r="AN26" s="56">
        <v>0.99999999999999989</v>
      </c>
      <c r="AO26" s="56">
        <v>1</v>
      </c>
      <c r="AP26" s="56">
        <v>1</v>
      </c>
      <c r="AQ26" s="56">
        <v>1.0000000000000002</v>
      </c>
    </row>
    <row r="27" spans="1:43">
      <c r="A27" s="15">
        <v>43</v>
      </c>
      <c r="B27" s="56">
        <v>0</v>
      </c>
      <c r="C27" s="56">
        <v>0</v>
      </c>
      <c r="D27" s="56">
        <v>0</v>
      </c>
      <c r="E27" s="56">
        <v>0</v>
      </c>
      <c r="F27" s="57">
        <v>0</v>
      </c>
      <c r="G27" s="57">
        <v>0</v>
      </c>
      <c r="H27" s="56">
        <v>0</v>
      </c>
      <c r="I27" s="56">
        <v>0</v>
      </c>
      <c r="J27" s="57">
        <v>0</v>
      </c>
      <c r="K27" s="57">
        <v>1.125E-2</v>
      </c>
      <c r="L27" s="56">
        <v>0</v>
      </c>
      <c r="M27" s="57">
        <v>0</v>
      </c>
      <c r="N27" s="57">
        <v>0</v>
      </c>
      <c r="O27" s="57">
        <v>0</v>
      </c>
      <c r="P27" s="57">
        <v>0</v>
      </c>
      <c r="Q27" s="56">
        <v>0</v>
      </c>
      <c r="R27" s="56">
        <v>0</v>
      </c>
      <c r="S27" s="57">
        <v>0</v>
      </c>
      <c r="T27" s="57">
        <v>0</v>
      </c>
      <c r="U27" s="57">
        <v>0</v>
      </c>
      <c r="W27" s="15">
        <v>43</v>
      </c>
      <c r="X27" s="56">
        <v>1</v>
      </c>
      <c r="Y27" s="56">
        <v>0.99999999999999989</v>
      </c>
      <c r="Z27" s="56">
        <v>1.0000000000000002</v>
      </c>
      <c r="AA27" s="56">
        <v>1</v>
      </c>
      <c r="AB27" s="56">
        <v>0.99999999999999989</v>
      </c>
      <c r="AC27" s="56">
        <v>1</v>
      </c>
      <c r="AD27" s="56">
        <v>1.0000000000000002</v>
      </c>
      <c r="AE27" s="56">
        <v>1.0000000000000002</v>
      </c>
      <c r="AF27" s="56">
        <v>1</v>
      </c>
      <c r="AG27" s="56">
        <v>1</v>
      </c>
      <c r="AH27" s="56">
        <v>0.99999999999999989</v>
      </c>
      <c r="AI27" s="56">
        <v>1</v>
      </c>
      <c r="AJ27" s="56">
        <v>1</v>
      </c>
      <c r="AK27" s="56">
        <v>1</v>
      </c>
      <c r="AL27" s="56">
        <v>1</v>
      </c>
      <c r="AM27" s="56">
        <v>0.99999999999999989</v>
      </c>
      <c r="AN27" s="56">
        <v>0.99999999999999989</v>
      </c>
      <c r="AO27" s="56">
        <v>1</v>
      </c>
      <c r="AP27" s="56">
        <v>1</v>
      </c>
      <c r="AQ27" s="56">
        <v>1.0000000000000002</v>
      </c>
    </row>
    <row r="28" spans="1:43">
      <c r="A28" s="15">
        <f t="shared" ref="A28" si="1">A27+2</f>
        <v>45</v>
      </c>
      <c r="B28" s="56">
        <v>0</v>
      </c>
      <c r="C28" s="56">
        <v>0</v>
      </c>
      <c r="D28" s="56">
        <v>0</v>
      </c>
      <c r="E28" s="56">
        <v>0</v>
      </c>
      <c r="F28" s="57">
        <v>0</v>
      </c>
      <c r="G28" s="57">
        <v>0</v>
      </c>
      <c r="H28" s="56">
        <v>0</v>
      </c>
      <c r="I28" s="56">
        <v>0</v>
      </c>
      <c r="J28" s="57">
        <v>0</v>
      </c>
      <c r="K28" s="57">
        <v>0</v>
      </c>
      <c r="L28" s="56">
        <v>0</v>
      </c>
      <c r="M28" s="57">
        <v>0</v>
      </c>
      <c r="N28" s="57">
        <v>0</v>
      </c>
      <c r="O28" s="57">
        <v>0</v>
      </c>
      <c r="P28" s="57">
        <v>0</v>
      </c>
      <c r="Q28" s="56">
        <v>0</v>
      </c>
      <c r="R28" s="56">
        <v>0</v>
      </c>
      <c r="S28" s="57">
        <v>0</v>
      </c>
      <c r="T28" s="57">
        <v>0</v>
      </c>
      <c r="U28" s="57">
        <v>0</v>
      </c>
      <c r="W28" s="15">
        <f t="shared" ref="W28" si="2">W27+2</f>
        <v>45</v>
      </c>
      <c r="X28" s="56">
        <v>1</v>
      </c>
      <c r="Y28" s="56">
        <v>0.99999999999999989</v>
      </c>
      <c r="Z28" s="56">
        <v>1.0000000000000002</v>
      </c>
      <c r="AA28" s="56">
        <v>1</v>
      </c>
      <c r="AB28" s="56">
        <v>0.99999999999999989</v>
      </c>
      <c r="AC28" s="56">
        <v>1</v>
      </c>
      <c r="AD28" s="56">
        <v>1.0000000000000002</v>
      </c>
      <c r="AE28" s="56">
        <v>1.0000000000000002</v>
      </c>
      <c r="AF28" s="56">
        <v>1</v>
      </c>
      <c r="AG28" s="56">
        <v>1</v>
      </c>
      <c r="AH28" s="56">
        <v>0.99999999999999989</v>
      </c>
      <c r="AI28" s="56">
        <v>1</v>
      </c>
      <c r="AJ28" s="56">
        <v>1</v>
      </c>
      <c r="AK28" s="56">
        <v>1</v>
      </c>
      <c r="AL28" s="56">
        <v>1</v>
      </c>
      <c r="AM28" s="56">
        <v>0.99999999999999989</v>
      </c>
      <c r="AN28" s="56">
        <v>0.99999999999999989</v>
      </c>
      <c r="AO28" s="56">
        <v>1</v>
      </c>
      <c r="AP28" s="56">
        <v>1</v>
      </c>
      <c r="AQ28" s="56">
        <v>1.0000000000000002</v>
      </c>
    </row>
    <row r="29" spans="1:43">
      <c r="A29" s="15">
        <v>44</v>
      </c>
      <c r="B29" s="56">
        <v>0</v>
      </c>
      <c r="C29" s="56">
        <v>0</v>
      </c>
      <c r="D29" s="56">
        <v>0</v>
      </c>
      <c r="E29" s="56">
        <v>0</v>
      </c>
      <c r="F29" s="57">
        <v>0</v>
      </c>
      <c r="G29" s="57">
        <v>0</v>
      </c>
      <c r="H29" s="56">
        <v>0</v>
      </c>
      <c r="I29" s="56">
        <v>0</v>
      </c>
      <c r="J29" s="57">
        <v>0</v>
      </c>
      <c r="K29" s="57">
        <v>0</v>
      </c>
      <c r="L29" s="56">
        <v>0</v>
      </c>
      <c r="M29" s="57">
        <v>0</v>
      </c>
      <c r="N29" s="57">
        <v>0</v>
      </c>
      <c r="O29" s="57">
        <v>0</v>
      </c>
      <c r="P29" s="57">
        <v>0</v>
      </c>
      <c r="Q29" s="56">
        <v>0</v>
      </c>
      <c r="R29" s="56">
        <v>0</v>
      </c>
      <c r="S29" s="57">
        <v>0</v>
      </c>
      <c r="T29" s="57">
        <v>0</v>
      </c>
      <c r="U29" s="57">
        <v>0</v>
      </c>
      <c r="W29" s="15">
        <v>44</v>
      </c>
      <c r="X29" s="56">
        <v>1</v>
      </c>
      <c r="Y29" s="56">
        <v>0.99999999999999989</v>
      </c>
      <c r="Z29" s="56">
        <v>1.0000000000000002</v>
      </c>
      <c r="AA29" s="56">
        <v>1</v>
      </c>
      <c r="AB29" s="56">
        <v>0.99999999999999989</v>
      </c>
      <c r="AC29" s="56">
        <v>1</v>
      </c>
      <c r="AD29" s="56">
        <v>1.0000000000000002</v>
      </c>
      <c r="AE29" s="56">
        <v>1.0000000000000002</v>
      </c>
      <c r="AF29" s="56">
        <v>1</v>
      </c>
      <c r="AG29" s="56">
        <v>1</v>
      </c>
      <c r="AH29" s="56">
        <v>0.99999999999999989</v>
      </c>
      <c r="AI29" s="56">
        <v>1</v>
      </c>
      <c r="AJ29" s="56">
        <v>1</v>
      </c>
      <c r="AK29" s="56">
        <v>1</v>
      </c>
      <c r="AL29" s="56">
        <v>1</v>
      </c>
      <c r="AM29" s="56">
        <v>0.99999999999999989</v>
      </c>
      <c r="AN29" s="56">
        <v>0.99999999999999989</v>
      </c>
      <c r="AO29" s="56">
        <v>1</v>
      </c>
      <c r="AP29" s="56">
        <v>1</v>
      </c>
      <c r="AQ29" s="56">
        <v>1.0000000000000002</v>
      </c>
    </row>
    <row r="30" spans="1:43" ht="13.8" thickBot="1"/>
    <row r="31" spans="1:43" ht="66">
      <c r="B31" s="47">
        <f>SUM(B4:B19)</f>
        <v>0.98</v>
      </c>
      <c r="C31" s="47">
        <f t="shared" ref="C31:U31" si="3">SUM(C4:C19)</f>
        <v>0.99999999999999989</v>
      </c>
      <c r="D31" s="47">
        <f t="shared" si="3"/>
        <v>0.9900000000000001</v>
      </c>
      <c r="E31" s="47">
        <f t="shared" si="3"/>
        <v>1</v>
      </c>
      <c r="F31" s="47">
        <f t="shared" si="3"/>
        <v>0.99999999999999989</v>
      </c>
      <c r="G31" s="47">
        <f t="shared" si="3"/>
        <v>0.99750000000000005</v>
      </c>
      <c r="H31" s="47">
        <f t="shared" si="3"/>
        <v>0.9900000000000001</v>
      </c>
      <c r="I31" s="47">
        <f t="shared" si="3"/>
        <v>0.9900000000000001</v>
      </c>
      <c r="J31" s="47">
        <f t="shared" si="3"/>
        <v>0.98</v>
      </c>
      <c r="K31" s="47">
        <f t="shared" si="3"/>
        <v>0.44750000000000006</v>
      </c>
      <c r="L31" s="47">
        <f t="shared" si="3"/>
        <v>0.9837499999999999</v>
      </c>
      <c r="M31" s="47">
        <f t="shared" si="3"/>
        <v>0.99624999999999997</v>
      </c>
      <c r="N31" s="47">
        <f t="shared" si="3"/>
        <v>0.9850000000000001</v>
      </c>
      <c r="O31" s="47">
        <f t="shared" si="3"/>
        <v>0.99125000000000008</v>
      </c>
      <c r="P31" s="47">
        <f t="shared" si="3"/>
        <v>1</v>
      </c>
      <c r="Q31" s="47">
        <f t="shared" si="3"/>
        <v>0.99999999999999989</v>
      </c>
      <c r="R31" s="47">
        <f t="shared" si="3"/>
        <v>0.99999999999999989</v>
      </c>
      <c r="S31" s="47">
        <f t="shared" si="3"/>
        <v>0.97750000000000004</v>
      </c>
      <c r="T31" s="47">
        <f t="shared" si="3"/>
        <v>0.97</v>
      </c>
      <c r="U31" s="47">
        <f t="shared" si="3"/>
        <v>0.96125000000000016</v>
      </c>
      <c r="X31" s="28" t="s">
        <v>32</v>
      </c>
      <c r="Y31" s="28" t="s">
        <v>33</v>
      </c>
      <c r="Z31" s="28" t="s">
        <v>34</v>
      </c>
      <c r="AA31" s="28" t="s">
        <v>6</v>
      </c>
      <c r="AB31" s="28" t="s">
        <v>68</v>
      </c>
      <c r="AC31" s="28" t="s">
        <v>66</v>
      </c>
      <c r="AD31" s="28" t="s">
        <v>60</v>
      </c>
      <c r="AE31" s="28" t="s">
        <v>61</v>
      </c>
      <c r="AF31" s="28" t="s">
        <v>86</v>
      </c>
      <c r="AG31" s="28" t="s">
        <v>89</v>
      </c>
      <c r="AH31" s="28" t="s">
        <v>90</v>
      </c>
      <c r="AI31" s="28" t="s">
        <v>79</v>
      </c>
      <c r="AJ31" s="28" t="s">
        <v>91</v>
      </c>
      <c r="AK31" s="28" t="s">
        <v>92</v>
      </c>
      <c r="AL31" s="28" t="s">
        <v>94</v>
      </c>
      <c r="AM31" s="28" t="s">
        <v>95</v>
      </c>
      <c r="AN31" s="28" t="s">
        <v>96</v>
      </c>
      <c r="AO31" s="28" t="s">
        <v>97</v>
      </c>
      <c r="AP31" s="28" t="s">
        <v>98</v>
      </c>
      <c r="AQ31" s="114" t="s">
        <v>175</v>
      </c>
    </row>
    <row r="32" spans="1:43">
      <c r="X32" s="56">
        <f>X19</f>
        <v>0.98</v>
      </c>
      <c r="Y32" s="56">
        <f t="shared" ref="Y32:AQ32" si="4">Y19</f>
        <v>0.99999999999999989</v>
      </c>
      <c r="Z32" s="56">
        <f t="shared" si="4"/>
        <v>0.9900000000000001</v>
      </c>
      <c r="AA32" s="56">
        <f t="shared" si="4"/>
        <v>1</v>
      </c>
      <c r="AB32" s="56">
        <f t="shared" si="4"/>
        <v>0.99999999999999989</v>
      </c>
      <c r="AC32" s="56">
        <f t="shared" si="4"/>
        <v>0.99750000000000005</v>
      </c>
      <c r="AD32" s="56">
        <f t="shared" si="4"/>
        <v>0.9900000000000001</v>
      </c>
      <c r="AE32" s="56">
        <f t="shared" si="4"/>
        <v>0.9900000000000001</v>
      </c>
      <c r="AF32" s="56">
        <f t="shared" si="4"/>
        <v>0.98</v>
      </c>
      <c r="AG32" s="56">
        <f t="shared" si="4"/>
        <v>0.44750000000000006</v>
      </c>
      <c r="AH32" s="56">
        <f t="shared" si="4"/>
        <v>0.9837499999999999</v>
      </c>
      <c r="AI32" s="56">
        <f t="shared" si="4"/>
        <v>0.99624999999999997</v>
      </c>
      <c r="AJ32" s="56">
        <f t="shared" si="4"/>
        <v>0.9850000000000001</v>
      </c>
      <c r="AK32" s="56">
        <f t="shared" si="4"/>
        <v>0.99125000000000008</v>
      </c>
      <c r="AL32" s="56">
        <f t="shared" si="4"/>
        <v>1</v>
      </c>
      <c r="AM32" s="56">
        <f t="shared" si="4"/>
        <v>0.99999999999999989</v>
      </c>
      <c r="AN32" s="56">
        <f t="shared" si="4"/>
        <v>0.99999999999999989</v>
      </c>
      <c r="AO32" s="56">
        <f t="shared" si="4"/>
        <v>0.97750000000000004</v>
      </c>
      <c r="AP32" s="56">
        <f t="shared" si="4"/>
        <v>0.97</v>
      </c>
      <c r="AQ32" s="56">
        <f t="shared" si="4"/>
        <v>0.96125000000000016</v>
      </c>
    </row>
    <row r="37" spans="1:43" ht="13.8" thickBot="1">
      <c r="A37" s="1" t="s">
        <v>144</v>
      </c>
      <c r="W37" s="1" t="s">
        <v>143</v>
      </c>
    </row>
    <row r="38" spans="1:43" ht="63.6" customHeight="1">
      <c r="A38" s="68" t="s">
        <v>140</v>
      </c>
      <c r="B38" s="28" t="s">
        <v>32</v>
      </c>
      <c r="C38" s="28" t="s">
        <v>33</v>
      </c>
      <c r="D38" s="28" t="s">
        <v>34</v>
      </c>
      <c r="E38" s="28" t="s">
        <v>6</v>
      </c>
      <c r="F38" s="28" t="s">
        <v>68</v>
      </c>
      <c r="G38" s="28" t="s">
        <v>66</v>
      </c>
      <c r="H38" s="28" t="s">
        <v>60</v>
      </c>
      <c r="I38" s="28" t="s">
        <v>61</v>
      </c>
      <c r="J38" s="28" t="s">
        <v>86</v>
      </c>
      <c r="K38" s="28" t="s">
        <v>89</v>
      </c>
      <c r="L38" s="28" t="s">
        <v>90</v>
      </c>
      <c r="M38" s="28" t="s">
        <v>79</v>
      </c>
      <c r="N38" s="28" t="s">
        <v>91</v>
      </c>
      <c r="O38" s="28" t="s">
        <v>92</v>
      </c>
      <c r="P38" s="28" t="s">
        <v>94</v>
      </c>
      <c r="Q38" s="28" t="s">
        <v>95</v>
      </c>
      <c r="R38" s="28" t="s">
        <v>96</v>
      </c>
      <c r="S38" s="28" t="s">
        <v>97</v>
      </c>
      <c r="T38" s="28" t="s">
        <v>98</v>
      </c>
      <c r="U38" s="114" t="s">
        <v>175</v>
      </c>
      <c r="V38" s="25"/>
      <c r="W38" s="68" t="s">
        <v>140</v>
      </c>
      <c r="X38" s="28" t="str">
        <f t="shared" ref="X38:AP38" si="5">B38</f>
        <v>Scenario 1B</v>
      </c>
      <c r="Y38" s="28" t="str">
        <f t="shared" si="5"/>
        <v>Scenario 2B</v>
      </c>
      <c r="Z38" s="28" t="str">
        <f t="shared" si="5"/>
        <v>Scenario 2C</v>
      </c>
      <c r="AA38" s="28" t="str">
        <f t="shared" si="5"/>
        <v>Scenario 3A</v>
      </c>
      <c r="AB38" s="28" t="str">
        <f t="shared" si="5"/>
        <v>Scenario 4A</v>
      </c>
      <c r="AC38" s="28" t="str">
        <f t="shared" si="5"/>
        <v>Scenario 4B</v>
      </c>
      <c r="AD38" s="28" t="str">
        <f t="shared" si="5"/>
        <v>Scenario 4C</v>
      </c>
      <c r="AE38" s="28" t="str">
        <f t="shared" si="5"/>
        <v>Scenario 4D</v>
      </c>
      <c r="AF38" s="28" t="str">
        <f t="shared" si="5"/>
        <v>Scenario 5B</v>
      </c>
      <c r="AG38" s="28" t="str">
        <f t="shared" si="5"/>
        <v>Sensitivity S1 - Scenario 1B_No Coal Retirement</v>
      </c>
      <c r="AH38" s="28" t="str">
        <f t="shared" si="5"/>
        <v>Senssitivity S2 - Scenario 1B_Low Gas Prices</v>
      </c>
      <c r="AI38" s="28" t="str">
        <f t="shared" si="5"/>
        <v>Sensitivity S2.1 - Scenario 2C_Low Gas Prices</v>
      </c>
      <c r="AJ38" s="28" t="str">
        <f t="shared" si="5"/>
        <v>Sensitivity S3 -  Scenario 1B_No DR</v>
      </c>
      <c r="AK38" s="28" t="str">
        <f t="shared" si="5"/>
        <v>Sensitivity S3.1 - Scenario 2C_NoDR</v>
      </c>
      <c r="AL38" s="28" t="str">
        <f t="shared" si="5"/>
        <v>Sensitivity S5 - Scenario 1B_RPS at 35%</v>
      </c>
      <c r="AM38" s="28" t="str">
        <f t="shared" si="5"/>
        <v>Sensitivity S6 - Scenario 2B_SCC at 95%</v>
      </c>
      <c r="AN38" s="28" t="str">
        <f t="shared" si="5"/>
        <v>Sensitivity S7 - Scenario 2B_No Coneservation</v>
      </c>
      <c r="AO38" s="28" t="str">
        <f t="shared" si="5"/>
        <v>Sensitivity S8 - Scenario 2B_SCC at 95% w/o Conservation</v>
      </c>
      <c r="AP38" s="28" t="str">
        <f t="shared" si="5"/>
        <v>Sensitivity S9 - Scenario 1B_No Transmission and Distribution Deferral Credit</v>
      </c>
      <c r="AQ38" s="114" t="s">
        <v>175</v>
      </c>
    </row>
    <row r="39" spans="1:43">
      <c r="A39" s="15">
        <v>0</v>
      </c>
      <c r="B39" s="56">
        <v>6.2500000000000003E-3</v>
      </c>
      <c r="C39" s="56">
        <v>5.0000000000000001E-3</v>
      </c>
      <c r="D39" s="56">
        <v>5.0000000000000001E-3</v>
      </c>
      <c r="E39" s="56">
        <v>0.04</v>
      </c>
      <c r="F39" s="57">
        <v>1.25E-3</v>
      </c>
      <c r="G39" s="57">
        <v>1.25E-3</v>
      </c>
      <c r="H39" s="56">
        <v>8.7500000000000008E-3</v>
      </c>
      <c r="I39" s="56">
        <v>5.0000000000000001E-3</v>
      </c>
      <c r="J39" s="57">
        <v>3.7499999999999999E-3</v>
      </c>
      <c r="K39" s="57">
        <v>3.7499999999999999E-3</v>
      </c>
      <c r="L39" s="56">
        <v>1.6250000000000001E-2</v>
      </c>
      <c r="M39" s="57">
        <v>3.7499999999999999E-3</v>
      </c>
      <c r="N39" s="57">
        <v>8.7500000000000008E-3</v>
      </c>
      <c r="O39" s="57">
        <v>5.0000000000000001E-3</v>
      </c>
      <c r="P39" s="57">
        <v>1.2500000000000001E-2</v>
      </c>
      <c r="Q39" s="56">
        <v>0</v>
      </c>
      <c r="R39" s="57">
        <v>0</v>
      </c>
      <c r="S39" s="57">
        <v>0</v>
      </c>
      <c r="T39" s="57">
        <v>3.7499999999999999E-3</v>
      </c>
      <c r="U39" s="57">
        <v>1.25E-3</v>
      </c>
      <c r="V39" s="47"/>
      <c r="W39" s="15">
        <v>0</v>
      </c>
      <c r="X39" s="56">
        <v>6.2500000000000003E-3</v>
      </c>
      <c r="Y39" s="56">
        <v>5.0000000000000001E-3</v>
      </c>
      <c r="Z39" s="56">
        <v>5.0000000000000001E-3</v>
      </c>
      <c r="AA39" s="56">
        <v>0.04</v>
      </c>
      <c r="AB39" s="57">
        <v>1.25E-3</v>
      </c>
      <c r="AC39" s="57">
        <v>1.25E-3</v>
      </c>
      <c r="AD39" s="56">
        <v>8.7500000000000008E-3</v>
      </c>
      <c r="AE39" s="56">
        <v>5.0000000000000001E-3</v>
      </c>
      <c r="AF39" s="57">
        <v>3.7499999999999999E-3</v>
      </c>
      <c r="AG39" s="57">
        <v>3.7499999999999999E-3</v>
      </c>
      <c r="AH39" s="56">
        <v>1.6250000000000001E-2</v>
      </c>
      <c r="AI39" s="57">
        <v>3.7499999999999999E-3</v>
      </c>
      <c r="AJ39" s="57">
        <v>8.7500000000000008E-3</v>
      </c>
      <c r="AK39" s="57">
        <v>5.0000000000000001E-3</v>
      </c>
      <c r="AL39" s="57">
        <v>1.2500000000000001E-2</v>
      </c>
      <c r="AM39" s="56">
        <v>0</v>
      </c>
      <c r="AN39" s="57">
        <v>0</v>
      </c>
      <c r="AO39" s="57">
        <v>0</v>
      </c>
      <c r="AP39" s="57">
        <v>3.7499999999999999E-3</v>
      </c>
      <c r="AQ39" s="57">
        <v>1.25E-3</v>
      </c>
    </row>
    <row r="40" spans="1:43">
      <c r="A40" s="15">
        <v>2</v>
      </c>
      <c r="B40" s="56">
        <v>6.2500000000000003E-3</v>
      </c>
      <c r="C40" s="56">
        <v>2.5000000000000001E-2</v>
      </c>
      <c r="D40" s="56">
        <v>2.5000000000000001E-2</v>
      </c>
      <c r="E40" s="56">
        <v>0.10125000000000001</v>
      </c>
      <c r="F40" s="57">
        <v>2.375E-2</v>
      </c>
      <c r="G40" s="57">
        <v>2.2499999999999999E-2</v>
      </c>
      <c r="H40" s="56">
        <v>6.2500000000000003E-3</v>
      </c>
      <c r="I40" s="56">
        <v>2.5000000000000001E-2</v>
      </c>
      <c r="J40" s="57">
        <v>8.7500000000000008E-3</v>
      </c>
      <c r="K40" s="57">
        <v>7.4999999999999997E-3</v>
      </c>
      <c r="L40" s="56">
        <v>3.2500000000000001E-2</v>
      </c>
      <c r="M40" s="57">
        <v>1.8749999999999999E-2</v>
      </c>
      <c r="N40" s="57">
        <v>6.2500000000000003E-3</v>
      </c>
      <c r="O40" s="57">
        <v>2.5000000000000001E-2</v>
      </c>
      <c r="P40" s="57">
        <v>5.0000000000000001E-3</v>
      </c>
      <c r="Q40" s="56">
        <v>0</v>
      </c>
      <c r="R40" s="57">
        <v>5.0000000000000001E-3</v>
      </c>
      <c r="S40" s="57">
        <v>0</v>
      </c>
      <c r="T40" s="57">
        <v>8.7500000000000008E-3</v>
      </c>
      <c r="U40" s="57">
        <v>7.4999999999999997E-3</v>
      </c>
      <c r="V40" s="47"/>
      <c r="W40" s="15">
        <v>2</v>
      </c>
      <c r="X40" s="56">
        <v>1.2500000000000001E-2</v>
      </c>
      <c r="Y40" s="56">
        <v>3.0000000000000002E-2</v>
      </c>
      <c r="Z40" s="56">
        <v>3.0000000000000002E-2</v>
      </c>
      <c r="AA40" s="56">
        <v>0.14125000000000001</v>
      </c>
      <c r="AB40" s="57">
        <v>2.5000000000000001E-2</v>
      </c>
      <c r="AC40" s="57">
        <v>2.375E-2</v>
      </c>
      <c r="AD40" s="56">
        <v>1.5000000000000001E-2</v>
      </c>
      <c r="AE40" s="56">
        <v>3.0000000000000002E-2</v>
      </c>
      <c r="AF40" s="57">
        <v>1.2500000000000001E-2</v>
      </c>
      <c r="AG40" s="57">
        <v>1.125E-2</v>
      </c>
      <c r="AH40" s="56">
        <v>4.8750000000000002E-2</v>
      </c>
      <c r="AI40" s="57">
        <v>2.2499999999999999E-2</v>
      </c>
      <c r="AJ40" s="57">
        <v>1.5000000000000001E-2</v>
      </c>
      <c r="AK40" s="57">
        <v>3.0000000000000002E-2</v>
      </c>
      <c r="AL40" s="57">
        <v>1.7500000000000002E-2</v>
      </c>
      <c r="AM40" s="56">
        <v>0</v>
      </c>
      <c r="AN40" s="57">
        <v>5.0000000000000001E-3</v>
      </c>
      <c r="AO40" s="57">
        <v>0</v>
      </c>
      <c r="AP40" s="57">
        <v>1.2500000000000001E-2</v>
      </c>
      <c r="AQ40" s="57">
        <v>8.7499999999999991E-3</v>
      </c>
    </row>
    <row r="41" spans="1:43">
      <c r="A41" s="15">
        <v>4</v>
      </c>
      <c r="B41" s="56">
        <v>5.0000000000000001E-3</v>
      </c>
      <c r="C41" s="56">
        <v>2.6249999999999999E-2</v>
      </c>
      <c r="D41" s="56">
        <v>1.8749999999999999E-2</v>
      </c>
      <c r="E41" s="56">
        <v>9.375E-2</v>
      </c>
      <c r="F41" s="57">
        <v>2.375E-2</v>
      </c>
      <c r="G41" s="57">
        <v>2.2499999999999999E-2</v>
      </c>
      <c r="H41" s="56">
        <v>2.5000000000000001E-3</v>
      </c>
      <c r="I41" s="56">
        <v>1.8749999999999999E-2</v>
      </c>
      <c r="J41" s="57">
        <v>3.7499999999999999E-3</v>
      </c>
      <c r="K41" s="57">
        <v>3.7499999999999999E-3</v>
      </c>
      <c r="L41" s="56">
        <v>2.375E-2</v>
      </c>
      <c r="M41" s="57">
        <v>2.75E-2</v>
      </c>
      <c r="N41" s="57">
        <v>2.5000000000000001E-3</v>
      </c>
      <c r="O41" s="57">
        <v>1.8749999999999999E-2</v>
      </c>
      <c r="P41" s="57">
        <v>7.4999999999999997E-3</v>
      </c>
      <c r="Q41" s="56">
        <v>8.7500000000000008E-3</v>
      </c>
      <c r="R41" s="57">
        <v>2.1250000000000002E-2</v>
      </c>
      <c r="S41" s="57">
        <v>0</v>
      </c>
      <c r="T41" s="57">
        <v>3.7499999999999999E-3</v>
      </c>
      <c r="U41" s="57">
        <v>3.7499999999999999E-3</v>
      </c>
      <c r="V41" s="47"/>
      <c r="W41" s="15">
        <v>4</v>
      </c>
      <c r="X41" s="56">
        <v>1.7500000000000002E-2</v>
      </c>
      <c r="Y41" s="56">
        <v>5.6250000000000001E-2</v>
      </c>
      <c r="Z41" s="56">
        <v>4.8750000000000002E-2</v>
      </c>
      <c r="AA41" s="56">
        <v>0.23500000000000001</v>
      </c>
      <c r="AB41" s="57">
        <v>4.8750000000000002E-2</v>
      </c>
      <c r="AC41" s="57">
        <v>4.6249999999999999E-2</v>
      </c>
      <c r="AD41" s="56">
        <v>1.7500000000000002E-2</v>
      </c>
      <c r="AE41" s="56">
        <v>4.8750000000000002E-2</v>
      </c>
      <c r="AF41" s="57">
        <v>1.6250000000000001E-2</v>
      </c>
      <c r="AG41" s="57">
        <v>1.4999999999999999E-2</v>
      </c>
      <c r="AH41" s="56">
        <v>7.2500000000000009E-2</v>
      </c>
      <c r="AI41" s="57">
        <v>0.05</v>
      </c>
      <c r="AJ41" s="57">
        <v>1.7500000000000002E-2</v>
      </c>
      <c r="AK41" s="57">
        <v>4.8750000000000002E-2</v>
      </c>
      <c r="AL41" s="57">
        <v>2.5000000000000001E-2</v>
      </c>
      <c r="AM41" s="56">
        <v>8.7500000000000008E-3</v>
      </c>
      <c r="AN41" s="57">
        <v>2.6250000000000002E-2</v>
      </c>
      <c r="AO41" s="57">
        <v>0</v>
      </c>
      <c r="AP41" s="57">
        <v>1.6250000000000001E-2</v>
      </c>
      <c r="AQ41" s="57">
        <v>1.2499999999999999E-2</v>
      </c>
    </row>
    <row r="42" spans="1:43">
      <c r="A42" s="15">
        <v>6</v>
      </c>
      <c r="B42" s="56">
        <v>7.4999999999999997E-3</v>
      </c>
      <c r="C42" s="56">
        <v>4.3749999999999997E-2</v>
      </c>
      <c r="D42" s="56">
        <v>2.6249999999999999E-2</v>
      </c>
      <c r="E42" s="56">
        <v>0.11625000000000001</v>
      </c>
      <c r="F42" s="57">
        <v>0.04</v>
      </c>
      <c r="G42" s="57">
        <v>3.6249999999999998E-2</v>
      </c>
      <c r="H42" s="56">
        <v>7.4999999999999997E-3</v>
      </c>
      <c r="I42" s="56">
        <v>2.6249999999999999E-2</v>
      </c>
      <c r="J42" s="57">
        <v>8.7500000000000008E-3</v>
      </c>
      <c r="K42" s="57">
        <v>3.7499999999999999E-3</v>
      </c>
      <c r="L42" s="56">
        <v>2.75E-2</v>
      </c>
      <c r="M42" s="57">
        <v>4.8750000000000002E-2</v>
      </c>
      <c r="N42" s="57">
        <v>7.4999999999999997E-3</v>
      </c>
      <c r="O42" s="57">
        <v>2.6249999999999999E-2</v>
      </c>
      <c r="P42" s="57">
        <v>1.4999999999999999E-2</v>
      </c>
      <c r="Q42" s="56">
        <v>0.03</v>
      </c>
      <c r="R42" s="57">
        <v>2.6249999999999999E-2</v>
      </c>
      <c r="S42" s="57">
        <v>0</v>
      </c>
      <c r="T42" s="57">
        <v>7.4999999999999997E-3</v>
      </c>
      <c r="U42" s="57">
        <v>6.2500000000000003E-3</v>
      </c>
      <c r="V42" s="47"/>
      <c r="W42" s="15">
        <v>6</v>
      </c>
      <c r="X42" s="56">
        <v>2.5000000000000001E-2</v>
      </c>
      <c r="Y42" s="56">
        <v>0.1</v>
      </c>
      <c r="Z42" s="56">
        <v>7.4999999999999997E-2</v>
      </c>
      <c r="AA42" s="56">
        <v>0.35125000000000001</v>
      </c>
      <c r="AB42" s="57">
        <v>8.8749999999999996E-2</v>
      </c>
      <c r="AC42" s="57">
        <v>8.249999999999999E-2</v>
      </c>
      <c r="AD42" s="56">
        <v>2.5000000000000001E-2</v>
      </c>
      <c r="AE42" s="56">
        <v>7.4999999999999997E-2</v>
      </c>
      <c r="AF42" s="57">
        <v>2.5000000000000001E-2</v>
      </c>
      <c r="AG42" s="57">
        <v>1.8749999999999999E-2</v>
      </c>
      <c r="AH42" s="56">
        <v>0.1</v>
      </c>
      <c r="AI42" s="57">
        <v>9.8750000000000004E-2</v>
      </c>
      <c r="AJ42" s="57">
        <v>2.5000000000000001E-2</v>
      </c>
      <c r="AK42" s="57">
        <v>7.4999999999999997E-2</v>
      </c>
      <c r="AL42" s="57">
        <v>0.04</v>
      </c>
      <c r="AM42" s="56">
        <v>3.875E-2</v>
      </c>
      <c r="AN42" s="57">
        <v>5.2500000000000005E-2</v>
      </c>
      <c r="AO42" s="57">
        <v>0</v>
      </c>
      <c r="AP42" s="57">
        <v>2.375E-2</v>
      </c>
      <c r="AQ42" s="57">
        <v>1.8749999999999999E-2</v>
      </c>
    </row>
    <row r="43" spans="1:43">
      <c r="A43" s="15">
        <v>8</v>
      </c>
      <c r="B43" s="56">
        <v>6.2500000000000003E-3</v>
      </c>
      <c r="C43" s="56">
        <v>6.8750000000000006E-2</v>
      </c>
      <c r="D43" s="56">
        <v>5.5E-2</v>
      </c>
      <c r="E43" s="56">
        <v>0.10875</v>
      </c>
      <c r="F43" s="57">
        <v>6.1249999999999999E-2</v>
      </c>
      <c r="G43" s="57">
        <v>6.5000000000000002E-2</v>
      </c>
      <c r="H43" s="56">
        <v>6.2500000000000003E-3</v>
      </c>
      <c r="I43" s="56">
        <v>5.5E-2</v>
      </c>
      <c r="J43" s="57">
        <v>5.0000000000000001E-3</v>
      </c>
      <c r="K43" s="57">
        <v>5.0000000000000001E-3</v>
      </c>
      <c r="L43" s="56">
        <v>2.75E-2</v>
      </c>
      <c r="M43" s="57">
        <v>7.6249999999999998E-2</v>
      </c>
      <c r="N43" s="57">
        <v>6.2500000000000003E-3</v>
      </c>
      <c r="O43" s="57">
        <v>5.2499999999999998E-2</v>
      </c>
      <c r="P43" s="57">
        <v>1.6250000000000001E-2</v>
      </c>
      <c r="Q43" s="56">
        <v>7.6249999999999998E-2</v>
      </c>
      <c r="R43" s="57">
        <v>3.875E-2</v>
      </c>
      <c r="S43" s="57">
        <v>2.5000000000000001E-3</v>
      </c>
      <c r="T43" s="57">
        <v>5.0000000000000001E-3</v>
      </c>
      <c r="U43" s="57">
        <v>6.2500000000000003E-3</v>
      </c>
      <c r="V43" s="47"/>
      <c r="W43" s="15">
        <v>8</v>
      </c>
      <c r="X43" s="56">
        <v>3.125E-2</v>
      </c>
      <c r="Y43" s="56">
        <v>0.16875000000000001</v>
      </c>
      <c r="Z43" s="56">
        <v>0.13</v>
      </c>
      <c r="AA43" s="56">
        <v>0.46</v>
      </c>
      <c r="AB43" s="57">
        <v>0.15</v>
      </c>
      <c r="AC43" s="57">
        <v>0.14749999999999999</v>
      </c>
      <c r="AD43" s="56">
        <v>3.125E-2</v>
      </c>
      <c r="AE43" s="56">
        <v>0.13</v>
      </c>
      <c r="AF43" s="57">
        <v>3.0000000000000002E-2</v>
      </c>
      <c r="AG43" s="57">
        <v>2.375E-2</v>
      </c>
      <c r="AH43" s="56">
        <v>0.1275</v>
      </c>
      <c r="AI43" s="57">
        <v>0.17499999999999999</v>
      </c>
      <c r="AJ43" s="57">
        <v>3.125E-2</v>
      </c>
      <c r="AK43" s="57">
        <v>0.1275</v>
      </c>
      <c r="AL43" s="57">
        <v>5.6250000000000001E-2</v>
      </c>
      <c r="AM43" s="56">
        <v>0.11499999999999999</v>
      </c>
      <c r="AN43" s="57">
        <v>9.1249999999999998E-2</v>
      </c>
      <c r="AO43" s="57">
        <v>2.5000000000000001E-3</v>
      </c>
      <c r="AP43" s="57">
        <v>2.8750000000000001E-2</v>
      </c>
      <c r="AQ43" s="57">
        <v>2.5000000000000001E-2</v>
      </c>
    </row>
    <row r="44" spans="1:43">
      <c r="A44" s="15">
        <v>10</v>
      </c>
      <c r="B44" s="56">
        <v>1.6250000000000001E-2</v>
      </c>
      <c r="C44" s="56">
        <v>8.5000000000000006E-2</v>
      </c>
      <c r="D44" s="56">
        <v>0.06</v>
      </c>
      <c r="E44" s="56">
        <v>8.5000000000000006E-2</v>
      </c>
      <c r="F44" s="57">
        <v>8.2500000000000004E-2</v>
      </c>
      <c r="G44" s="57">
        <v>7.7499999999999999E-2</v>
      </c>
      <c r="H44" s="56">
        <v>1.7500000000000002E-2</v>
      </c>
      <c r="I44" s="56">
        <v>0.06</v>
      </c>
      <c r="J44" s="57">
        <v>1.375E-2</v>
      </c>
      <c r="K44" s="57">
        <v>1.25E-3</v>
      </c>
      <c r="L44" s="56">
        <v>3.2500000000000001E-2</v>
      </c>
      <c r="M44" s="57">
        <v>0.125</v>
      </c>
      <c r="N44" s="57">
        <v>1.7500000000000002E-2</v>
      </c>
      <c r="O44" s="57">
        <v>0.06</v>
      </c>
      <c r="P44" s="57">
        <v>0.02</v>
      </c>
      <c r="Q44" s="56">
        <v>0.11</v>
      </c>
      <c r="R44" s="57">
        <v>6.6250000000000003E-2</v>
      </c>
      <c r="S44" s="57">
        <v>1.7500000000000002E-2</v>
      </c>
      <c r="T44" s="57">
        <v>1.4999999999999999E-2</v>
      </c>
      <c r="U44" s="57">
        <v>0.01</v>
      </c>
      <c r="V44" s="47"/>
      <c r="W44" s="15">
        <v>10</v>
      </c>
      <c r="X44" s="56">
        <v>4.7500000000000001E-2</v>
      </c>
      <c r="Y44" s="56">
        <v>0.25375000000000003</v>
      </c>
      <c r="Z44" s="56">
        <v>0.19</v>
      </c>
      <c r="AA44" s="56">
        <v>0.54500000000000004</v>
      </c>
      <c r="AB44" s="57">
        <v>0.23249999999999998</v>
      </c>
      <c r="AC44" s="57">
        <v>0.22499999999999998</v>
      </c>
      <c r="AD44" s="56">
        <v>4.8750000000000002E-2</v>
      </c>
      <c r="AE44" s="56">
        <v>0.19</v>
      </c>
      <c r="AF44" s="57">
        <v>4.3750000000000004E-2</v>
      </c>
      <c r="AG44" s="57">
        <v>2.5000000000000001E-2</v>
      </c>
      <c r="AH44" s="56">
        <v>0.16</v>
      </c>
      <c r="AI44" s="57">
        <v>0.3</v>
      </c>
      <c r="AJ44" s="57">
        <v>4.8750000000000002E-2</v>
      </c>
      <c r="AK44" s="57">
        <v>0.1875</v>
      </c>
      <c r="AL44" s="57">
        <v>7.6249999999999998E-2</v>
      </c>
      <c r="AM44" s="56">
        <v>0.22499999999999998</v>
      </c>
      <c r="AN44" s="57">
        <v>0.1575</v>
      </c>
      <c r="AO44" s="57">
        <v>0.02</v>
      </c>
      <c r="AP44" s="57">
        <v>4.3749999999999997E-2</v>
      </c>
      <c r="AQ44" s="57">
        <v>3.5000000000000003E-2</v>
      </c>
    </row>
    <row r="45" spans="1:43">
      <c r="A45" s="15">
        <v>12</v>
      </c>
      <c r="B45" s="56">
        <v>7.4999999999999997E-3</v>
      </c>
      <c r="C45" s="56">
        <v>8.1250000000000003E-2</v>
      </c>
      <c r="D45" s="56">
        <v>6.7500000000000004E-2</v>
      </c>
      <c r="E45" s="56">
        <v>9.375E-2</v>
      </c>
      <c r="F45" s="57">
        <v>0.08</v>
      </c>
      <c r="G45" s="57">
        <v>8.1250000000000003E-2</v>
      </c>
      <c r="H45" s="56">
        <v>6.2500000000000003E-3</v>
      </c>
      <c r="I45" s="56">
        <v>6.6250000000000003E-2</v>
      </c>
      <c r="J45" s="57">
        <v>0.01</v>
      </c>
      <c r="K45" s="57">
        <v>8.7500000000000008E-3</v>
      </c>
      <c r="L45" s="56">
        <v>3.875E-2</v>
      </c>
      <c r="M45" s="57">
        <v>0.13250000000000001</v>
      </c>
      <c r="N45" s="57">
        <v>6.2500000000000003E-3</v>
      </c>
      <c r="O45" s="57">
        <v>6.7500000000000004E-2</v>
      </c>
      <c r="P45" s="57">
        <v>2.8750000000000001E-2</v>
      </c>
      <c r="Q45" s="56">
        <v>0.14374999999999999</v>
      </c>
      <c r="R45" s="57">
        <v>7.3749999999999996E-2</v>
      </c>
      <c r="S45" s="57">
        <v>4.7500000000000001E-2</v>
      </c>
      <c r="T45" s="57">
        <v>8.7500000000000008E-3</v>
      </c>
      <c r="U45" s="57">
        <v>8.7500000000000008E-3</v>
      </c>
      <c r="V45" s="47"/>
      <c r="W45" s="15">
        <v>12</v>
      </c>
      <c r="X45" s="56">
        <v>5.5E-2</v>
      </c>
      <c r="Y45" s="56">
        <v>0.33500000000000002</v>
      </c>
      <c r="Z45" s="56">
        <v>0.25750000000000001</v>
      </c>
      <c r="AA45" s="56">
        <v>0.63875000000000004</v>
      </c>
      <c r="AB45" s="57">
        <v>0.3125</v>
      </c>
      <c r="AC45" s="57">
        <v>0.30624999999999997</v>
      </c>
      <c r="AD45" s="56">
        <v>5.5E-2</v>
      </c>
      <c r="AE45" s="56">
        <v>0.25624999999999998</v>
      </c>
      <c r="AF45" s="57">
        <v>5.3750000000000006E-2</v>
      </c>
      <c r="AG45" s="57">
        <v>3.3750000000000002E-2</v>
      </c>
      <c r="AH45" s="56">
        <v>0.19875000000000001</v>
      </c>
      <c r="AI45" s="57">
        <v>0.4325</v>
      </c>
      <c r="AJ45" s="57">
        <v>5.5E-2</v>
      </c>
      <c r="AK45" s="57">
        <v>0.255</v>
      </c>
      <c r="AL45" s="57">
        <v>0.105</v>
      </c>
      <c r="AM45" s="56">
        <v>0.36874999999999997</v>
      </c>
      <c r="AN45" s="57">
        <v>0.23125000000000001</v>
      </c>
      <c r="AO45" s="57">
        <v>6.7500000000000004E-2</v>
      </c>
      <c r="AP45" s="57">
        <v>5.2499999999999998E-2</v>
      </c>
      <c r="AQ45" s="57">
        <v>4.3750000000000004E-2</v>
      </c>
    </row>
    <row r="46" spans="1:43">
      <c r="A46" s="15">
        <v>14</v>
      </c>
      <c r="B46" s="56">
        <v>5.0000000000000001E-3</v>
      </c>
      <c r="C46" s="56">
        <v>9.1249999999999998E-2</v>
      </c>
      <c r="D46" s="56">
        <v>7.2499999999999995E-2</v>
      </c>
      <c r="E46" s="56">
        <v>8.2500000000000004E-2</v>
      </c>
      <c r="F46" s="57">
        <v>7.6249999999999998E-2</v>
      </c>
      <c r="G46" s="57">
        <v>7.2499999999999995E-2</v>
      </c>
      <c r="H46" s="56">
        <v>7.4999999999999997E-3</v>
      </c>
      <c r="I46" s="56">
        <v>7.2499999999999995E-2</v>
      </c>
      <c r="J46" s="57">
        <v>5.0000000000000001E-3</v>
      </c>
      <c r="K46" s="57">
        <v>1.125E-2</v>
      </c>
      <c r="L46" s="56">
        <v>4.1250000000000002E-2</v>
      </c>
      <c r="M46" s="57">
        <v>9.8750000000000004E-2</v>
      </c>
      <c r="N46" s="57">
        <v>7.4999999999999997E-3</v>
      </c>
      <c r="O46" s="57">
        <v>6.3750000000000001E-2</v>
      </c>
      <c r="P46" s="57">
        <v>4.1250000000000002E-2</v>
      </c>
      <c r="Q46" s="56">
        <v>0.17499999999999999</v>
      </c>
      <c r="R46" s="57">
        <v>7.1249999999999994E-2</v>
      </c>
      <c r="S46" s="57">
        <v>5.6250000000000001E-2</v>
      </c>
      <c r="T46" s="57">
        <v>6.2500000000000003E-3</v>
      </c>
      <c r="U46" s="57">
        <v>6.2500000000000003E-3</v>
      </c>
      <c r="V46" s="47"/>
      <c r="W46" s="15">
        <v>14</v>
      </c>
      <c r="X46" s="56">
        <v>0.06</v>
      </c>
      <c r="Y46" s="56">
        <v>0.42625000000000002</v>
      </c>
      <c r="Z46" s="56">
        <v>0.33</v>
      </c>
      <c r="AA46" s="56">
        <v>0.72125000000000006</v>
      </c>
      <c r="AB46" s="57">
        <v>0.38874999999999998</v>
      </c>
      <c r="AC46" s="57">
        <v>0.37874999999999998</v>
      </c>
      <c r="AD46" s="56">
        <v>6.25E-2</v>
      </c>
      <c r="AE46" s="56">
        <v>0.32874999999999999</v>
      </c>
      <c r="AF46" s="57">
        <v>5.8750000000000004E-2</v>
      </c>
      <c r="AG46" s="57">
        <v>4.4999999999999998E-2</v>
      </c>
      <c r="AH46" s="56">
        <v>0.24000000000000002</v>
      </c>
      <c r="AI46" s="57">
        <v>0.53125</v>
      </c>
      <c r="AJ46" s="57">
        <v>6.25E-2</v>
      </c>
      <c r="AK46" s="57">
        <v>0.31874999999999998</v>
      </c>
      <c r="AL46" s="57">
        <v>0.14624999999999999</v>
      </c>
      <c r="AM46" s="56">
        <v>0.54374999999999996</v>
      </c>
      <c r="AN46" s="57">
        <v>0.30249999999999999</v>
      </c>
      <c r="AO46" s="57">
        <v>0.12375</v>
      </c>
      <c r="AP46" s="57">
        <v>5.8749999999999997E-2</v>
      </c>
      <c r="AQ46" s="57">
        <v>0.05</v>
      </c>
    </row>
    <row r="47" spans="1:43">
      <c r="A47" s="15">
        <v>16</v>
      </c>
      <c r="B47" s="56">
        <v>1.7500000000000002E-2</v>
      </c>
      <c r="C47" s="56">
        <v>8.2500000000000004E-2</v>
      </c>
      <c r="D47" s="56">
        <v>6.25E-2</v>
      </c>
      <c r="E47" s="56">
        <v>7.3749999999999996E-2</v>
      </c>
      <c r="F47" s="57">
        <v>8.6249999999999993E-2</v>
      </c>
      <c r="G47" s="57">
        <v>8.8749999999999996E-2</v>
      </c>
      <c r="H47" s="56">
        <v>0.02</v>
      </c>
      <c r="I47" s="56">
        <v>6.3750000000000001E-2</v>
      </c>
      <c r="J47" s="57">
        <v>1.6250000000000001E-2</v>
      </c>
      <c r="K47" s="57">
        <v>8.7500000000000008E-3</v>
      </c>
      <c r="L47" s="56">
        <v>5.1249999999999997E-2</v>
      </c>
      <c r="M47" s="57">
        <v>0.08</v>
      </c>
      <c r="N47" s="57">
        <v>0.02</v>
      </c>
      <c r="O47" s="57">
        <v>6.6250000000000003E-2</v>
      </c>
      <c r="P47" s="57">
        <v>0.06</v>
      </c>
      <c r="Q47" s="56">
        <v>0.1575</v>
      </c>
      <c r="R47" s="57">
        <v>5.5E-2</v>
      </c>
      <c r="S47" s="57">
        <v>6.1249999999999999E-2</v>
      </c>
      <c r="T47" s="57">
        <v>1.6250000000000001E-2</v>
      </c>
      <c r="U47" s="57">
        <v>1.125E-2</v>
      </c>
      <c r="V47" s="47"/>
      <c r="W47" s="15">
        <v>16</v>
      </c>
      <c r="X47" s="56">
        <v>7.7499999999999999E-2</v>
      </c>
      <c r="Y47" s="56">
        <v>0.50875000000000004</v>
      </c>
      <c r="Z47" s="56">
        <v>0.39250000000000002</v>
      </c>
      <c r="AA47" s="56">
        <v>0.79500000000000004</v>
      </c>
      <c r="AB47" s="57">
        <v>0.47499999999999998</v>
      </c>
      <c r="AC47" s="57">
        <v>0.46749999999999997</v>
      </c>
      <c r="AD47" s="56">
        <v>8.2500000000000004E-2</v>
      </c>
      <c r="AE47" s="56">
        <v>0.39249999999999996</v>
      </c>
      <c r="AF47" s="57">
        <v>7.5000000000000011E-2</v>
      </c>
      <c r="AG47" s="57">
        <v>5.3749999999999999E-2</v>
      </c>
      <c r="AH47" s="56">
        <v>0.29125000000000001</v>
      </c>
      <c r="AI47" s="57">
        <v>0.61124999999999996</v>
      </c>
      <c r="AJ47" s="57">
        <v>8.2500000000000004E-2</v>
      </c>
      <c r="AK47" s="57">
        <v>0.38500000000000001</v>
      </c>
      <c r="AL47" s="57">
        <v>0.20624999999999999</v>
      </c>
      <c r="AM47" s="56">
        <v>0.70124999999999993</v>
      </c>
      <c r="AN47" s="57">
        <v>0.35749999999999998</v>
      </c>
      <c r="AO47" s="57">
        <v>0.185</v>
      </c>
      <c r="AP47" s="57">
        <v>7.4999999999999997E-2</v>
      </c>
      <c r="AQ47" s="57">
        <v>6.1249999999999999E-2</v>
      </c>
    </row>
    <row r="48" spans="1:43">
      <c r="A48" s="15">
        <v>18</v>
      </c>
      <c r="B48" s="56">
        <v>1.7500000000000002E-2</v>
      </c>
      <c r="C48" s="56">
        <v>7.3749999999999996E-2</v>
      </c>
      <c r="D48" s="56">
        <v>5.8749999999999997E-2</v>
      </c>
      <c r="E48" s="56">
        <v>6.5000000000000002E-2</v>
      </c>
      <c r="F48" s="57">
        <v>7.7499999999999999E-2</v>
      </c>
      <c r="G48" s="57">
        <v>7.8750000000000001E-2</v>
      </c>
      <c r="H48" s="56">
        <v>1.7500000000000002E-2</v>
      </c>
      <c r="I48" s="56">
        <v>5.8749999999999997E-2</v>
      </c>
      <c r="J48" s="57">
        <v>1.6250000000000001E-2</v>
      </c>
      <c r="K48" s="57">
        <v>7.4999999999999997E-3</v>
      </c>
      <c r="L48" s="56">
        <v>3.2500000000000001E-2</v>
      </c>
      <c r="M48" s="57">
        <v>7.1249999999999994E-2</v>
      </c>
      <c r="N48" s="57">
        <v>1.7500000000000002E-2</v>
      </c>
      <c r="O48" s="57">
        <v>5.3749999999999999E-2</v>
      </c>
      <c r="P48" s="57">
        <v>5.3749999999999999E-2</v>
      </c>
      <c r="Q48" s="56">
        <v>0.12625</v>
      </c>
      <c r="R48" s="57">
        <v>7.8750000000000001E-2</v>
      </c>
      <c r="S48" s="57">
        <v>7.2499999999999995E-2</v>
      </c>
      <c r="T48" s="57">
        <v>1.6250000000000001E-2</v>
      </c>
      <c r="U48" s="57">
        <v>1.2500000000000001E-2</v>
      </c>
      <c r="V48" s="47"/>
      <c r="W48" s="15">
        <v>18</v>
      </c>
      <c r="X48" s="56">
        <v>9.5000000000000001E-2</v>
      </c>
      <c r="Y48" s="56">
        <v>0.58250000000000002</v>
      </c>
      <c r="Z48" s="56">
        <v>0.45125000000000004</v>
      </c>
      <c r="AA48" s="56">
        <v>0.8600000000000001</v>
      </c>
      <c r="AB48" s="57">
        <v>0.55249999999999999</v>
      </c>
      <c r="AC48" s="57">
        <v>0.54625000000000001</v>
      </c>
      <c r="AD48" s="56">
        <v>0.1</v>
      </c>
      <c r="AE48" s="56">
        <v>0.45124999999999993</v>
      </c>
      <c r="AF48" s="57">
        <v>9.1250000000000012E-2</v>
      </c>
      <c r="AG48" s="57">
        <v>6.1249999999999999E-2</v>
      </c>
      <c r="AH48" s="56">
        <v>0.32374999999999998</v>
      </c>
      <c r="AI48" s="57">
        <v>0.6825</v>
      </c>
      <c r="AJ48" s="57">
        <v>0.1</v>
      </c>
      <c r="AK48" s="57">
        <v>0.43875000000000003</v>
      </c>
      <c r="AL48" s="57">
        <v>0.26</v>
      </c>
      <c r="AM48" s="56">
        <v>0.8274999999999999</v>
      </c>
      <c r="AN48" s="57">
        <v>0.43624999999999997</v>
      </c>
      <c r="AO48" s="57">
        <v>0.25750000000000001</v>
      </c>
      <c r="AP48" s="57">
        <v>9.1249999999999998E-2</v>
      </c>
      <c r="AQ48" s="57">
        <v>7.3749999999999996E-2</v>
      </c>
    </row>
    <row r="49" spans="1:43">
      <c r="A49" s="15">
        <v>20</v>
      </c>
      <c r="B49" s="56">
        <v>3.2500000000000001E-2</v>
      </c>
      <c r="C49" s="56">
        <v>6.25E-2</v>
      </c>
      <c r="D49" s="56">
        <v>6.5000000000000002E-2</v>
      </c>
      <c r="E49" s="56">
        <v>4.1250000000000002E-2</v>
      </c>
      <c r="F49" s="57">
        <v>7.0000000000000007E-2</v>
      </c>
      <c r="G49" s="57">
        <v>6.25E-2</v>
      </c>
      <c r="H49" s="56">
        <v>3.6249999999999998E-2</v>
      </c>
      <c r="I49" s="56">
        <v>6.5000000000000002E-2</v>
      </c>
      <c r="J49" s="57">
        <v>2.8750000000000001E-2</v>
      </c>
      <c r="K49" s="57">
        <v>5.0000000000000001E-3</v>
      </c>
      <c r="L49" s="56">
        <v>5.1249999999999997E-2</v>
      </c>
      <c r="M49" s="57">
        <v>0.06</v>
      </c>
      <c r="N49" s="57">
        <v>3.6249999999999998E-2</v>
      </c>
      <c r="O49" s="57">
        <v>6.7500000000000004E-2</v>
      </c>
      <c r="P49" s="57">
        <v>6.6250000000000003E-2</v>
      </c>
      <c r="Q49" s="56">
        <v>5.8749999999999997E-2</v>
      </c>
      <c r="R49" s="57">
        <v>0.06</v>
      </c>
      <c r="S49" s="57">
        <v>8.1250000000000003E-2</v>
      </c>
      <c r="T49" s="57">
        <v>2.2499999999999999E-2</v>
      </c>
      <c r="U49" s="57">
        <v>1.2500000000000001E-2</v>
      </c>
      <c r="V49" s="47"/>
      <c r="W49" s="15">
        <v>20</v>
      </c>
      <c r="X49" s="56">
        <v>0.1275</v>
      </c>
      <c r="Y49" s="56">
        <v>0.64500000000000002</v>
      </c>
      <c r="Z49" s="56">
        <v>0.5162500000000001</v>
      </c>
      <c r="AA49" s="56">
        <v>0.90125000000000011</v>
      </c>
      <c r="AB49" s="57">
        <v>0.62250000000000005</v>
      </c>
      <c r="AC49" s="57">
        <v>0.60875000000000001</v>
      </c>
      <c r="AD49" s="56">
        <v>0.13625000000000001</v>
      </c>
      <c r="AE49" s="56">
        <v>0.51624999999999988</v>
      </c>
      <c r="AF49" s="57">
        <v>0.12000000000000001</v>
      </c>
      <c r="AG49" s="57">
        <v>6.6250000000000003E-2</v>
      </c>
      <c r="AH49" s="56">
        <v>0.375</v>
      </c>
      <c r="AI49" s="57">
        <v>0.74249999999999994</v>
      </c>
      <c r="AJ49" s="57">
        <v>0.13625000000000001</v>
      </c>
      <c r="AK49" s="57">
        <v>0.50625000000000009</v>
      </c>
      <c r="AL49" s="57">
        <v>0.32625000000000004</v>
      </c>
      <c r="AM49" s="56">
        <v>0.88624999999999987</v>
      </c>
      <c r="AN49" s="57">
        <v>0.49624999999999997</v>
      </c>
      <c r="AO49" s="57">
        <v>0.33875</v>
      </c>
      <c r="AP49" s="57">
        <v>0.11374999999999999</v>
      </c>
      <c r="AQ49" s="57">
        <v>8.6249999999999993E-2</v>
      </c>
    </row>
    <row r="50" spans="1:43">
      <c r="A50" s="15">
        <v>22</v>
      </c>
      <c r="B50" s="56">
        <v>4.2500000000000003E-2</v>
      </c>
      <c r="C50" s="56">
        <v>6.3750000000000001E-2</v>
      </c>
      <c r="D50" s="56">
        <v>4.8750000000000002E-2</v>
      </c>
      <c r="E50" s="56">
        <v>2.5000000000000001E-2</v>
      </c>
      <c r="F50" s="57">
        <v>5.7500000000000002E-2</v>
      </c>
      <c r="G50" s="57">
        <v>0.06</v>
      </c>
      <c r="H50" s="56">
        <v>4.4999999999999998E-2</v>
      </c>
      <c r="I50" s="56">
        <v>4.8750000000000002E-2</v>
      </c>
      <c r="J50" s="57">
        <v>3.6249999999999998E-2</v>
      </c>
      <c r="K50" s="57">
        <v>8.7500000000000008E-3</v>
      </c>
      <c r="L50" s="56">
        <v>4.3749999999999997E-2</v>
      </c>
      <c r="M50" s="57">
        <v>4.7500000000000001E-2</v>
      </c>
      <c r="N50" s="57">
        <v>4.4999999999999998E-2</v>
      </c>
      <c r="O50" s="57">
        <v>4.7500000000000001E-2</v>
      </c>
      <c r="P50" s="57">
        <v>6.25E-2</v>
      </c>
      <c r="Q50" s="56">
        <v>4.6249999999999999E-2</v>
      </c>
      <c r="R50" s="57">
        <v>0.05</v>
      </c>
      <c r="S50" s="57">
        <v>9.7500000000000003E-2</v>
      </c>
      <c r="T50" s="57">
        <v>3.3750000000000002E-2</v>
      </c>
      <c r="U50" s="57">
        <v>1.8749999999999999E-2</v>
      </c>
      <c r="V50" s="47"/>
      <c r="W50" s="15">
        <v>22</v>
      </c>
      <c r="X50" s="56">
        <v>0.17</v>
      </c>
      <c r="Y50" s="56">
        <v>0.70874999999999999</v>
      </c>
      <c r="Z50" s="56">
        <v>0.56500000000000006</v>
      </c>
      <c r="AA50" s="56">
        <v>0.92625000000000013</v>
      </c>
      <c r="AB50" s="57">
        <v>0.68</v>
      </c>
      <c r="AC50" s="57">
        <v>0.66874999999999996</v>
      </c>
      <c r="AD50" s="56">
        <v>0.18125000000000002</v>
      </c>
      <c r="AE50" s="56">
        <v>0.56499999999999984</v>
      </c>
      <c r="AF50" s="57">
        <v>0.15625</v>
      </c>
      <c r="AG50" s="57">
        <v>7.5000000000000011E-2</v>
      </c>
      <c r="AH50" s="56">
        <v>0.41875000000000001</v>
      </c>
      <c r="AI50" s="57">
        <v>0.78999999999999992</v>
      </c>
      <c r="AJ50" s="57">
        <v>0.18125000000000002</v>
      </c>
      <c r="AK50" s="57">
        <v>0.55375000000000008</v>
      </c>
      <c r="AL50" s="57">
        <v>0.38875000000000004</v>
      </c>
      <c r="AM50" s="56">
        <v>0.93249999999999988</v>
      </c>
      <c r="AN50" s="57">
        <v>0.54625000000000001</v>
      </c>
      <c r="AO50" s="57">
        <v>0.43625000000000003</v>
      </c>
      <c r="AP50" s="57">
        <v>0.14749999999999999</v>
      </c>
      <c r="AQ50" s="57">
        <v>0.105</v>
      </c>
    </row>
    <row r="51" spans="1:43">
      <c r="A51" s="15">
        <v>24</v>
      </c>
      <c r="B51" s="56">
        <v>3.875E-2</v>
      </c>
      <c r="C51" s="56">
        <v>7.2499999999999995E-2</v>
      </c>
      <c r="D51" s="56">
        <v>5.1249999999999997E-2</v>
      </c>
      <c r="E51" s="56">
        <v>2.6249999999999999E-2</v>
      </c>
      <c r="F51" s="57">
        <v>5.8749999999999997E-2</v>
      </c>
      <c r="G51" s="57">
        <v>5.8749999999999997E-2</v>
      </c>
      <c r="H51" s="56">
        <v>3.6249999999999998E-2</v>
      </c>
      <c r="I51" s="56">
        <v>0.05</v>
      </c>
      <c r="J51" s="57">
        <v>3.875E-2</v>
      </c>
      <c r="K51" s="57">
        <v>2.2499999999999999E-2</v>
      </c>
      <c r="L51" s="56">
        <v>0.04</v>
      </c>
      <c r="M51" s="57">
        <v>3.2500000000000001E-2</v>
      </c>
      <c r="N51" s="57">
        <v>3.6249999999999998E-2</v>
      </c>
      <c r="O51" s="57">
        <v>5.8749999999999997E-2</v>
      </c>
      <c r="P51" s="57">
        <v>0.06</v>
      </c>
      <c r="Q51" s="56">
        <v>2.8750000000000001E-2</v>
      </c>
      <c r="R51" s="57">
        <v>5.1249999999999997E-2</v>
      </c>
      <c r="S51" s="57">
        <v>0.1075</v>
      </c>
      <c r="T51" s="57">
        <v>0.04</v>
      </c>
      <c r="U51" s="57">
        <v>3.6249999999999998E-2</v>
      </c>
      <c r="V51" s="47"/>
      <c r="W51" s="15">
        <v>24</v>
      </c>
      <c r="X51" s="56">
        <v>0.20875000000000002</v>
      </c>
      <c r="Y51" s="56">
        <v>0.78125</v>
      </c>
      <c r="Z51" s="56">
        <v>0.61625000000000008</v>
      </c>
      <c r="AA51" s="56">
        <v>0.95250000000000012</v>
      </c>
      <c r="AB51" s="57">
        <v>0.73875000000000002</v>
      </c>
      <c r="AC51" s="57">
        <v>0.72749999999999992</v>
      </c>
      <c r="AD51" s="56">
        <v>0.21750000000000003</v>
      </c>
      <c r="AE51" s="56">
        <v>0.61499999999999988</v>
      </c>
      <c r="AF51" s="57">
        <v>0.19500000000000001</v>
      </c>
      <c r="AG51" s="57">
        <v>9.7500000000000003E-2</v>
      </c>
      <c r="AH51" s="56">
        <v>0.45874999999999999</v>
      </c>
      <c r="AI51" s="57">
        <v>0.8224999999999999</v>
      </c>
      <c r="AJ51" s="57">
        <v>0.21750000000000003</v>
      </c>
      <c r="AK51" s="57">
        <v>0.61250000000000004</v>
      </c>
      <c r="AL51" s="57">
        <v>0.44875000000000004</v>
      </c>
      <c r="AM51" s="56">
        <v>0.96124999999999994</v>
      </c>
      <c r="AN51" s="57">
        <v>0.59750000000000003</v>
      </c>
      <c r="AO51" s="57">
        <v>0.54375000000000007</v>
      </c>
      <c r="AP51" s="57">
        <v>0.1875</v>
      </c>
      <c r="AQ51" s="57">
        <v>0.14124999999999999</v>
      </c>
    </row>
    <row r="52" spans="1:43">
      <c r="A52" s="15">
        <v>26</v>
      </c>
      <c r="B52" s="56">
        <v>4.1250000000000002E-2</v>
      </c>
      <c r="C52" s="56">
        <v>0.05</v>
      </c>
      <c r="D52" s="56">
        <v>4.3749999999999997E-2</v>
      </c>
      <c r="E52" s="56">
        <v>1.375E-2</v>
      </c>
      <c r="F52" s="57">
        <v>7.1249999999999994E-2</v>
      </c>
      <c r="G52" s="57">
        <v>7.2499999999999995E-2</v>
      </c>
      <c r="H52" s="56">
        <v>0.05</v>
      </c>
      <c r="I52" s="56">
        <v>4.4999999999999998E-2</v>
      </c>
      <c r="J52" s="57">
        <v>4.6249999999999999E-2</v>
      </c>
      <c r="K52" s="57">
        <v>2.6249999999999999E-2</v>
      </c>
      <c r="L52" s="56">
        <v>5.8749999999999997E-2</v>
      </c>
      <c r="M52" s="57">
        <v>3.2500000000000001E-2</v>
      </c>
      <c r="N52" s="57">
        <v>0.05</v>
      </c>
      <c r="O52" s="57">
        <v>4.1250000000000002E-2</v>
      </c>
      <c r="P52" s="57">
        <v>7.7499999999999999E-2</v>
      </c>
      <c r="Q52" s="56">
        <v>1.4999999999999999E-2</v>
      </c>
      <c r="R52" s="57">
        <v>6.6250000000000003E-2</v>
      </c>
      <c r="S52" s="57">
        <v>0.12125</v>
      </c>
      <c r="T52" s="57">
        <v>4.6249999999999999E-2</v>
      </c>
      <c r="U52" s="57">
        <v>3.3750000000000002E-2</v>
      </c>
      <c r="V52" s="47"/>
      <c r="W52" s="15">
        <v>26</v>
      </c>
      <c r="X52" s="56">
        <v>0.25</v>
      </c>
      <c r="Y52" s="56">
        <v>0.83125000000000004</v>
      </c>
      <c r="Z52" s="56">
        <v>0.66</v>
      </c>
      <c r="AA52" s="56">
        <v>0.96625000000000016</v>
      </c>
      <c r="AB52" s="57">
        <v>0.81</v>
      </c>
      <c r="AC52" s="57">
        <v>0.79999999999999993</v>
      </c>
      <c r="AD52" s="56">
        <v>0.26750000000000002</v>
      </c>
      <c r="AE52" s="56">
        <v>0.65999999999999992</v>
      </c>
      <c r="AF52" s="57">
        <v>0.24125000000000002</v>
      </c>
      <c r="AG52" s="57">
        <v>0.12375</v>
      </c>
      <c r="AH52" s="56">
        <v>0.51749999999999996</v>
      </c>
      <c r="AI52" s="57">
        <v>0.85499999999999987</v>
      </c>
      <c r="AJ52" s="57">
        <v>0.26750000000000002</v>
      </c>
      <c r="AK52" s="57">
        <v>0.65375000000000005</v>
      </c>
      <c r="AL52" s="57">
        <v>0.52625</v>
      </c>
      <c r="AM52" s="56">
        <v>0.97624999999999995</v>
      </c>
      <c r="AN52" s="57">
        <v>0.66375000000000006</v>
      </c>
      <c r="AO52" s="57">
        <v>0.66500000000000004</v>
      </c>
      <c r="AP52" s="57">
        <v>0.23375000000000001</v>
      </c>
      <c r="AQ52" s="57">
        <v>0.17499999999999999</v>
      </c>
    </row>
    <row r="53" spans="1:43">
      <c r="A53" s="15">
        <v>28</v>
      </c>
      <c r="B53" s="56">
        <v>5.5E-2</v>
      </c>
      <c r="C53" s="56">
        <v>3.125E-2</v>
      </c>
      <c r="D53" s="56">
        <v>4.1250000000000002E-2</v>
      </c>
      <c r="E53" s="56">
        <v>1.6250000000000001E-2</v>
      </c>
      <c r="F53" s="57">
        <v>3.125E-2</v>
      </c>
      <c r="G53" s="57">
        <v>3.875E-2</v>
      </c>
      <c r="H53" s="56">
        <v>5.5E-2</v>
      </c>
      <c r="I53" s="56">
        <v>4.1250000000000002E-2</v>
      </c>
      <c r="J53" s="57">
        <v>5.8749999999999997E-2</v>
      </c>
      <c r="K53" s="57">
        <v>2.75E-2</v>
      </c>
      <c r="L53" s="56">
        <v>3.6249999999999998E-2</v>
      </c>
      <c r="M53" s="57">
        <v>2.2499999999999999E-2</v>
      </c>
      <c r="N53" s="57">
        <v>5.5E-2</v>
      </c>
      <c r="O53" s="57">
        <v>4.2500000000000003E-2</v>
      </c>
      <c r="P53" s="57">
        <v>6.6250000000000003E-2</v>
      </c>
      <c r="Q53" s="56">
        <v>0.01</v>
      </c>
      <c r="R53" s="57">
        <v>4.4999999999999998E-2</v>
      </c>
      <c r="S53" s="57">
        <v>8.6249999999999993E-2</v>
      </c>
      <c r="T53" s="57">
        <v>5.1249999999999997E-2</v>
      </c>
      <c r="U53" s="57">
        <v>4.8750000000000002E-2</v>
      </c>
      <c r="V53" s="47"/>
      <c r="W53" s="15">
        <v>28</v>
      </c>
      <c r="X53" s="56">
        <v>0.30499999999999999</v>
      </c>
      <c r="Y53" s="56">
        <v>0.86250000000000004</v>
      </c>
      <c r="Z53" s="56">
        <v>0.70125000000000004</v>
      </c>
      <c r="AA53" s="56">
        <v>0.98250000000000015</v>
      </c>
      <c r="AB53" s="57">
        <v>0.84125000000000005</v>
      </c>
      <c r="AC53" s="57">
        <v>0.83874999999999988</v>
      </c>
      <c r="AD53" s="56">
        <v>0.32250000000000001</v>
      </c>
      <c r="AE53" s="56">
        <v>0.70124999999999993</v>
      </c>
      <c r="AF53" s="57">
        <v>0.30000000000000004</v>
      </c>
      <c r="AG53" s="57">
        <v>0.15125</v>
      </c>
      <c r="AH53" s="56">
        <v>0.55374999999999996</v>
      </c>
      <c r="AI53" s="57">
        <v>0.87749999999999984</v>
      </c>
      <c r="AJ53" s="57">
        <v>0.32250000000000001</v>
      </c>
      <c r="AK53" s="57">
        <v>0.69625000000000004</v>
      </c>
      <c r="AL53" s="57">
        <v>0.59250000000000003</v>
      </c>
      <c r="AM53" s="56">
        <v>0.98624999999999996</v>
      </c>
      <c r="AN53" s="57">
        <v>0.7087500000000001</v>
      </c>
      <c r="AO53" s="57">
        <v>0.75124999999999997</v>
      </c>
      <c r="AP53" s="57">
        <v>0.28500000000000003</v>
      </c>
      <c r="AQ53" s="57">
        <v>0.22375</v>
      </c>
    </row>
    <row r="54" spans="1:43">
      <c r="A54" s="15">
        <v>30</v>
      </c>
      <c r="B54" s="56">
        <v>0.06</v>
      </c>
      <c r="C54" s="56">
        <v>2.5000000000000001E-2</v>
      </c>
      <c r="D54" s="56">
        <v>3.3750000000000002E-2</v>
      </c>
      <c r="E54" s="56">
        <v>0.01</v>
      </c>
      <c r="F54" s="57">
        <v>2.75E-2</v>
      </c>
      <c r="G54" s="57">
        <v>2.375E-2</v>
      </c>
      <c r="H54" s="56">
        <v>5.8749999999999997E-2</v>
      </c>
      <c r="I54" s="56">
        <v>3.2500000000000001E-2</v>
      </c>
      <c r="J54" s="57">
        <v>5.2499999999999998E-2</v>
      </c>
      <c r="K54" s="57">
        <v>0.03</v>
      </c>
      <c r="L54" s="56">
        <v>5.2499999999999998E-2</v>
      </c>
      <c r="M54" s="57">
        <v>1.7500000000000002E-2</v>
      </c>
      <c r="N54" s="57">
        <v>5.8749999999999997E-2</v>
      </c>
      <c r="O54" s="57">
        <v>3.2500000000000001E-2</v>
      </c>
      <c r="P54" s="57">
        <v>7.3749999999999996E-2</v>
      </c>
      <c r="Q54" s="56">
        <v>2.5000000000000001E-3</v>
      </c>
      <c r="R54" s="57">
        <v>5.2499999999999998E-2</v>
      </c>
      <c r="S54" s="57">
        <v>8.2500000000000004E-2</v>
      </c>
      <c r="T54" s="57">
        <v>5.6250000000000001E-2</v>
      </c>
      <c r="U54" s="57">
        <v>5.3749999999999999E-2</v>
      </c>
      <c r="V54" s="47"/>
      <c r="W54" s="15">
        <v>30</v>
      </c>
      <c r="X54" s="56">
        <v>0.36499999999999999</v>
      </c>
      <c r="Y54" s="56">
        <v>0.88750000000000007</v>
      </c>
      <c r="Z54" s="56">
        <v>0.7350000000000001</v>
      </c>
      <c r="AA54" s="56">
        <v>0.99250000000000016</v>
      </c>
      <c r="AB54" s="57">
        <v>0.86875000000000002</v>
      </c>
      <c r="AC54" s="57">
        <v>0.86249999999999993</v>
      </c>
      <c r="AD54" s="56">
        <v>0.38124999999999998</v>
      </c>
      <c r="AE54" s="56">
        <v>0.7337499999999999</v>
      </c>
      <c r="AF54" s="57">
        <v>0.35250000000000004</v>
      </c>
      <c r="AG54" s="57">
        <v>0.18124999999999999</v>
      </c>
      <c r="AH54" s="56">
        <v>0.60624999999999996</v>
      </c>
      <c r="AI54" s="57">
        <v>0.8949999999999998</v>
      </c>
      <c r="AJ54" s="57">
        <v>0.38124999999999998</v>
      </c>
      <c r="AK54" s="57">
        <v>0.72875000000000001</v>
      </c>
      <c r="AL54" s="57">
        <v>0.66625000000000001</v>
      </c>
      <c r="AM54" s="56">
        <v>0.98874999999999991</v>
      </c>
      <c r="AN54" s="57">
        <v>0.76125000000000009</v>
      </c>
      <c r="AO54" s="57">
        <v>0.83374999999999999</v>
      </c>
      <c r="AP54" s="57">
        <v>0.34125000000000005</v>
      </c>
      <c r="AQ54" s="57">
        <v>0.27750000000000002</v>
      </c>
    </row>
    <row r="55" spans="1:43">
      <c r="A55" s="15">
        <v>32</v>
      </c>
      <c r="B55" s="56">
        <v>7.6249999999999998E-2</v>
      </c>
      <c r="C55" s="56">
        <v>3.2500000000000001E-2</v>
      </c>
      <c r="D55" s="56">
        <v>5.5E-2</v>
      </c>
      <c r="E55" s="56">
        <v>5.0000000000000001E-3</v>
      </c>
      <c r="F55" s="57">
        <v>0.03</v>
      </c>
      <c r="G55" s="57">
        <v>3.2500000000000001E-2</v>
      </c>
      <c r="H55" s="56">
        <v>7.1249999999999994E-2</v>
      </c>
      <c r="I55" s="56">
        <v>5.3749999999999999E-2</v>
      </c>
      <c r="J55" s="57">
        <v>0.08</v>
      </c>
      <c r="K55" s="57">
        <v>3.5000000000000003E-2</v>
      </c>
      <c r="L55" s="56">
        <v>5.3749999999999999E-2</v>
      </c>
      <c r="M55" s="57">
        <v>1.6250000000000001E-2</v>
      </c>
      <c r="N55" s="57">
        <v>7.1249999999999994E-2</v>
      </c>
      <c r="O55" s="57">
        <v>4.8750000000000002E-2</v>
      </c>
      <c r="P55" s="57">
        <v>7.1249999999999994E-2</v>
      </c>
      <c r="Q55" s="56">
        <v>7.4999999999999997E-3</v>
      </c>
      <c r="R55" s="57">
        <v>0.03</v>
      </c>
      <c r="S55" s="57">
        <v>5.6250000000000001E-2</v>
      </c>
      <c r="T55" s="57">
        <v>0.08</v>
      </c>
      <c r="U55" s="57">
        <v>7.6249999999999998E-2</v>
      </c>
      <c r="V55" s="47"/>
      <c r="W55" s="15">
        <v>32</v>
      </c>
      <c r="X55" s="56">
        <v>0.44124999999999998</v>
      </c>
      <c r="Y55" s="56">
        <v>0.92</v>
      </c>
      <c r="Z55" s="56">
        <v>0.79000000000000015</v>
      </c>
      <c r="AA55" s="56">
        <v>0.99750000000000016</v>
      </c>
      <c r="AB55" s="57">
        <v>0.89875000000000005</v>
      </c>
      <c r="AC55" s="57">
        <v>0.89499999999999991</v>
      </c>
      <c r="AD55" s="56">
        <v>0.45249999999999996</v>
      </c>
      <c r="AE55" s="56">
        <v>0.78749999999999987</v>
      </c>
      <c r="AF55" s="57">
        <v>0.43250000000000005</v>
      </c>
      <c r="AG55" s="57">
        <v>0.21625</v>
      </c>
      <c r="AH55" s="56">
        <v>0.65999999999999992</v>
      </c>
      <c r="AI55" s="57">
        <v>0.91124999999999978</v>
      </c>
      <c r="AJ55" s="57">
        <v>0.45249999999999996</v>
      </c>
      <c r="AK55" s="57">
        <v>0.77749999999999997</v>
      </c>
      <c r="AL55" s="57">
        <v>0.73750000000000004</v>
      </c>
      <c r="AM55" s="56">
        <v>0.99624999999999986</v>
      </c>
      <c r="AN55" s="57">
        <v>0.79125000000000012</v>
      </c>
      <c r="AO55" s="57">
        <v>0.89</v>
      </c>
      <c r="AP55" s="57">
        <v>0.42125000000000007</v>
      </c>
      <c r="AQ55" s="57">
        <v>0.35375000000000001</v>
      </c>
    </row>
    <row r="56" spans="1:43">
      <c r="A56" s="15">
        <v>34</v>
      </c>
      <c r="B56" s="56">
        <v>7.3749999999999996E-2</v>
      </c>
      <c r="C56" s="56">
        <v>2.375E-2</v>
      </c>
      <c r="D56" s="56">
        <v>4.2500000000000003E-2</v>
      </c>
      <c r="E56" s="56">
        <v>1.25E-3</v>
      </c>
      <c r="F56" s="57">
        <v>2.8750000000000001E-2</v>
      </c>
      <c r="G56" s="57">
        <v>2.375E-2</v>
      </c>
      <c r="H56" s="56">
        <v>7.2499999999999995E-2</v>
      </c>
      <c r="I56" s="56">
        <v>4.2500000000000003E-2</v>
      </c>
      <c r="J56" s="57">
        <v>7.4999999999999997E-2</v>
      </c>
      <c r="K56" s="57">
        <v>3.125E-2</v>
      </c>
      <c r="L56" s="56">
        <v>0.06</v>
      </c>
      <c r="M56" s="57">
        <v>2.5000000000000001E-2</v>
      </c>
      <c r="N56" s="57">
        <v>7.2499999999999995E-2</v>
      </c>
      <c r="O56" s="57">
        <v>4.8750000000000002E-2</v>
      </c>
      <c r="P56" s="57">
        <v>5.7500000000000002E-2</v>
      </c>
      <c r="Q56" s="56">
        <v>0</v>
      </c>
      <c r="R56" s="57">
        <v>3.6249999999999998E-2</v>
      </c>
      <c r="S56" s="57">
        <v>3.875E-2</v>
      </c>
      <c r="T56" s="57">
        <v>7.6249999999999998E-2</v>
      </c>
      <c r="U56" s="57">
        <v>7.3749999999999996E-2</v>
      </c>
      <c r="V56" s="47"/>
      <c r="W56" s="15">
        <v>34</v>
      </c>
      <c r="X56" s="56">
        <v>0.51500000000000001</v>
      </c>
      <c r="Y56" s="56">
        <v>0.94375000000000009</v>
      </c>
      <c r="Z56" s="56">
        <v>0.83250000000000013</v>
      </c>
      <c r="AA56" s="56">
        <v>0.99875000000000014</v>
      </c>
      <c r="AB56" s="57">
        <v>0.9275000000000001</v>
      </c>
      <c r="AC56" s="57">
        <v>0.91874999999999996</v>
      </c>
      <c r="AD56" s="56">
        <v>0.52499999999999991</v>
      </c>
      <c r="AE56" s="56">
        <v>0.82999999999999985</v>
      </c>
      <c r="AF56" s="57">
        <v>0.50750000000000006</v>
      </c>
      <c r="AG56" s="57">
        <v>0.2475</v>
      </c>
      <c r="AH56" s="56">
        <v>0.72</v>
      </c>
      <c r="AI56" s="57">
        <v>0.9362499999999998</v>
      </c>
      <c r="AJ56" s="57">
        <v>0.52499999999999991</v>
      </c>
      <c r="AK56" s="57">
        <v>0.82624999999999993</v>
      </c>
      <c r="AL56" s="57">
        <v>0.79500000000000004</v>
      </c>
      <c r="AM56" s="56">
        <v>0.99624999999999986</v>
      </c>
      <c r="AN56" s="57">
        <v>0.82750000000000012</v>
      </c>
      <c r="AO56" s="57">
        <v>0.92874999999999996</v>
      </c>
      <c r="AP56" s="57">
        <v>0.49750000000000005</v>
      </c>
      <c r="AQ56" s="57">
        <v>0.42749999999999999</v>
      </c>
    </row>
    <row r="57" spans="1:43">
      <c r="A57" s="15">
        <v>36</v>
      </c>
      <c r="B57" s="56">
        <v>9.8750000000000004E-2</v>
      </c>
      <c r="C57" s="56">
        <v>1.125E-2</v>
      </c>
      <c r="D57" s="56">
        <v>0.03</v>
      </c>
      <c r="E57" s="56">
        <v>0</v>
      </c>
      <c r="F57" s="57">
        <v>1.7500000000000002E-2</v>
      </c>
      <c r="G57" s="57">
        <v>2.2499999999999999E-2</v>
      </c>
      <c r="H57" s="56">
        <v>9.8750000000000004E-2</v>
      </c>
      <c r="I57" s="56">
        <v>3.2500000000000001E-2</v>
      </c>
      <c r="J57" s="57">
        <v>9.7500000000000003E-2</v>
      </c>
      <c r="K57" s="57">
        <v>3.3750000000000002E-2</v>
      </c>
      <c r="L57" s="56">
        <v>5.6250000000000001E-2</v>
      </c>
      <c r="M57" s="57">
        <v>1.2500000000000001E-2</v>
      </c>
      <c r="N57" s="57">
        <v>9.8750000000000004E-2</v>
      </c>
      <c r="O57" s="57">
        <v>3.125E-2</v>
      </c>
      <c r="P57" s="57">
        <v>4.1250000000000002E-2</v>
      </c>
      <c r="Q57" s="56">
        <v>1.25E-3</v>
      </c>
      <c r="R57" s="57">
        <v>3.6249999999999998E-2</v>
      </c>
      <c r="S57" s="57">
        <v>2.1250000000000002E-2</v>
      </c>
      <c r="T57" s="57">
        <v>9.1249999999999998E-2</v>
      </c>
      <c r="U57" s="57">
        <v>0.09</v>
      </c>
      <c r="V57" s="47"/>
      <c r="W57" s="15">
        <v>36</v>
      </c>
      <c r="X57" s="56">
        <v>0.61375000000000002</v>
      </c>
      <c r="Y57" s="56">
        <v>0.95500000000000007</v>
      </c>
      <c r="Z57" s="56">
        <v>0.86250000000000016</v>
      </c>
      <c r="AA57" s="56">
        <v>0.99875000000000014</v>
      </c>
      <c r="AB57" s="57">
        <v>0.94500000000000006</v>
      </c>
      <c r="AC57" s="57">
        <v>0.94124999999999992</v>
      </c>
      <c r="AD57" s="56">
        <v>0.62374999999999992</v>
      </c>
      <c r="AE57" s="56">
        <v>0.86249999999999982</v>
      </c>
      <c r="AF57" s="57">
        <v>0.60500000000000009</v>
      </c>
      <c r="AG57" s="57">
        <v>0.28125</v>
      </c>
      <c r="AH57" s="56">
        <v>0.77625</v>
      </c>
      <c r="AI57" s="57">
        <v>0.94874999999999976</v>
      </c>
      <c r="AJ57" s="57">
        <v>0.62374999999999992</v>
      </c>
      <c r="AK57" s="57">
        <v>0.85749999999999993</v>
      </c>
      <c r="AL57" s="57">
        <v>0.83625000000000005</v>
      </c>
      <c r="AM57" s="56">
        <v>0.99749999999999983</v>
      </c>
      <c r="AN57" s="57">
        <v>0.86375000000000013</v>
      </c>
      <c r="AO57" s="57">
        <v>0.95</v>
      </c>
      <c r="AP57" s="57">
        <v>0.58875000000000011</v>
      </c>
      <c r="AQ57" s="57">
        <v>0.51749999999999996</v>
      </c>
    </row>
    <row r="58" spans="1:43">
      <c r="A58" s="15">
        <v>38</v>
      </c>
      <c r="B58" s="56">
        <v>9.6250000000000002E-2</v>
      </c>
      <c r="C58" s="56">
        <v>1.375E-2</v>
      </c>
      <c r="D58" s="56">
        <v>2.75E-2</v>
      </c>
      <c r="E58" s="56">
        <v>1.25E-3</v>
      </c>
      <c r="F58" s="57">
        <v>1.125E-2</v>
      </c>
      <c r="G58" s="57">
        <v>1.375E-2</v>
      </c>
      <c r="H58" s="56">
        <v>9.2499999999999999E-2</v>
      </c>
      <c r="I58" s="56">
        <v>2.75E-2</v>
      </c>
      <c r="J58" s="57">
        <v>0.1</v>
      </c>
      <c r="K58" s="57">
        <v>4.7500000000000001E-2</v>
      </c>
      <c r="L58" s="56">
        <v>5.6250000000000001E-2</v>
      </c>
      <c r="M58" s="57">
        <v>1.2500000000000001E-2</v>
      </c>
      <c r="N58" s="57">
        <v>9.2499999999999999E-2</v>
      </c>
      <c r="O58" s="57">
        <v>2.75E-2</v>
      </c>
      <c r="P58" s="57">
        <v>4.7500000000000001E-2</v>
      </c>
      <c r="Q58" s="56">
        <v>0</v>
      </c>
      <c r="R58" s="57">
        <v>3.2500000000000001E-2</v>
      </c>
      <c r="S58" s="57">
        <v>0.02</v>
      </c>
      <c r="T58" s="57">
        <v>0.10375</v>
      </c>
      <c r="U58" s="57">
        <v>8.7499999999999994E-2</v>
      </c>
      <c r="V58" s="47"/>
      <c r="W58" s="15">
        <v>38</v>
      </c>
      <c r="X58" s="56">
        <v>0.71</v>
      </c>
      <c r="Y58" s="56">
        <v>0.96875000000000011</v>
      </c>
      <c r="Z58" s="56">
        <v>0.89000000000000012</v>
      </c>
      <c r="AA58" s="56">
        <v>1.0000000000000002</v>
      </c>
      <c r="AB58" s="57">
        <v>0.95625000000000004</v>
      </c>
      <c r="AC58" s="57">
        <v>0.95499999999999996</v>
      </c>
      <c r="AD58" s="56">
        <v>0.71624999999999994</v>
      </c>
      <c r="AE58" s="56">
        <v>0.88999999999999979</v>
      </c>
      <c r="AF58" s="57">
        <v>0.70500000000000007</v>
      </c>
      <c r="AG58" s="57">
        <v>0.32874999999999999</v>
      </c>
      <c r="AH58" s="56">
        <v>0.83250000000000002</v>
      </c>
      <c r="AI58" s="57">
        <v>0.96124999999999972</v>
      </c>
      <c r="AJ58" s="57">
        <v>0.71624999999999994</v>
      </c>
      <c r="AK58" s="57">
        <v>0.8849999999999999</v>
      </c>
      <c r="AL58" s="57">
        <v>0.88375000000000004</v>
      </c>
      <c r="AM58" s="56">
        <v>0.99749999999999983</v>
      </c>
      <c r="AN58" s="57">
        <v>0.8962500000000001</v>
      </c>
      <c r="AO58" s="57">
        <v>0.97</v>
      </c>
      <c r="AP58" s="57">
        <v>0.69250000000000012</v>
      </c>
      <c r="AQ58" s="57">
        <v>0.60499999999999998</v>
      </c>
    </row>
    <row r="59" spans="1:43">
      <c r="A59" s="15">
        <v>40</v>
      </c>
      <c r="B59" s="56">
        <v>8.8749999999999996E-2</v>
      </c>
      <c r="C59" s="56">
        <v>8.7500000000000008E-3</v>
      </c>
      <c r="D59" s="56">
        <v>0.03</v>
      </c>
      <c r="E59" s="56">
        <v>0</v>
      </c>
      <c r="F59" s="57">
        <v>1.125E-2</v>
      </c>
      <c r="G59" s="57">
        <v>1.375E-2</v>
      </c>
      <c r="H59" s="56">
        <v>0.09</v>
      </c>
      <c r="I59" s="56">
        <v>3.125E-2</v>
      </c>
      <c r="J59" s="57">
        <v>8.6249999999999993E-2</v>
      </c>
      <c r="K59" s="57">
        <v>5.2499999999999998E-2</v>
      </c>
      <c r="L59" s="56">
        <v>4.2500000000000003E-2</v>
      </c>
      <c r="M59" s="57">
        <v>7.4999999999999997E-3</v>
      </c>
      <c r="N59" s="57">
        <v>0.09</v>
      </c>
      <c r="O59" s="57">
        <v>2.6249999999999999E-2</v>
      </c>
      <c r="P59" s="57">
        <v>3.2500000000000001E-2</v>
      </c>
      <c r="Q59" s="56">
        <v>1.25E-3</v>
      </c>
      <c r="R59" s="57">
        <v>2.5000000000000001E-2</v>
      </c>
      <c r="S59" s="57">
        <v>1.125E-2</v>
      </c>
      <c r="T59" s="57">
        <v>7.1249999999999994E-2</v>
      </c>
      <c r="U59" s="57">
        <v>0.1075</v>
      </c>
      <c r="V59" s="47"/>
      <c r="W59" s="15">
        <v>40</v>
      </c>
      <c r="X59" s="56">
        <v>0.79874999999999996</v>
      </c>
      <c r="Y59" s="56">
        <v>0.97750000000000015</v>
      </c>
      <c r="Z59" s="56">
        <v>0.92000000000000015</v>
      </c>
      <c r="AA59" s="56">
        <v>1.0000000000000002</v>
      </c>
      <c r="AB59" s="57">
        <v>0.96750000000000003</v>
      </c>
      <c r="AC59" s="57">
        <v>0.96875</v>
      </c>
      <c r="AD59" s="56">
        <v>0.80624999999999991</v>
      </c>
      <c r="AE59" s="56">
        <v>0.92124999999999979</v>
      </c>
      <c r="AF59" s="57">
        <v>0.79125000000000001</v>
      </c>
      <c r="AG59" s="57">
        <v>0.38124999999999998</v>
      </c>
      <c r="AH59" s="56">
        <v>0.875</v>
      </c>
      <c r="AI59" s="57">
        <v>0.96874999999999967</v>
      </c>
      <c r="AJ59" s="57">
        <v>0.80624999999999991</v>
      </c>
      <c r="AK59" s="57">
        <v>0.91124999999999989</v>
      </c>
      <c r="AL59" s="57">
        <v>0.91625000000000001</v>
      </c>
      <c r="AM59" s="56">
        <v>0.9987499999999998</v>
      </c>
      <c r="AN59" s="57">
        <v>0.92125000000000012</v>
      </c>
      <c r="AO59" s="57">
        <v>0.98124999999999996</v>
      </c>
      <c r="AP59" s="57">
        <v>0.76375000000000015</v>
      </c>
      <c r="AQ59" s="57">
        <v>0.71250000000000002</v>
      </c>
    </row>
    <row r="60" spans="1:43">
      <c r="A60" s="15">
        <v>42</v>
      </c>
      <c r="B60" s="56">
        <v>7.4999999999999997E-2</v>
      </c>
      <c r="C60" s="56">
        <v>5.0000000000000001E-3</v>
      </c>
      <c r="D60" s="56">
        <v>2.1250000000000002E-2</v>
      </c>
      <c r="E60" s="56">
        <v>0</v>
      </c>
      <c r="F60" s="57">
        <v>1.125E-2</v>
      </c>
      <c r="G60" s="57">
        <v>8.7500000000000008E-3</v>
      </c>
      <c r="H60" s="56">
        <v>6.6250000000000003E-2</v>
      </c>
      <c r="I60" s="56">
        <v>0.02</v>
      </c>
      <c r="J60" s="57">
        <v>7.6249999999999998E-2</v>
      </c>
      <c r="K60" s="57">
        <v>5.1249999999999997E-2</v>
      </c>
      <c r="L60" s="56">
        <v>2.75E-2</v>
      </c>
      <c r="M60" s="57">
        <v>8.7500000000000008E-3</v>
      </c>
      <c r="N60" s="57">
        <v>6.6250000000000003E-2</v>
      </c>
      <c r="O60" s="57">
        <v>2.375E-2</v>
      </c>
      <c r="P60" s="57">
        <v>3.5000000000000003E-2</v>
      </c>
      <c r="Q60" s="56">
        <v>0</v>
      </c>
      <c r="R60" s="57">
        <v>7.4999999999999997E-3</v>
      </c>
      <c r="S60" s="57">
        <v>7.4999999999999997E-3</v>
      </c>
      <c r="T60" s="57">
        <v>9.8750000000000004E-2</v>
      </c>
      <c r="U60" s="57">
        <v>7.2499999999999995E-2</v>
      </c>
      <c r="V60" s="47"/>
      <c r="W60" s="15">
        <v>42</v>
      </c>
      <c r="X60" s="56">
        <v>0.87374999999999992</v>
      </c>
      <c r="Y60" s="56">
        <v>0.98250000000000015</v>
      </c>
      <c r="Z60" s="56">
        <v>0.94125000000000014</v>
      </c>
      <c r="AA60" s="56">
        <v>1.0000000000000002</v>
      </c>
      <c r="AB60" s="57">
        <v>0.97875000000000001</v>
      </c>
      <c r="AC60" s="57">
        <v>0.97750000000000004</v>
      </c>
      <c r="AD60" s="56">
        <v>0.87249999999999994</v>
      </c>
      <c r="AE60" s="56">
        <v>0.94124999999999981</v>
      </c>
      <c r="AF60" s="57">
        <v>0.86750000000000005</v>
      </c>
      <c r="AG60" s="57">
        <v>0.4325</v>
      </c>
      <c r="AH60" s="56">
        <v>0.90249999999999997</v>
      </c>
      <c r="AI60" s="57">
        <v>0.9774999999999997</v>
      </c>
      <c r="AJ60" s="57">
        <v>0.87249999999999994</v>
      </c>
      <c r="AK60" s="57">
        <v>0.93499999999999994</v>
      </c>
      <c r="AL60" s="57">
        <v>0.95125000000000004</v>
      </c>
      <c r="AM60" s="56">
        <v>0.9987499999999998</v>
      </c>
      <c r="AN60" s="57">
        <v>0.92875000000000008</v>
      </c>
      <c r="AO60" s="57">
        <v>0.98874999999999991</v>
      </c>
      <c r="AP60" s="57">
        <v>0.86250000000000016</v>
      </c>
      <c r="AQ60" s="57">
        <v>0.78500000000000003</v>
      </c>
    </row>
    <row r="61" spans="1:43">
      <c r="A61" s="15">
        <v>44</v>
      </c>
      <c r="B61" s="56">
        <v>4.2500000000000003E-2</v>
      </c>
      <c r="C61" s="56">
        <v>0.01</v>
      </c>
      <c r="D61" s="56">
        <v>2.1250000000000002E-2</v>
      </c>
      <c r="E61" s="56">
        <v>0</v>
      </c>
      <c r="F61" s="57">
        <v>7.4999999999999997E-3</v>
      </c>
      <c r="G61" s="57">
        <v>6.2500000000000003E-3</v>
      </c>
      <c r="H61" s="56">
        <v>4.3749999999999997E-2</v>
      </c>
      <c r="I61" s="56">
        <v>2.1250000000000002E-2</v>
      </c>
      <c r="J61" s="57">
        <v>4.7500000000000001E-2</v>
      </c>
      <c r="K61" s="57">
        <v>0.06</v>
      </c>
      <c r="L61" s="56">
        <v>3.6249999999999998E-2</v>
      </c>
      <c r="M61" s="57">
        <v>1.125E-2</v>
      </c>
      <c r="N61" s="57">
        <v>4.3749999999999997E-2</v>
      </c>
      <c r="O61" s="57">
        <v>2.375E-2</v>
      </c>
      <c r="P61" s="57">
        <v>0.02</v>
      </c>
      <c r="Q61" s="56">
        <v>0</v>
      </c>
      <c r="R61" s="57">
        <v>0.01</v>
      </c>
      <c r="S61" s="57">
        <v>5.0000000000000001E-3</v>
      </c>
      <c r="T61" s="57">
        <v>0.05</v>
      </c>
      <c r="U61" s="57">
        <v>6.5000000000000002E-2</v>
      </c>
      <c r="V61" s="47"/>
      <c r="W61" s="15">
        <v>44</v>
      </c>
      <c r="X61" s="56">
        <v>0.9162499999999999</v>
      </c>
      <c r="Y61" s="56">
        <v>0.99250000000000016</v>
      </c>
      <c r="Z61" s="56">
        <v>0.96250000000000013</v>
      </c>
      <c r="AA61" s="56">
        <v>1.0000000000000002</v>
      </c>
      <c r="AB61" s="57">
        <v>0.98624999999999996</v>
      </c>
      <c r="AC61" s="57">
        <v>0.98375000000000001</v>
      </c>
      <c r="AD61" s="56">
        <v>0.9162499999999999</v>
      </c>
      <c r="AE61" s="56">
        <v>0.9624999999999998</v>
      </c>
      <c r="AF61" s="57">
        <v>0.91500000000000004</v>
      </c>
      <c r="AG61" s="57">
        <v>0.49249999999999999</v>
      </c>
      <c r="AH61" s="56">
        <v>0.93874999999999997</v>
      </c>
      <c r="AI61" s="57">
        <v>0.98874999999999968</v>
      </c>
      <c r="AJ61" s="57">
        <v>0.9162499999999999</v>
      </c>
      <c r="AK61" s="57">
        <v>0.95874999999999999</v>
      </c>
      <c r="AL61" s="57">
        <v>0.97125000000000006</v>
      </c>
      <c r="AM61" s="56">
        <v>0.9987499999999998</v>
      </c>
      <c r="AN61" s="57">
        <v>0.93875000000000008</v>
      </c>
      <c r="AO61" s="57">
        <v>0.99374999999999991</v>
      </c>
      <c r="AP61" s="57">
        <v>0.9125000000000002</v>
      </c>
      <c r="AQ61" s="57">
        <v>0.85000000000000009</v>
      </c>
    </row>
    <row r="62" spans="1:43">
      <c r="A62" s="15">
        <v>46</v>
      </c>
      <c r="B62" s="56">
        <v>3.5000000000000003E-2</v>
      </c>
      <c r="C62" s="56">
        <v>3.7499999999999999E-3</v>
      </c>
      <c r="D62" s="56">
        <v>1.8749999999999999E-2</v>
      </c>
      <c r="E62" s="56">
        <v>0</v>
      </c>
      <c r="F62" s="57">
        <v>6.2500000000000003E-3</v>
      </c>
      <c r="G62" s="57">
        <v>0.01</v>
      </c>
      <c r="H62" s="56">
        <v>2.375E-2</v>
      </c>
      <c r="I62" s="56">
        <v>1.7500000000000002E-2</v>
      </c>
      <c r="J62" s="57">
        <v>3.3750000000000002E-2</v>
      </c>
      <c r="K62" s="57">
        <v>7.1249999999999994E-2</v>
      </c>
      <c r="L62" s="56">
        <v>1.8749999999999999E-2</v>
      </c>
      <c r="M62" s="57">
        <v>6.2500000000000003E-3</v>
      </c>
      <c r="N62" s="57">
        <v>2.375E-2</v>
      </c>
      <c r="O62" s="57">
        <v>0.01</v>
      </c>
      <c r="P62" s="57">
        <v>1.6250000000000001E-2</v>
      </c>
      <c r="Q62" s="56">
        <v>0</v>
      </c>
      <c r="R62" s="57">
        <v>1.375E-2</v>
      </c>
      <c r="S62" s="57">
        <v>3.7499999999999999E-3</v>
      </c>
      <c r="T62" s="57">
        <v>3.125E-2</v>
      </c>
      <c r="U62" s="57">
        <v>6.1249999999999999E-2</v>
      </c>
      <c r="V62" s="47"/>
      <c r="W62" s="15">
        <v>46</v>
      </c>
      <c r="X62" s="56">
        <v>0.95124999999999993</v>
      </c>
      <c r="Y62" s="56">
        <v>0.99625000000000019</v>
      </c>
      <c r="Z62" s="56">
        <v>0.98125000000000018</v>
      </c>
      <c r="AA62" s="56">
        <v>1.0000000000000002</v>
      </c>
      <c r="AB62" s="57">
        <v>0.99249999999999994</v>
      </c>
      <c r="AC62" s="57">
        <v>0.99375000000000002</v>
      </c>
      <c r="AD62" s="56">
        <v>0.94</v>
      </c>
      <c r="AE62" s="56">
        <v>0.97999999999999976</v>
      </c>
      <c r="AF62" s="57">
        <v>0.94874999999999998</v>
      </c>
      <c r="AG62" s="57">
        <v>0.56374999999999997</v>
      </c>
      <c r="AH62" s="56">
        <v>0.95750000000000002</v>
      </c>
      <c r="AI62" s="57">
        <v>0.99499999999999966</v>
      </c>
      <c r="AJ62" s="57">
        <v>0.94</v>
      </c>
      <c r="AK62" s="57">
        <v>0.96875</v>
      </c>
      <c r="AL62" s="57">
        <v>0.98750000000000004</v>
      </c>
      <c r="AM62" s="56">
        <v>0.9987499999999998</v>
      </c>
      <c r="AN62" s="57">
        <v>0.95250000000000012</v>
      </c>
      <c r="AO62" s="57">
        <v>0.99749999999999994</v>
      </c>
      <c r="AP62" s="57">
        <v>0.9437500000000002</v>
      </c>
      <c r="AQ62" s="57">
        <v>0.91125000000000012</v>
      </c>
    </row>
    <row r="63" spans="1:43">
      <c r="A63" s="15">
        <v>48</v>
      </c>
      <c r="B63" s="56">
        <v>1.375E-2</v>
      </c>
      <c r="C63" s="56">
        <v>0</v>
      </c>
      <c r="D63" s="56">
        <v>3.7499999999999999E-3</v>
      </c>
      <c r="E63" s="56">
        <v>0</v>
      </c>
      <c r="F63" s="57">
        <v>3.7499999999999999E-3</v>
      </c>
      <c r="G63" s="57">
        <v>2.5000000000000001E-3</v>
      </c>
      <c r="H63" s="56">
        <v>2.5000000000000001E-2</v>
      </c>
      <c r="I63" s="56">
        <v>5.0000000000000001E-3</v>
      </c>
      <c r="J63" s="57">
        <v>1.375E-2</v>
      </c>
      <c r="K63" s="57">
        <v>0.06</v>
      </c>
      <c r="L63" s="56">
        <v>1.8749999999999999E-2</v>
      </c>
      <c r="M63" s="57">
        <v>1.25E-3</v>
      </c>
      <c r="N63" s="57">
        <v>2.5000000000000001E-2</v>
      </c>
      <c r="O63" s="57">
        <v>1.6250000000000001E-2</v>
      </c>
      <c r="P63" s="57">
        <v>6.2500000000000003E-3</v>
      </c>
      <c r="Q63" s="56">
        <v>0</v>
      </c>
      <c r="R63" s="57">
        <v>7.4999999999999997E-3</v>
      </c>
      <c r="S63" s="57">
        <v>1.25E-3</v>
      </c>
      <c r="T63" s="57">
        <v>1.8749999999999999E-2</v>
      </c>
      <c r="U63" s="57">
        <v>2.5000000000000001E-2</v>
      </c>
      <c r="V63" s="47"/>
      <c r="W63" s="15">
        <v>48</v>
      </c>
      <c r="X63" s="56">
        <v>0.96499999999999997</v>
      </c>
      <c r="Y63" s="56">
        <v>0.99625000000000019</v>
      </c>
      <c r="Z63" s="56">
        <v>0.98500000000000021</v>
      </c>
      <c r="AA63" s="56">
        <v>1.0000000000000002</v>
      </c>
      <c r="AB63" s="57">
        <v>0.99624999999999997</v>
      </c>
      <c r="AC63" s="57">
        <v>0.99624999999999997</v>
      </c>
      <c r="AD63" s="56">
        <v>0.96499999999999997</v>
      </c>
      <c r="AE63" s="56">
        <v>0.98499999999999976</v>
      </c>
      <c r="AF63" s="57">
        <v>0.96250000000000002</v>
      </c>
      <c r="AG63" s="57">
        <v>0.62375000000000003</v>
      </c>
      <c r="AH63" s="56">
        <v>0.97625000000000006</v>
      </c>
      <c r="AI63" s="57">
        <v>0.99624999999999964</v>
      </c>
      <c r="AJ63" s="57">
        <v>0.96499999999999997</v>
      </c>
      <c r="AK63" s="57">
        <v>0.98499999999999999</v>
      </c>
      <c r="AL63" s="57">
        <v>0.99375000000000002</v>
      </c>
      <c r="AM63" s="56">
        <v>0.9987499999999998</v>
      </c>
      <c r="AN63" s="57">
        <v>0.96000000000000008</v>
      </c>
      <c r="AO63" s="57">
        <v>0.99874999999999992</v>
      </c>
      <c r="AP63" s="57">
        <v>0.96250000000000024</v>
      </c>
      <c r="AQ63" s="57">
        <v>0.93625000000000014</v>
      </c>
    </row>
    <row r="64" spans="1:43">
      <c r="A64" s="15">
        <v>50</v>
      </c>
      <c r="B64" s="56">
        <v>2.375E-2</v>
      </c>
      <c r="C64" s="56">
        <v>1.25E-3</v>
      </c>
      <c r="D64" s="56">
        <v>1.125E-2</v>
      </c>
      <c r="E64" s="56">
        <v>0</v>
      </c>
      <c r="F64" s="57">
        <v>0</v>
      </c>
      <c r="G64" s="57">
        <v>0</v>
      </c>
      <c r="H64" s="56">
        <v>1.2500000000000001E-2</v>
      </c>
      <c r="I64" s="56">
        <v>1.125E-2</v>
      </c>
      <c r="J64" s="57">
        <v>2.6249999999999999E-2</v>
      </c>
      <c r="K64" s="57">
        <v>6.1249999999999999E-2</v>
      </c>
      <c r="L64" s="56">
        <v>1.4999999999999999E-2</v>
      </c>
      <c r="M64" s="57">
        <v>2.5000000000000001E-3</v>
      </c>
      <c r="N64" s="57">
        <v>1.2500000000000001E-2</v>
      </c>
      <c r="O64" s="57">
        <v>5.0000000000000001E-3</v>
      </c>
      <c r="P64" s="57">
        <v>3.7499999999999999E-3</v>
      </c>
      <c r="Q64" s="56">
        <v>1.25E-3</v>
      </c>
      <c r="R64" s="57">
        <v>1.125E-2</v>
      </c>
      <c r="S64" s="57">
        <v>0</v>
      </c>
      <c r="T64" s="57">
        <v>0.02</v>
      </c>
      <c r="U64" s="57">
        <v>0.02</v>
      </c>
      <c r="V64" s="47"/>
      <c r="W64" s="15">
        <v>50</v>
      </c>
      <c r="X64" s="56">
        <v>0.98875000000000002</v>
      </c>
      <c r="Y64" s="56">
        <v>0.99750000000000016</v>
      </c>
      <c r="Z64" s="56">
        <v>0.99625000000000019</v>
      </c>
      <c r="AA64" s="56">
        <v>1.0000000000000002</v>
      </c>
      <c r="AB64" s="57">
        <v>0.99624999999999997</v>
      </c>
      <c r="AC64" s="57">
        <v>0.99624999999999997</v>
      </c>
      <c r="AD64" s="56">
        <v>0.97749999999999992</v>
      </c>
      <c r="AE64" s="56">
        <v>0.99624999999999975</v>
      </c>
      <c r="AF64" s="57">
        <v>0.98875000000000002</v>
      </c>
      <c r="AG64" s="57">
        <v>0.68500000000000005</v>
      </c>
      <c r="AH64" s="56">
        <v>0.99125000000000008</v>
      </c>
      <c r="AI64" s="57">
        <v>0.99874999999999958</v>
      </c>
      <c r="AJ64" s="57">
        <v>0.97749999999999992</v>
      </c>
      <c r="AK64" s="57">
        <v>0.99</v>
      </c>
      <c r="AL64" s="57">
        <v>0.99750000000000005</v>
      </c>
      <c r="AM64" s="56">
        <v>0.99999999999999978</v>
      </c>
      <c r="AN64" s="57">
        <v>0.97125000000000006</v>
      </c>
      <c r="AO64" s="57">
        <v>0.99874999999999992</v>
      </c>
      <c r="AP64" s="57">
        <v>0.98250000000000026</v>
      </c>
      <c r="AQ64" s="57">
        <v>0.95625000000000016</v>
      </c>
    </row>
    <row r="65" spans="1:43">
      <c r="A65" s="15">
        <v>52</v>
      </c>
      <c r="B65" s="56">
        <v>5.0000000000000001E-3</v>
      </c>
      <c r="C65" s="56">
        <v>1.25E-3</v>
      </c>
      <c r="D65" s="56">
        <v>2.5000000000000001E-3</v>
      </c>
      <c r="E65" s="56">
        <v>0</v>
      </c>
      <c r="F65" s="57">
        <v>0</v>
      </c>
      <c r="G65" s="57">
        <v>0</v>
      </c>
      <c r="H65" s="56">
        <v>1.375E-2</v>
      </c>
      <c r="I65" s="56">
        <v>2.5000000000000001E-3</v>
      </c>
      <c r="J65" s="57">
        <v>5.0000000000000001E-3</v>
      </c>
      <c r="K65" s="57">
        <v>7.7499999999999999E-2</v>
      </c>
      <c r="L65" s="56">
        <v>3.7499999999999999E-3</v>
      </c>
      <c r="M65" s="57">
        <v>0</v>
      </c>
      <c r="N65" s="57">
        <v>1.375E-2</v>
      </c>
      <c r="O65" s="57">
        <v>7.4999999999999997E-3</v>
      </c>
      <c r="P65" s="57">
        <v>2.5000000000000001E-3</v>
      </c>
      <c r="Q65" s="56">
        <v>0</v>
      </c>
      <c r="R65" s="57">
        <v>1.125E-2</v>
      </c>
      <c r="S65" s="57">
        <v>0</v>
      </c>
      <c r="T65" s="57">
        <v>0.01</v>
      </c>
      <c r="U65" s="57">
        <v>1.7500000000000002E-2</v>
      </c>
      <c r="V65" s="47"/>
      <c r="W65" s="15">
        <v>52</v>
      </c>
      <c r="X65" s="56">
        <v>0.99375000000000002</v>
      </c>
      <c r="Y65" s="56">
        <v>0.99875000000000014</v>
      </c>
      <c r="Z65" s="56">
        <v>0.99875000000000014</v>
      </c>
      <c r="AA65" s="56">
        <v>1.0000000000000002</v>
      </c>
      <c r="AB65" s="57">
        <v>0.99624999999999997</v>
      </c>
      <c r="AC65" s="57">
        <v>0.99624999999999997</v>
      </c>
      <c r="AD65" s="56">
        <v>0.99124999999999996</v>
      </c>
      <c r="AE65" s="56">
        <v>0.99874999999999969</v>
      </c>
      <c r="AF65" s="57">
        <v>0.99375000000000002</v>
      </c>
      <c r="AG65" s="57">
        <v>0.76250000000000007</v>
      </c>
      <c r="AH65" s="56">
        <v>0.99500000000000011</v>
      </c>
      <c r="AI65" s="57">
        <v>0.99874999999999958</v>
      </c>
      <c r="AJ65" s="57">
        <v>0.99124999999999996</v>
      </c>
      <c r="AK65" s="57">
        <v>0.99749999999999994</v>
      </c>
      <c r="AL65" s="57">
        <v>1</v>
      </c>
      <c r="AM65" s="56">
        <v>0.99999999999999978</v>
      </c>
      <c r="AN65" s="57">
        <v>0.98250000000000004</v>
      </c>
      <c r="AO65" s="57">
        <v>0.99874999999999992</v>
      </c>
      <c r="AP65" s="57">
        <v>0.99250000000000027</v>
      </c>
      <c r="AQ65" s="57">
        <v>0.97375000000000012</v>
      </c>
    </row>
    <row r="66" spans="1:43">
      <c r="A66" s="15">
        <v>54</v>
      </c>
      <c r="B66" s="56">
        <v>3.7499999999999999E-3</v>
      </c>
      <c r="C66" s="56">
        <v>0</v>
      </c>
      <c r="D66" s="56">
        <v>0</v>
      </c>
      <c r="E66" s="56">
        <v>0</v>
      </c>
      <c r="F66" s="57">
        <v>2.5000000000000001E-3</v>
      </c>
      <c r="G66" s="57">
        <v>2.5000000000000001E-3</v>
      </c>
      <c r="H66" s="56">
        <v>5.0000000000000001E-3</v>
      </c>
      <c r="I66" s="56">
        <v>0</v>
      </c>
      <c r="J66" s="57">
        <v>2.5000000000000001E-3</v>
      </c>
      <c r="K66" s="57">
        <v>6.1249999999999999E-2</v>
      </c>
      <c r="L66" s="56">
        <v>2.5000000000000001E-3</v>
      </c>
      <c r="M66" s="57">
        <v>1.25E-3</v>
      </c>
      <c r="N66" s="57">
        <v>5.0000000000000001E-3</v>
      </c>
      <c r="O66" s="57">
        <v>1.25E-3</v>
      </c>
      <c r="P66" s="57">
        <v>0</v>
      </c>
      <c r="Q66" s="56">
        <v>0</v>
      </c>
      <c r="R66" s="57">
        <v>3.7499999999999999E-3</v>
      </c>
      <c r="S66" s="57">
        <v>0</v>
      </c>
      <c r="T66" s="57">
        <v>3.7499999999999999E-3</v>
      </c>
      <c r="U66" s="57">
        <v>1.2500000000000001E-2</v>
      </c>
      <c r="V66" s="47"/>
      <c r="W66" s="15">
        <v>54</v>
      </c>
      <c r="X66" s="56">
        <v>0.99750000000000005</v>
      </c>
      <c r="Y66" s="56">
        <v>0.99875000000000014</v>
      </c>
      <c r="Z66" s="56">
        <v>0.99875000000000014</v>
      </c>
      <c r="AA66" s="56">
        <v>1.0000000000000002</v>
      </c>
      <c r="AB66" s="57">
        <v>0.99874999999999992</v>
      </c>
      <c r="AC66" s="57">
        <v>0.99874999999999992</v>
      </c>
      <c r="AD66" s="56">
        <v>0.99624999999999997</v>
      </c>
      <c r="AE66" s="56">
        <v>0.99874999999999969</v>
      </c>
      <c r="AF66" s="57">
        <v>0.99624999999999997</v>
      </c>
      <c r="AG66" s="57">
        <v>0.82375000000000009</v>
      </c>
      <c r="AH66" s="56">
        <v>0.99750000000000005</v>
      </c>
      <c r="AI66" s="57">
        <v>0.99999999999999956</v>
      </c>
      <c r="AJ66" s="57">
        <v>0.99624999999999997</v>
      </c>
      <c r="AK66" s="57">
        <v>0.99874999999999992</v>
      </c>
      <c r="AL66" s="57">
        <v>1</v>
      </c>
      <c r="AM66" s="56">
        <v>0.99999999999999978</v>
      </c>
      <c r="AN66" s="57">
        <v>0.98625000000000007</v>
      </c>
      <c r="AO66" s="57">
        <v>0.99874999999999992</v>
      </c>
      <c r="AP66" s="57">
        <v>0.9962500000000003</v>
      </c>
      <c r="AQ66" s="57">
        <v>0.98625000000000007</v>
      </c>
    </row>
    <row r="67" spans="1:43">
      <c r="A67" s="15">
        <v>56</v>
      </c>
      <c r="B67" s="56">
        <v>1.25E-3</v>
      </c>
      <c r="C67" s="56">
        <v>0</v>
      </c>
      <c r="D67" s="56">
        <v>1.25E-3</v>
      </c>
      <c r="E67" s="56">
        <v>0</v>
      </c>
      <c r="F67" s="57">
        <v>0</v>
      </c>
      <c r="G67" s="57">
        <v>0</v>
      </c>
      <c r="H67" s="56">
        <v>1.25E-3</v>
      </c>
      <c r="I67" s="56">
        <v>0</v>
      </c>
      <c r="J67" s="57">
        <v>2.5000000000000001E-3</v>
      </c>
      <c r="K67" s="57">
        <v>4.4999999999999998E-2</v>
      </c>
      <c r="L67" s="56">
        <v>1.25E-3</v>
      </c>
      <c r="M67" s="57">
        <v>0</v>
      </c>
      <c r="N67" s="57">
        <v>1.25E-3</v>
      </c>
      <c r="O67" s="57">
        <v>0</v>
      </c>
      <c r="P67" s="57">
        <v>0</v>
      </c>
      <c r="Q67" s="56">
        <v>0</v>
      </c>
      <c r="R67" s="57">
        <v>5.0000000000000001E-3</v>
      </c>
      <c r="S67" s="57">
        <v>0</v>
      </c>
      <c r="T67" s="57">
        <v>2.5000000000000001E-3</v>
      </c>
      <c r="U67" s="57">
        <v>5.0000000000000001E-3</v>
      </c>
      <c r="V67" s="47"/>
      <c r="W67" s="15">
        <v>56</v>
      </c>
      <c r="X67" s="56">
        <v>0.99875000000000003</v>
      </c>
      <c r="Y67" s="56">
        <v>0.99875000000000014</v>
      </c>
      <c r="Z67" s="56">
        <v>1.0000000000000002</v>
      </c>
      <c r="AA67" s="56">
        <v>1.0000000000000002</v>
      </c>
      <c r="AB67" s="57">
        <v>0.99874999999999992</v>
      </c>
      <c r="AC67" s="57">
        <v>0.99874999999999992</v>
      </c>
      <c r="AD67" s="56">
        <v>0.99749999999999994</v>
      </c>
      <c r="AE67" s="56">
        <v>0.99874999999999969</v>
      </c>
      <c r="AF67" s="57">
        <v>0.99874999999999992</v>
      </c>
      <c r="AG67" s="57">
        <v>0.86875000000000013</v>
      </c>
      <c r="AH67" s="56">
        <v>0.99875000000000003</v>
      </c>
      <c r="AI67" s="57">
        <v>0.99999999999999956</v>
      </c>
      <c r="AJ67" s="57">
        <v>0.99749999999999994</v>
      </c>
      <c r="AK67" s="57">
        <v>0.99874999999999992</v>
      </c>
      <c r="AL67" s="57">
        <v>1</v>
      </c>
      <c r="AM67" s="56">
        <v>0.99999999999999978</v>
      </c>
      <c r="AN67" s="57">
        <v>0.99125000000000008</v>
      </c>
      <c r="AO67" s="57">
        <v>0.99874999999999992</v>
      </c>
      <c r="AP67" s="57">
        <v>0.99875000000000025</v>
      </c>
      <c r="AQ67" s="57">
        <v>0.99125000000000008</v>
      </c>
    </row>
    <row r="68" spans="1:43">
      <c r="A68" s="15">
        <v>58</v>
      </c>
      <c r="B68" s="56">
        <v>1.25E-3</v>
      </c>
      <c r="C68" s="56">
        <v>1.25E-3</v>
      </c>
      <c r="D68" s="56">
        <v>0</v>
      </c>
      <c r="E68" s="56">
        <v>0</v>
      </c>
      <c r="F68" s="57">
        <v>1.25E-3</v>
      </c>
      <c r="G68" s="57">
        <v>0</v>
      </c>
      <c r="H68" s="56">
        <v>2.5000000000000001E-3</v>
      </c>
      <c r="I68" s="56">
        <v>1.25E-3</v>
      </c>
      <c r="J68" s="57">
        <v>1.25E-3</v>
      </c>
      <c r="K68" s="57">
        <v>4.6249999999999999E-2</v>
      </c>
      <c r="L68" s="56">
        <v>1.25E-3</v>
      </c>
      <c r="M68" s="57">
        <v>0</v>
      </c>
      <c r="N68" s="57">
        <v>2.5000000000000001E-3</v>
      </c>
      <c r="O68" s="57">
        <v>1.25E-3</v>
      </c>
      <c r="P68" s="57">
        <v>0</v>
      </c>
      <c r="Q68" s="56">
        <v>0</v>
      </c>
      <c r="R68" s="57">
        <v>3.7499999999999999E-3</v>
      </c>
      <c r="S68" s="57">
        <v>0</v>
      </c>
      <c r="T68" s="57">
        <v>1.25E-3</v>
      </c>
      <c r="U68" s="57">
        <v>3.7499999999999999E-3</v>
      </c>
      <c r="V68" s="47"/>
      <c r="W68" s="15">
        <v>58</v>
      </c>
      <c r="X68" s="56">
        <v>1</v>
      </c>
      <c r="Y68" s="56">
        <v>1.0000000000000002</v>
      </c>
      <c r="Z68" s="56">
        <v>1.0000000000000002</v>
      </c>
      <c r="AA68" s="56">
        <v>1.0000000000000002</v>
      </c>
      <c r="AB68" s="57">
        <v>0.99999999999999989</v>
      </c>
      <c r="AC68" s="57">
        <v>0.99874999999999992</v>
      </c>
      <c r="AD68" s="56">
        <v>0.99999999999999989</v>
      </c>
      <c r="AE68" s="56">
        <v>0.99999999999999967</v>
      </c>
      <c r="AF68" s="57">
        <v>0.99999999999999989</v>
      </c>
      <c r="AG68" s="57">
        <v>0.91500000000000015</v>
      </c>
      <c r="AH68" s="56">
        <v>1</v>
      </c>
      <c r="AI68" s="57">
        <v>0.99999999999999956</v>
      </c>
      <c r="AJ68" s="57">
        <v>0.99999999999999989</v>
      </c>
      <c r="AK68" s="57">
        <v>0.99999999999999989</v>
      </c>
      <c r="AL68" s="57">
        <v>1</v>
      </c>
      <c r="AM68" s="56">
        <v>0.99999999999999978</v>
      </c>
      <c r="AN68" s="57">
        <v>0.99500000000000011</v>
      </c>
      <c r="AO68" s="57">
        <v>0.99874999999999992</v>
      </c>
      <c r="AP68" s="57">
        <v>1.0000000000000002</v>
      </c>
      <c r="AQ68" s="57">
        <v>0.99500000000000011</v>
      </c>
    </row>
    <row r="69" spans="1:43">
      <c r="A69" s="15">
        <v>60</v>
      </c>
      <c r="B69" s="56">
        <v>0</v>
      </c>
      <c r="C69" s="56">
        <v>0</v>
      </c>
      <c r="D69" s="56">
        <v>0</v>
      </c>
      <c r="E69" s="56">
        <v>0</v>
      </c>
      <c r="F69" s="57">
        <v>0</v>
      </c>
      <c r="G69" s="57">
        <v>1.25E-3</v>
      </c>
      <c r="H69" s="56">
        <v>0</v>
      </c>
      <c r="I69" s="56">
        <v>0</v>
      </c>
      <c r="J69" s="57">
        <v>0</v>
      </c>
      <c r="K69" s="57">
        <v>2.8750000000000001E-2</v>
      </c>
      <c r="L69" s="56">
        <v>0</v>
      </c>
      <c r="M69" s="57">
        <v>0</v>
      </c>
      <c r="N69" s="57">
        <v>0</v>
      </c>
      <c r="O69" s="57">
        <v>0</v>
      </c>
      <c r="P69" s="57">
        <v>0</v>
      </c>
      <c r="Q69" s="56">
        <v>0</v>
      </c>
      <c r="R69" s="57">
        <v>1.25E-3</v>
      </c>
      <c r="S69" s="57">
        <v>1.25E-3</v>
      </c>
      <c r="T69" s="57">
        <v>0</v>
      </c>
      <c r="U69" s="57">
        <v>3.7499999999999999E-3</v>
      </c>
      <c r="V69" s="47"/>
      <c r="W69" s="15">
        <v>60</v>
      </c>
      <c r="X69" s="56">
        <v>1</v>
      </c>
      <c r="Y69" s="56">
        <v>1.0000000000000002</v>
      </c>
      <c r="Z69" s="56">
        <v>1.0000000000000002</v>
      </c>
      <c r="AA69" s="56">
        <v>1.0000000000000002</v>
      </c>
      <c r="AB69" s="57">
        <v>0.99999999999999989</v>
      </c>
      <c r="AC69" s="57">
        <v>0.99999999999999989</v>
      </c>
      <c r="AD69" s="56">
        <v>0.99999999999999989</v>
      </c>
      <c r="AE69" s="56">
        <v>0.99999999999999967</v>
      </c>
      <c r="AF69" s="57">
        <v>0.99999999999999989</v>
      </c>
      <c r="AG69" s="57">
        <v>0.9437500000000002</v>
      </c>
      <c r="AH69" s="56">
        <v>1</v>
      </c>
      <c r="AI69" s="57">
        <v>0.99999999999999956</v>
      </c>
      <c r="AJ69" s="57">
        <v>0.99999999999999989</v>
      </c>
      <c r="AK69" s="57">
        <v>0.99999999999999989</v>
      </c>
      <c r="AL69" s="57">
        <v>1</v>
      </c>
      <c r="AM69" s="56">
        <v>0.99999999999999978</v>
      </c>
      <c r="AN69" s="57">
        <v>0.99625000000000008</v>
      </c>
      <c r="AO69" s="57">
        <v>0.99999999999999989</v>
      </c>
      <c r="AP69" s="57">
        <v>1.0000000000000002</v>
      </c>
      <c r="AQ69" s="57">
        <v>0.99875000000000014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YR358"/>
  <sheetViews>
    <sheetView topLeftCell="KC1" workbookViewId="0">
      <selection activeCell="KJ3" sqref="KJ3:KM16"/>
    </sheetView>
  </sheetViews>
  <sheetFormatPr defaultRowHeight="13.2"/>
  <cols>
    <col min="1" max="1" width="11.77734375" customWidth="1"/>
    <col min="6" max="6" width="11.77734375" customWidth="1"/>
    <col min="11" max="11" width="11.77734375" customWidth="1"/>
    <col min="16" max="16" width="11.77734375" customWidth="1"/>
    <col min="21" max="21" width="12.77734375" customWidth="1"/>
    <col min="22" max="22" width="9.88671875" bestFit="1" customWidth="1"/>
    <col min="26" max="26" width="12.77734375" customWidth="1"/>
    <col min="27" max="27" width="9.88671875" bestFit="1" customWidth="1"/>
    <col min="31" max="31" width="11.77734375" customWidth="1"/>
    <col min="36" max="36" width="11.77734375" customWidth="1"/>
    <col min="41" max="41" width="12.77734375" customWidth="1"/>
    <col min="42" max="42" width="9.88671875" bestFit="1" customWidth="1"/>
    <col min="46" max="46" width="12.77734375" customWidth="1"/>
    <col min="47" max="47" width="9.88671875" bestFit="1" customWidth="1"/>
    <col min="51" max="51" width="11.77734375" customWidth="1"/>
    <col min="56" max="56" width="12.77734375" customWidth="1"/>
    <col min="57" max="57" width="9.88671875" bestFit="1" customWidth="1"/>
    <col min="61" max="61" width="11.77734375" customWidth="1"/>
    <col min="62" max="62" width="9.88671875" bestFit="1" customWidth="1"/>
    <col min="66" max="66" width="12.77734375" customWidth="1"/>
    <col min="67" max="67" width="9.88671875" bestFit="1" customWidth="1"/>
    <col min="71" max="72" width="9.88671875" bestFit="1" customWidth="1"/>
    <col min="81" max="82" width="9.88671875" bestFit="1" customWidth="1"/>
    <col min="86" max="87" width="9.88671875" bestFit="1" customWidth="1"/>
    <col min="91" max="92" width="9.88671875" bestFit="1" customWidth="1"/>
    <col min="95" max="95" width="11.77734375" customWidth="1"/>
  </cols>
  <sheetData>
    <row r="3" spans="1:668" ht="132">
      <c r="A3" s="25"/>
      <c r="B3" s="25" t="s">
        <v>32</v>
      </c>
      <c r="C3" s="25"/>
      <c r="D3" s="25"/>
      <c r="E3" s="25"/>
      <c r="F3" s="25"/>
      <c r="G3" s="25" t="s">
        <v>33</v>
      </c>
      <c r="H3" s="25"/>
      <c r="I3" s="25"/>
      <c r="J3" s="25"/>
      <c r="K3" s="25"/>
      <c r="L3" s="25" t="s">
        <v>34</v>
      </c>
      <c r="M3" s="25"/>
      <c r="N3" s="25"/>
      <c r="O3" s="25"/>
      <c r="P3" s="25"/>
      <c r="Q3" s="25" t="s">
        <v>6</v>
      </c>
      <c r="R3" s="25"/>
      <c r="S3" s="25"/>
      <c r="T3" s="25"/>
      <c r="U3" s="25"/>
      <c r="V3" s="25" t="s">
        <v>68</v>
      </c>
      <c r="W3" s="25"/>
      <c r="X3" s="25"/>
      <c r="Y3" s="25"/>
      <c r="Z3" s="25"/>
      <c r="AA3" s="25" t="s">
        <v>66</v>
      </c>
      <c r="AB3" s="25"/>
      <c r="AC3" s="25"/>
      <c r="AD3" s="25"/>
      <c r="AE3" s="25"/>
      <c r="AF3" s="25" t="s">
        <v>60</v>
      </c>
      <c r="AG3" s="25"/>
      <c r="AH3" s="25"/>
      <c r="AI3" s="25"/>
      <c r="AJ3" s="25"/>
      <c r="AK3" s="25" t="s">
        <v>61</v>
      </c>
      <c r="AL3" s="25"/>
      <c r="AM3" s="25"/>
      <c r="AN3" s="25"/>
      <c r="AO3" s="25"/>
      <c r="AP3" s="25" t="s">
        <v>86</v>
      </c>
      <c r="AQ3" s="25"/>
      <c r="AR3" s="25"/>
      <c r="AS3" s="25"/>
      <c r="AT3" s="25"/>
      <c r="AU3" s="25" t="s">
        <v>89</v>
      </c>
      <c r="AV3" s="25"/>
      <c r="AW3" s="25"/>
      <c r="AX3" s="25"/>
      <c r="AY3" s="25"/>
      <c r="AZ3" s="25" t="s">
        <v>90</v>
      </c>
      <c r="BA3" s="25"/>
      <c r="BB3" s="25"/>
      <c r="BC3" s="25"/>
      <c r="BD3" s="25"/>
      <c r="BE3" s="25" t="s">
        <v>79</v>
      </c>
      <c r="BF3" s="25"/>
      <c r="BG3" s="25"/>
      <c r="BH3" s="25"/>
      <c r="BI3" s="25"/>
      <c r="BJ3" s="25" t="s">
        <v>91</v>
      </c>
      <c r="BK3" s="25"/>
      <c r="BL3" s="25"/>
      <c r="BM3" s="25"/>
      <c r="BN3" s="25"/>
      <c r="BO3" s="25" t="s">
        <v>92</v>
      </c>
      <c r="BP3" s="25"/>
      <c r="BQ3" s="25"/>
      <c r="BR3" s="25"/>
      <c r="BS3" s="25"/>
      <c r="BT3" s="25" t="s">
        <v>94</v>
      </c>
      <c r="BU3" s="25"/>
      <c r="BV3" s="25"/>
      <c r="BW3" s="25"/>
      <c r="BX3" s="25"/>
      <c r="BY3" s="25" t="s">
        <v>95</v>
      </c>
      <c r="BZ3" s="25"/>
      <c r="CA3" s="25"/>
      <c r="CB3" s="25"/>
      <c r="CC3" s="25"/>
      <c r="CD3" s="25" t="s">
        <v>96</v>
      </c>
      <c r="CE3" s="25"/>
      <c r="CF3" s="25"/>
      <c r="CG3" s="25"/>
      <c r="CH3" s="25"/>
      <c r="CI3" s="25" t="s">
        <v>97</v>
      </c>
      <c r="CJ3" s="25"/>
      <c r="CK3" s="25"/>
      <c r="CL3" s="25"/>
      <c r="CM3" s="25"/>
      <c r="CN3" s="25" t="s">
        <v>98</v>
      </c>
      <c r="CO3" s="25"/>
      <c r="CP3" s="25"/>
      <c r="CQ3" s="25"/>
      <c r="CR3" s="25"/>
      <c r="CS3" s="25" t="s">
        <v>32</v>
      </c>
      <c r="CT3" s="25"/>
      <c r="CU3" s="25"/>
      <c r="CV3" s="25"/>
      <c r="CW3" s="25"/>
      <c r="CX3" s="25" t="s">
        <v>33</v>
      </c>
      <c r="CY3" s="25"/>
      <c r="CZ3" s="25"/>
      <c r="DA3" s="25"/>
      <c r="DB3" s="25"/>
      <c r="DC3" s="25" t="s">
        <v>34</v>
      </c>
      <c r="DD3" s="25"/>
      <c r="DE3" s="25"/>
      <c r="DF3" s="25"/>
      <c r="DG3" s="25"/>
      <c r="DH3" s="25" t="s">
        <v>6</v>
      </c>
      <c r="DI3" s="25"/>
      <c r="DJ3" s="25"/>
      <c r="DK3" s="25"/>
      <c r="DL3" s="25"/>
      <c r="DM3" s="25" t="s">
        <v>68</v>
      </c>
      <c r="DN3" s="25"/>
      <c r="DO3" s="25"/>
      <c r="DP3" s="25"/>
      <c r="DQ3" s="25"/>
      <c r="DR3" s="25" t="s">
        <v>66</v>
      </c>
      <c r="DS3" s="25"/>
      <c r="DT3" s="25"/>
      <c r="DU3" s="25"/>
      <c r="DV3" s="25"/>
      <c r="DW3" s="25" t="s">
        <v>60</v>
      </c>
      <c r="DX3" s="25"/>
      <c r="DY3" s="25"/>
      <c r="DZ3" s="25"/>
      <c r="EA3" s="25"/>
      <c r="EB3" s="25" t="s">
        <v>61</v>
      </c>
      <c r="EC3" s="25"/>
      <c r="ED3" s="25"/>
      <c r="EE3" s="25"/>
      <c r="EF3" s="25"/>
      <c r="EG3" s="25" t="s">
        <v>86</v>
      </c>
      <c r="EH3" s="25"/>
      <c r="EI3" s="25"/>
      <c r="EJ3" s="25"/>
      <c r="EK3" s="25"/>
      <c r="EL3" s="25" t="s">
        <v>89</v>
      </c>
      <c r="EM3" s="25"/>
      <c r="EN3" s="25"/>
      <c r="EO3" s="25"/>
      <c r="EP3" s="25"/>
      <c r="EQ3" s="25" t="s">
        <v>90</v>
      </c>
      <c r="ER3" s="25"/>
      <c r="ES3" s="25"/>
      <c r="ET3" s="25"/>
      <c r="EU3" s="25"/>
      <c r="EV3" s="25" t="s">
        <v>79</v>
      </c>
      <c r="EW3" s="25"/>
      <c r="EX3" s="25"/>
      <c r="EY3" s="25"/>
      <c r="EZ3" s="25"/>
      <c r="FA3" s="25" t="s">
        <v>91</v>
      </c>
      <c r="FB3" s="25"/>
      <c r="FC3" s="25"/>
      <c r="FD3" s="25"/>
      <c r="FE3" s="25"/>
      <c r="FF3" s="25" t="s">
        <v>92</v>
      </c>
      <c r="FG3" s="25"/>
      <c r="FH3" s="25"/>
      <c r="FI3" s="25"/>
      <c r="FJ3" s="25"/>
      <c r="FK3" s="25" t="s">
        <v>94</v>
      </c>
      <c r="FL3" s="25"/>
      <c r="FM3" s="25"/>
      <c r="FN3" s="25"/>
      <c r="FO3" s="25"/>
      <c r="FP3" s="25" t="s">
        <v>95</v>
      </c>
      <c r="FQ3" s="25"/>
      <c r="FR3" s="25"/>
      <c r="FS3" s="25"/>
      <c r="FT3" s="25"/>
      <c r="FU3" s="25" t="s">
        <v>96</v>
      </c>
      <c r="FV3" s="25"/>
      <c r="FW3" s="25"/>
      <c r="FX3" s="25"/>
      <c r="FY3" s="25"/>
      <c r="FZ3" s="25" t="s">
        <v>97</v>
      </c>
      <c r="GA3" s="25"/>
      <c r="GB3" s="25"/>
      <c r="GC3" s="25"/>
      <c r="GD3" s="25"/>
      <c r="GE3" s="25" t="s">
        <v>98</v>
      </c>
      <c r="GF3" s="25"/>
      <c r="GG3" s="25"/>
      <c r="GH3" s="25"/>
      <c r="GI3" s="25"/>
      <c r="GJ3" s="25" t="s">
        <v>32</v>
      </c>
      <c r="GK3" s="25"/>
      <c r="GL3" s="25"/>
      <c r="GM3" s="25"/>
      <c r="GN3" s="25"/>
      <c r="GO3" s="25" t="s">
        <v>33</v>
      </c>
      <c r="GP3" s="25"/>
      <c r="GQ3" s="25"/>
      <c r="GR3" s="25"/>
      <c r="GS3" s="25"/>
      <c r="GT3" s="25" t="s">
        <v>34</v>
      </c>
      <c r="GU3" s="25"/>
      <c r="GV3" s="25"/>
      <c r="GW3" s="25"/>
      <c r="GX3" s="25"/>
      <c r="GY3" s="25" t="s">
        <v>6</v>
      </c>
      <c r="GZ3" s="25"/>
      <c r="HA3" s="25"/>
      <c r="HB3" s="25"/>
      <c r="HC3" s="25"/>
      <c r="HD3" s="25" t="s">
        <v>68</v>
      </c>
      <c r="HE3" s="25"/>
      <c r="HF3" s="25"/>
      <c r="HG3" s="25"/>
      <c r="HH3" s="25"/>
      <c r="HI3" s="25" t="s">
        <v>66</v>
      </c>
      <c r="HJ3" s="25"/>
      <c r="HK3" s="25"/>
      <c r="HL3" s="25"/>
      <c r="HM3" s="25"/>
      <c r="HN3" s="25" t="s">
        <v>60</v>
      </c>
      <c r="HO3" s="25"/>
      <c r="HP3" s="25"/>
      <c r="HQ3" s="25"/>
      <c r="HR3" s="25"/>
      <c r="HS3" s="25" t="s">
        <v>61</v>
      </c>
      <c r="HT3" s="25"/>
      <c r="HU3" s="25"/>
      <c r="HV3" s="25"/>
      <c r="HW3" s="25"/>
      <c r="HX3" s="25" t="s">
        <v>86</v>
      </c>
      <c r="HY3" s="25"/>
      <c r="HZ3" s="25"/>
      <c r="IA3" s="25"/>
      <c r="IB3" s="25"/>
      <c r="IC3" s="25" t="s">
        <v>89</v>
      </c>
      <c r="ID3" s="25"/>
      <c r="IE3" s="25"/>
      <c r="IF3" s="25"/>
      <c r="IG3" s="25"/>
      <c r="IH3" s="25" t="s">
        <v>90</v>
      </c>
      <c r="II3" s="25"/>
      <c r="IJ3" s="25"/>
      <c r="IK3" s="25"/>
      <c r="IL3" s="25"/>
      <c r="IM3" s="25" t="s">
        <v>79</v>
      </c>
      <c r="IN3" s="25"/>
      <c r="IO3" s="25"/>
      <c r="IP3" s="25"/>
      <c r="IQ3" s="25"/>
      <c r="IR3" s="25" t="s">
        <v>91</v>
      </c>
      <c r="IS3" s="25"/>
      <c r="IT3" s="25"/>
      <c r="IU3" s="25"/>
      <c r="IV3" s="25"/>
      <c r="IW3" s="25" t="s">
        <v>92</v>
      </c>
      <c r="IX3" s="25"/>
      <c r="IY3" s="25"/>
      <c r="IZ3" s="25"/>
      <c r="JA3" s="25"/>
      <c r="JB3" s="25" t="s">
        <v>94</v>
      </c>
      <c r="JC3" s="25"/>
      <c r="JD3" s="25"/>
      <c r="JE3" s="25"/>
      <c r="JF3" s="25"/>
      <c r="JG3" s="25" t="s">
        <v>95</v>
      </c>
      <c r="JH3" s="25"/>
      <c r="JI3" s="25"/>
      <c r="JJ3" s="25"/>
      <c r="JK3" s="25"/>
      <c r="JL3" s="25" t="s">
        <v>96</v>
      </c>
      <c r="JM3" s="25"/>
      <c r="JN3" s="25"/>
      <c r="JO3" s="25"/>
      <c r="JP3" s="25"/>
      <c r="JQ3" s="25" t="s">
        <v>97</v>
      </c>
      <c r="JR3" s="25"/>
      <c r="JS3" s="25"/>
      <c r="JT3" s="25"/>
      <c r="JU3" s="25"/>
      <c r="JV3" s="25" t="s">
        <v>98</v>
      </c>
      <c r="JW3" s="25"/>
      <c r="JX3" s="25"/>
      <c r="JY3" s="25"/>
      <c r="JZ3" s="25"/>
      <c r="KA3" s="25"/>
      <c r="KB3" s="25" t="s">
        <v>32</v>
      </c>
      <c r="KC3" s="25" t="str">
        <f>KB3</f>
        <v>Scenario 1B</v>
      </c>
      <c r="KD3" s="25"/>
      <c r="KE3" s="25"/>
      <c r="KF3" s="25"/>
      <c r="KG3" s="25" t="s">
        <v>33</v>
      </c>
      <c r="KH3" s="25" t="str">
        <f>KG3</f>
        <v>Scenario 2B</v>
      </c>
      <c r="KI3" s="25"/>
      <c r="KJ3" s="25"/>
      <c r="KK3" s="25"/>
      <c r="KL3" s="25" t="s">
        <v>34</v>
      </c>
      <c r="KM3" s="25" t="str">
        <f>KL3</f>
        <v>Scenario 2C</v>
      </c>
      <c r="KN3" s="25"/>
      <c r="KO3" s="25"/>
      <c r="KP3" s="25"/>
      <c r="KQ3" s="25" t="s">
        <v>6</v>
      </c>
      <c r="KR3" s="25" t="str">
        <f>KQ3</f>
        <v>Scenario 3A</v>
      </c>
      <c r="KS3" s="25"/>
      <c r="KT3" s="25"/>
      <c r="KU3" s="25"/>
      <c r="KV3" s="25" t="s">
        <v>68</v>
      </c>
      <c r="KW3" s="25" t="str">
        <f>KV3</f>
        <v>Scenario 4A</v>
      </c>
      <c r="KX3" s="25"/>
      <c r="KY3" s="25"/>
      <c r="KZ3" s="25"/>
      <c r="LA3" s="25" t="s">
        <v>66</v>
      </c>
      <c r="LB3" s="25" t="str">
        <f>LA3</f>
        <v>Scenario 4B</v>
      </c>
      <c r="LC3" s="25"/>
      <c r="LD3" s="25"/>
      <c r="LE3" s="25"/>
      <c r="LF3" s="25" t="s">
        <v>60</v>
      </c>
      <c r="LG3" s="25" t="str">
        <f>LF3</f>
        <v>Scenario 4C</v>
      </c>
      <c r="LH3" s="25"/>
      <c r="LI3" s="25"/>
      <c r="LJ3" s="25"/>
      <c r="LK3" s="25" t="s">
        <v>61</v>
      </c>
      <c r="LL3" s="25" t="str">
        <f>LK3</f>
        <v>Scenario 4D</v>
      </c>
      <c r="LM3" s="25"/>
      <c r="LN3" s="25"/>
      <c r="LO3" s="25"/>
      <c r="LP3" s="25" t="s">
        <v>86</v>
      </c>
      <c r="LQ3" s="25" t="str">
        <f>LP3</f>
        <v>Scenario 5B</v>
      </c>
      <c r="LR3" s="25"/>
      <c r="LS3" s="25"/>
      <c r="LT3" s="25"/>
      <c r="LU3" s="25" t="s">
        <v>89</v>
      </c>
      <c r="LV3" s="25" t="str">
        <f>LU3</f>
        <v>Sensitivity S1 - Scenario 1B_No Coal Retirement</v>
      </c>
      <c r="LW3" s="25"/>
      <c r="LX3" s="25"/>
      <c r="LY3" s="25"/>
      <c r="LZ3" s="25" t="s">
        <v>90</v>
      </c>
      <c r="MA3" s="25" t="str">
        <f>LZ3</f>
        <v>Senssitivity S2 - Scenario 1B_Low Gas Prices</v>
      </c>
      <c r="MB3" s="25"/>
      <c r="MC3" s="25"/>
      <c r="MD3" s="25"/>
      <c r="ME3" s="25" t="s">
        <v>79</v>
      </c>
      <c r="MF3" s="25" t="str">
        <f>ME3</f>
        <v>Sensitivity S2.1 - Scenario 2C_Low Gas Prices</v>
      </c>
      <c r="MG3" s="25"/>
      <c r="MH3" s="25"/>
      <c r="MI3" s="25"/>
      <c r="MJ3" s="25" t="s">
        <v>91</v>
      </c>
      <c r="MK3" s="25" t="s">
        <v>91</v>
      </c>
      <c r="ML3" s="25"/>
      <c r="MM3" s="25"/>
      <c r="MN3" s="25"/>
      <c r="MO3" s="25" t="s">
        <v>92</v>
      </c>
      <c r="MP3" s="25" t="str">
        <f>MO3</f>
        <v>Sensitivity S3.1 - Scenario 2C_NoDR</v>
      </c>
      <c r="MQ3" s="25"/>
      <c r="MR3" s="25"/>
      <c r="MS3" s="25"/>
      <c r="MT3" s="25" t="s">
        <v>94</v>
      </c>
      <c r="MU3" s="25" t="str">
        <f>MT3</f>
        <v>Sensitivity S5 - Scenario 1B_RPS at 35%</v>
      </c>
      <c r="MV3" s="25"/>
      <c r="MW3" s="25"/>
      <c r="MX3" s="25"/>
      <c r="MY3" s="25" t="s">
        <v>95</v>
      </c>
      <c r="MZ3" s="25" t="str">
        <f>MY3</f>
        <v>Sensitivity S6 - Scenario 2B_SCC at 95%</v>
      </c>
      <c r="NA3" s="25"/>
      <c r="NB3" s="25"/>
      <c r="NC3" s="25"/>
      <c r="ND3" s="25" t="s">
        <v>96</v>
      </c>
      <c r="NE3" s="25" t="str">
        <f>ND3</f>
        <v>Sensitivity S7 - Scenario 2B_No Coneservation</v>
      </c>
      <c r="NF3" s="25"/>
      <c r="NG3" s="25"/>
      <c r="NH3" s="25"/>
      <c r="NI3" s="25" t="s">
        <v>97</v>
      </c>
      <c r="NJ3" s="25" t="str">
        <f>NI3</f>
        <v>Sensitivity S8 - Scenario 2B_SCC at 95% w/o Conservation</v>
      </c>
      <c r="NK3" s="25"/>
      <c r="NL3" s="25"/>
      <c r="NM3" s="25"/>
      <c r="NN3" s="25" t="s">
        <v>98</v>
      </c>
      <c r="NO3" s="25" t="str">
        <f>NN3</f>
        <v>Sensitivity S9 - Scenario 1B_No Transmission and Distribution Deferral Credit</v>
      </c>
      <c r="NP3" s="25"/>
      <c r="NQ3" s="25"/>
      <c r="NR3" s="25"/>
      <c r="NS3" s="25" t="s">
        <v>32</v>
      </c>
      <c r="NT3" s="25"/>
      <c r="NU3" s="25"/>
      <c r="NV3" s="25"/>
      <c r="NW3" s="25"/>
      <c r="NX3" s="25" t="s">
        <v>33</v>
      </c>
      <c r="NY3" s="25"/>
      <c r="NZ3" s="25"/>
      <c r="OA3" s="25"/>
      <c r="OB3" s="25"/>
      <c r="OC3" s="25" t="s">
        <v>34</v>
      </c>
      <c r="OD3" s="25"/>
      <c r="OE3" s="25"/>
      <c r="OF3" s="25"/>
      <c r="OG3" s="25"/>
      <c r="OH3" s="25" t="s">
        <v>6</v>
      </c>
      <c r="OI3" s="25"/>
      <c r="OJ3" s="25"/>
      <c r="OK3" s="25"/>
      <c r="OL3" s="25"/>
      <c r="OM3" s="25" t="s">
        <v>68</v>
      </c>
      <c r="ON3" s="25"/>
      <c r="OO3" s="25"/>
      <c r="OP3" s="25"/>
      <c r="OQ3" s="25"/>
      <c r="OR3" s="25" t="s">
        <v>66</v>
      </c>
      <c r="OS3" s="25"/>
      <c r="OT3" s="25"/>
      <c r="OU3" s="25"/>
      <c r="OV3" s="25"/>
      <c r="OW3" s="25" t="s">
        <v>60</v>
      </c>
      <c r="OX3" s="25"/>
      <c r="OY3" s="25"/>
      <c r="OZ3" s="25"/>
      <c r="PA3" s="25"/>
      <c r="PB3" s="25" t="s">
        <v>61</v>
      </c>
      <c r="PC3" s="25"/>
      <c r="PD3" s="25"/>
      <c r="PE3" s="25"/>
      <c r="PF3" s="25"/>
      <c r="PG3" s="25" t="s">
        <v>86</v>
      </c>
      <c r="PH3" s="25"/>
      <c r="PI3" s="25"/>
      <c r="PJ3" s="25"/>
      <c r="PK3" s="25"/>
      <c r="PL3" s="25" t="s">
        <v>103</v>
      </c>
      <c r="PM3" s="25"/>
      <c r="PN3" s="25"/>
      <c r="PO3" s="25"/>
      <c r="PP3" s="25"/>
      <c r="PQ3" s="25" t="s">
        <v>62</v>
      </c>
      <c r="PR3" s="25"/>
      <c r="PS3" s="25"/>
      <c r="PT3" s="25"/>
      <c r="PU3" s="25"/>
      <c r="PV3" s="25" t="s">
        <v>88</v>
      </c>
      <c r="PW3" s="25"/>
      <c r="PX3" s="25"/>
      <c r="PY3" s="25"/>
      <c r="PZ3" s="25"/>
      <c r="QA3" s="25" t="s">
        <v>63</v>
      </c>
      <c r="QB3" s="25"/>
      <c r="QC3" s="25"/>
      <c r="QD3" s="25"/>
      <c r="QE3" s="25"/>
      <c r="QF3" s="25" t="s">
        <v>99</v>
      </c>
      <c r="QG3" s="25"/>
      <c r="QH3" s="25"/>
      <c r="QI3" s="25"/>
      <c r="QJ3" s="25"/>
      <c r="QK3" s="25" t="s">
        <v>100</v>
      </c>
      <c r="QL3" s="25"/>
      <c r="QM3" s="25"/>
      <c r="QN3" s="25"/>
      <c r="QO3" s="25"/>
      <c r="QP3" s="25" t="s">
        <v>64</v>
      </c>
      <c r="QQ3" s="25"/>
      <c r="QR3" s="25"/>
      <c r="QS3" s="25"/>
      <c r="QT3" s="25"/>
      <c r="QU3" s="25" t="s">
        <v>69</v>
      </c>
      <c r="QV3" s="25"/>
      <c r="QW3" s="25"/>
      <c r="QX3" s="25"/>
      <c r="QY3" s="25"/>
      <c r="QZ3" s="25" t="s">
        <v>104</v>
      </c>
      <c r="RA3" s="25"/>
      <c r="RB3" s="25"/>
      <c r="RC3" s="25"/>
      <c r="RD3" s="25"/>
      <c r="RE3" s="25" t="s">
        <v>102</v>
      </c>
      <c r="RF3" s="25"/>
      <c r="RG3" s="25"/>
      <c r="RH3" s="25"/>
      <c r="RI3" s="25"/>
      <c r="RJ3" s="25" t="s">
        <v>32</v>
      </c>
      <c r="RK3" s="25" t="str">
        <f>RJ3</f>
        <v>Scenario 1B</v>
      </c>
      <c r="RL3" s="25"/>
      <c r="RM3" s="25"/>
      <c r="RN3" s="25"/>
      <c r="RO3" s="25" t="s">
        <v>33</v>
      </c>
      <c r="RP3" s="25" t="str">
        <f>RO3</f>
        <v>Scenario 2B</v>
      </c>
      <c r="RQ3" s="25"/>
      <c r="RR3" s="25"/>
      <c r="RS3" s="25"/>
      <c r="RT3" s="25" t="s">
        <v>34</v>
      </c>
      <c r="RU3" s="25" t="str">
        <f>RT3</f>
        <v>Scenario 2C</v>
      </c>
      <c r="RV3" s="25"/>
      <c r="RW3" s="25"/>
      <c r="RX3" s="25"/>
      <c r="RY3" s="25" t="s">
        <v>6</v>
      </c>
      <c r="RZ3" s="25" t="str">
        <f>RY3</f>
        <v>Scenario 3A</v>
      </c>
      <c r="SA3" s="25"/>
      <c r="SB3" s="25"/>
      <c r="SC3" s="25"/>
      <c r="SD3" s="25" t="s">
        <v>68</v>
      </c>
      <c r="SE3" s="25" t="str">
        <f>SD3</f>
        <v>Scenario 4A</v>
      </c>
      <c r="SF3" s="25"/>
      <c r="SG3" s="25"/>
      <c r="SH3" s="25"/>
      <c r="SI3" s="25" t="s">
        <v>66</v>
      </c>
      <c r="SJ3" s="25" t="str">
        <f>SI3</f>
        <v>Scenario 4B</v>
      </c>
      <c r="SK3" s="25"/>
      <c r="SL3" s="25"/>
      <c r="SM3" s="25"/>
      <c r="SN3" s="25" t="s">
        <v>60</v>
      </c>
      <c r="SO3" s="25" t="str">
        <f>SN3</f>
        <v>Scenario 4C</v>
      </c>
      <c r="SP3" s="25"/>
      <c r="SQ3" s="25"/>
      <c r="SR3" s="25"/>
      <c r="SS3" s="25" t="s">
        <v>61</v>
      </c>
      <c r="ST3" s="25" t="str">
        <f>SS3</f>
        <v>Scenario 4D</v>
      </c>
      <c r="SU3" s="25"/>
      <c r="SV3" s="25"/>
      <c r="SW3" s="25"/>
      <c r="SX3" s="25" t="s">
        <v>86</v>
      </c>
      <c r="SY3" s="25" t="str">
        <f>SX3</f>
        <v>Scenario 5B</v>
      </c>
      <c r="SZ3" s="25"/>
      <c r="TA3" s="25"/>
      <c r="TB3" s="25"/>
      <c r="TC3" s="25" t="s">
        <v>89</v>
      </c>
      <c r="TD3" s="25" t="str">
        <f>TC3</f>
        <v>Sensitivity S1 - Scenario 1B_No Coal Retirement</v>
      </c>
      <c r="TE3" s="25"/>
      <c r="TF3" s="25"/>
      <c r="TG3" s="25"/>
      <c r="TH3" s="25" t="s">
        <v>90</v>
      </c>
      <c r="TI3" s="25" t="str">
        <f>TH3</f>
        <v>Senssitivity S2 - Scenario 1B_Low Gas Prices</v>
      </c>
      <c r="TJ3" s="25"/>
      <c r="TK3" s="25"/>
      <c r="TL3" s="25"/>
      <c r="TM3" s="25" t="s">
        <v>79</v>
      </c>
      <c r="TN3" s="25" t="str">
        <f>TM3</f>
        <v>Sensitivity S2.1 - Scenario 2C_Low Gas Prices</v>
      </c>
      <c r="TO3" s="25"/>
      <c r="TP3" s="25"/>
      <c r="TQ3" s="25"/>
      <c r="TR3" s="25" t="s">
        <v>91</v>
      </c>
      <c r="TS3" s="25" t="s">
        <v>91</v>
      </c>
      <c r="TT3" s="25"/>
      <c r="TU3" s="25"/>
      <c r="TV3" s="25"/>
      <c r="TW3" s="25" t="s">
        <v>92</v>
      </c>
      <c r="TX3" s="25" t="str">
        <f>TW3</f>
        <v>Sensitivity S3.1 - Scenario 2C_NoDR</v>
      </c>
      <c r="TY3" s="25"/>
      <c r="TZ3" s="25"/>
      <c r="UA3" s="25"/>
      <c r="UB3" s="25" t="s">
        <v>94</v>
      </c>
      <c r="UC3" s="25" t="str">
        <f>UB3</f>
        <v>Sensitivity S5 - Scenario 1B_RPS at 35%</v>
      </c>
      <c r="UD3" s="25"/>
      <c r="UE3" s="25"/>
      <c r="UF3" s="25"/>
      <c r="UG3" s="25" t="s">
        <v>95</v>
      </c>
      <c r="UH3" s="25" t="str">
        <f>UG3</f>
        <v>Sensitivity S6 - Scenario 2B_SCC at 95%</v>
      </c>
      <c r="UI3" s="25"/>
      <c r="UJ3" s="25"/>
      <c r="UK3" s="25"/>
      <c r="UL3" s="25" t="s">
        <v>96</v>
      </c>
      <c r="UM3" s="25" t="str">
        <f>UL3</f>
        <v>Sensitivity S7 - Scenario 2B_No Coneservation</v>
      </c>
      <c r="UQ3" s="137" t="s">
        <v>97</v>
      </c>
      <c r="UR3" s="137" t="s">
        <v>97</v>
      </c>
      <c r="US3" s="141"/>
      <c r="UV3" s="137" t="s">
        <v>98</v>
      </c>
      <c r="UW3" s="137" t="s">
        <v>98</v>
      </c>
      <c r="VE3" t="s">
        <v>97</v>
      </c>
      <c r="VF3" t="str">
        <f>VE3</f>
        <v>Sensitivity S8 - Scenario 2B_SCC at 95% w/o Conservation</v>
      </c>
      <c r="VJ3" t="s">
        <v>98</v>
      </c>
      <c r="VK3" t="str">
        <f>VJ3</f>
        <v>Sensitivity S9 - Scenario 1B_No Transmission and Distribution Deferral Credit</v>
      </c>
      <c r="VO3" t="s">
        <v>34</v>
      </c>
      <c r="VT3" t="s">
        <v>6</v>
      </c>
      <c r="VY3" t="s">
        <v>68</v>
      </c>
      <c r="WD3" t="s">
        <v>66</v>
      </c>
      <c r="WI3" t="s">
        <v>60</v>
      </c>
      <c r="WN3" t="s">
        <v>61</v>
      </c>
      <c r="WS3" t="s">
        <v>86</v>
      </c>
      <c r="WX3" t="s">
        <v>87</v>
      </c>
      <c r="XC3" t="s">
        <v>62</v>
      </c>
      <c r="XH3" t="s">
        <v>88</v>
      </c>
      <c r="XM3" t="s">
        <v>63</v>
      </c>
      <c r="XR3" t="s">
        <v>99</v>
      </c>
      <c r="XW3" t="s">
        <v>93</v>
      </c>
      <c r="YB3" t="s">
        <v>64</v>
      </c>
      <c r="YG3" t="s">
        <v>69</v>
      </c>
      <c r="YL3" t="s">
        <v>101</v>
      </c>
      <c r="YQ3" t="s">
        <v>102</v>
      </c>
    </row>
    <row r="4" spans="1:668" ht="13.8" thickBot="1">
      <c r="B4" t="s">
        <v>38</v>
      </c>
      <c r="G4" t="s">
        <v>38</v>
      </c>
      <c r="L4" t="s">
        <v>38</v>
      </c>
      <c r="Q4" t="s">
        <v>38</v>
      </c>
      <c r="V4" t="s">
        <v>38</v>
      </c>
      <c r="AA4" t="s">
        <v>38</v>
      </c>
      <c r="AF4" t="s">
        <v>38</v>
      </c>
      <c r="AK4" t="s">
        <v>38</v>
      </c>
      <c r="AP4" t="s">
        <v>38</v>
      </c>
      <c r="AU4" t="s">
        <v>38</v>
      </c>
      <c r="AZ4" t="s">
        <v>38</v>
      </c>
      <c r="BE4" t="s">
        <v>38</v>
      </c>
      <c r="BJ4" t="s">
        <v>38</v>
      </c>
      <c r="BO4" t="s">
        <v>38</v>
      </c>
      <c r="BT4" t="s">
        <v>38</v>
      </c>
      <c r="BY4" t="s">
        <v>38</v>
      </c>
      <c r="CD4" t="s">
        <v>38</v>
      </c>
      <c r="CI4" t="s">
        <v>38</v>
      </c>
      <c r="CN4" t="s">
        <v>38</v>
      </c>
      <c r="CS4" t="s">
        <v>39</v>
      </c>
      <c r="CU4">
        <v>2030</v>
      </c>
      <c r="CX4" t="s">
        <v>39</v>
      </c>
      <c r="CZ4">
        <v>2030</v>
      </c>
      <c r="DC4" t="s">
        <v>39</v>
      </c>
      <c r="DE4">
        <v>2030</v>
      </c>
      <c r="DH4" t="s">
        <v>39</v>
      </c>
      <c r="DJ4">
        <v>2030</v>
      </c>
      <c r="DM4" t="s">
        <v>39</v>
      </c>
      <c r="DO4">
        <v>2030</v>
      </c>
      <c r="DR4" t="s">
        <v>39</v>
      </c>
      <c r="DT4">
        <v>2030</v>
      </c>
      <c r="DW4" t="s">
        <v>39</v>
      </c>
      <c r="DY4">
        <v>2030</v>
      </c>
      <c r="EB4" t="s">
        <v>39</v>
      </c>
      <c r="ED4">
        <v>2030</v>
      </c>
      <c r="EG4" t="s">
        <v>39</v>
      </c>
      <c r="EI4">
        <v>2030</v>
      </c>
      <c r="EL4" t="s">
        <v>39</v>
      </c>
      <c r="EN4">
        <v>2030</v>
      </c>
      <c r="EQ4" t="s">
        <v>39</v>
      </c>
      <c r="ES4">
        <v>2030</v>
      </c>
      <c r="EV4" t="s">
        <v>39</v>
      </c>
      <c r="EW4">
        <v>2030</v>
      </c>
      <c r="FA4" t="s">
        <v>39</v>
      </c>
      <c r="FC4">
        <v>2030</v>
      </c>
      <c r="FF4" t="s">
        <v>39</v>
      </c>
      <c r="FH4">
        <v>2030</v>
      </c>
      <c r="FK4" t="s">
        <v>39</v>
      </c>
      <c r="FM4">
        <v>2030</v>
      </c>
      <c r="FP4" t="s">
        <v>39</v>
      </c>
      <c r="FR4">
        <v>2030</v>
      </c>
      <c r="FU4" t="s">
        <v>39</v>
      </c>
      <c r="FW4">
        <v>2030</v>
      </c>
      <c r="FZ4" t="s">
        <v>39</v>
      </c>
      <c r="GA4">
        <v>2030</v>
      </c>
      <c r="GE4" t="s">
        <v>39</v>
      </c>
      <c r="GF4">
        <v>2030</v>
      </c>
      <c r="GJ4" t="s">
        <v>40</v>
      </c>
      <c r="GL4">
        <v>2030</v>
      </c>
      <c r="GO4" t="s">
        <v>40</v>
      </c>
      <c r="GQ4">
        <v>2030</v>
      </c>
      <c r="GT4" t="s">
        <v>40</v>
      </c>
      <c r="GV4">
        <v>2030</v>
      </c>
      <c r="GY4" t="s">
        <v>40</v>
      </c>
      <c r="HA4">
        <v>2030</v>
      </c>
      <c r="HC4" t="s">
        <v>40</v>
      </c>
      <c r="HE4">
        <v>2030</v>
      </c>
      <c r="HH4" t="s">
        <v>40</v>
      </c>
      <c r="HJ4">
        <v>2030</v>
      </c>
      <c r="HN4" t="s">
        <v>40</v>
      </c>
      <c r="HP4">
        <v>2030</v>
      </c>
      <c r="HS4" t="s">
        <v>40</v>
      </c>
      <c r="HU4">
        <v>2030</v>
      </c>
      <c r="HX4" t="s">
        <v>40</v>
      </c>
      <c r="HY4">
        <v>2030</v>
      </c>
      <c r="IC4" t="s">
        <v>40</v>
      </c>
      <c r="IE4">
        <v>2030</v>
      </c>
      <c r="IH4" t="s">
        <v>40</v>
      </c>
      <c r="IJ4">
        <v>2030</v>
      </c>
      <c r="IM4" t="s">
        <v>40</v>
      </c>
      <c r="IO4">
        <v>2030</v>
      </c>
      <c r="IR4" t="s">
        <v>40</v>
      </c>
      <c r="IT4">
        <v>2030</v>
      </c>
      <c r="IW4" t="s">
        <v>40</v>
      </c>
      <c r="IY4">
        <v>2030</v>
      </c>
      <c r="JB4" t="s">
        <v>40</v>
      </c>
      <c r="JC4">
        <v>2030</v>
      </c>
      <c r="JG4" t="s">
        <v>40</v>
      </c>
      <c r="JI4">
        <v>2030</v>
      </c>
      <c r="JL4" t="s">
        <v>40</v>
      </c>
      <c r="JN4">
        <v>2030</v>
      </c>
      <c r="JQ4" t="s">
        <v>40</v>
      </c>
      <c r="JS4">
        <v>2030</v>
      </c>
      <c r="JV4" t="s">
        <v>40</v>
      </c>
      <c r="JX4">
        <v>2030</v>
      </c>
      <c r="KB4" t="s">
        <v>41</v>
      </c>
      <c r="KG4" t="s">
        <v>41</v>
      </c>
      <c r="KL4" t="s">
        <v>41</v>
      </c>
      <c r="KQ4" t="s">
        <v>41</v>
      </c>
      <c r="KV4" t="s">
        <v>41</v>
      </c>
      <c r="LA4" t="s">
        <v>41</v>
      </c>
      <c r="LF4" t="s">
        <v>41</v>
      </c>
      <c r="LK4" t="s">
        <v>41</v>
      </c>
      <c r="LP4" t="s">
        <v>41</v>
      </c>
      <c r="LU4" t="s">
        <v>41</v>
      </c>
      <c r="LZ4" t="s">
        <v>41</v>
      </c>
      <c r="ME4" t="s">
        <v>41</v>
      </c>
      <c r="MJ4" t="s">
        <v>41</v>
      </c>
      <c r="MO4" t="s">
        <v>41</v>
      </c>
      <c r="MT4" t="s">
        <v>41</v>
      </c>
      <c r="MY4" t="s">
        <v>41</v>
      </c>
      <c r="ND4" t="s">
        <v>41</v>
      </c>
      <c r="NI4" t="s">
        <v>41</v>
      </c>
      <c r="NN4" t="s">
        <v>41</v>
      </c>
      <c r="NS4" t="s">
        <v>44</v>
      </c>
      <c r="NX4" t="s">
        <v>44</v>
      </c>
      <c r="OC4" t="s">
        <v>44</v>
      </c>
      <c r="OH4" t="s">
        <v>44</v>
      </c>
      <c r="OM4" t="s">
        <v>44</v>
      </c>
      <c r="OR4" t="s">
        <v>44</v>
      </c>
      <c r="OW4" t="s">
        <v>44</v>
      </c>
      <c r="PB4" t="s">
        <v>44</v>
      </c>
      <c r="PG4" t="s">
        <v>44</v>
      </c>
      <c r="PL4" t="s">
        <v>44</v>
      </c>
      <c r="PQ4" t="s">
        <v>44</v>
      </c>
      <c r="PV4" t="s">
        <v>44</v>
      </c>
      <c r="QA4" t="s">
        <v>44</v>
      </c>
      <c r="QF4" t="s">
        <v>44</v>
      </c>
      <c r="QK4" t="s">
        <v>44</v>
      </c>
      <c r="QP4" t="s">
        <v>44</v>
      </c>
      <c r="QU4" t="s">
        <v>44</v>
      </c>
      <c r="QZ4" t="s">
        <v>44</v>
      </c>
      <c r="RE4" t="s">
        <v>44</v>
      </c>
      <c r="RJ4" t="s">
        <v>47</v>
      </c>
      <c r="RO4" t="s">
        <v>56</v>
      </c>
      <c r="RT4" t="s">
        <v>47</v>
      </c>
      <c r="RY4" t="s">
        <v>47</v>
      </c>
      <c r="SD4" t="s">
        <v>47</v>
      </c>
      <c r="SI4" t="s">
        <v>47</v>
      </c>
      <c r="SN4" t="s">
        <v>47</v>
      </c>
      <c r="SS4" t="s">
        <v>56</v>
      </c>
      <c r="SX4" t="s">
        <v>56</v>
      </c>
      <c r="TC4" t="s">
        <v>56</v>
      </c>
      <c r="TH4" t="s">
        <v>56</v>
      </c>
      <c r="TM4" t="s">
        <v>56</v>
      </c>
      <c r="TR4" t="s">
        <v>47</v>
      </c>
      <c r="TW4" t="s">
        <v>47</v>
      </c>
      <c r="UB4" t="s">
        <v>47</v>
      </c>
      <c r="UG4" t="s">
        <v>47</v>
      </c>
      <c r="UL4" t="s">
        <v>47</v>
      </c>
      <c r="UP4" t="s">
        <v>47</v>
      </c>
      <c r="UV4" t="s">
        <v>47</v>
      </c>
      <c r="VE4" t="s">
        <v>57</v>
      </c>
      <c r="VG4" t="s">
        <v>37</v>
      </c>
      <c r="VJ4" t="s">
        <v>57</v>
      </c>
      <c r="VO4" t="s">
        <v>57</v>
      </c>
      <c r="VT4" t="s">
        <v>57</v>
      </c>
      <c r="VY4" t="s">
        <v>57</v>
      </c>
      <c r="WD4" t="s">
        <v>57</v>
      </c>
      <c r="WI4" t="s">
        <v>57</v>
      </c>
      <c r="WN4" t="s">
        <v>57</v>
      </c>
      <c r="WS4" t="s">
        <v>57</v>
      </c>
      <c r="WX4" t="s">
        <v>57</v>
      </c>
      <c r="XC4" t="s">
        <v>57</v>
      </c>
      <c r="XH4" t="s">
        <v>57</v>
      </c>
      <c r="XM4" t="s">
        <v>57</v>
      </c>
      <c r="XR4" t="s">
        <v>57</v>
      </c>
      <c r="XW4" t="s">
        <v>57</v>
      </c>
      <c r="YB4" t="s">
        <v>57</v>
      </c>
      <c r="YG4" t="s">
        <v>57</v>
      </c>
      <c r="YL4" t="s">
        <v>57</v>
      </c>
      <c r="YQ4" t="s">
        <v>57</v>
      </c>
    </row>
    <row r="5" spans="1:668">
      <c r="A5" t="s">
        <v>50</v>
      </c>
      <c r="B5" t="s">
        <v>51</v>
      </c>
      <c r="C5" t="s">
        <v>52</v>
      </c>
      <c r="D5" t="s">
        <v>53</v>
      </c>
      <c r="F5" t="s">
        <v>50</v>
      </c>
      <c r="G5" t="s">
        <v>51</v>
      </c>
      <c r="H5" t="s">
        <v>52</v>
      </c>
      <c r="I5" t="s">
        <v>53</v>
      </c>
      <c r="K5" t="s">
        <v>50</v>
      </c>
      <c r="L5" t="s">
        <v>51</v>
      </c>
      <c r="M5" t="s">
        <v>52</v>
      </c>
      <c r="N5" t="s">
        <v>53</v>
      </c>
      <c r="P5" t="s">
        <v>50</v>
      </c>
      <c r="Q5" t="s">
        <v>51</v>
      </c>
      <c r="R5" t="s">
        <v>52</v>
      </c>
      <c r="S5" t="s">
        <v>53</v>
      </c>
      <c r="U5" t="s">
        <v>50</v>
      </c>
      <c r="V5" s="48" t="s">
        <v>51</v>
      </c>
      <c r="W5" t="s">
        <v>52</v>
      </c>
      <c r="X5" t="s">
        <v>53</v>
      </c>
      <c r="Z5" t="s">
        <v>50</v>
      </c>
      <c r="AA5" s="48" t="s">
        <v>51</v>
      </c>
      <c r="AB5" t="s">
        <v>52</v>
      </c>
      <c r="AC5" t="s">
        <v>53</v>
      </c>
      <c r="AE5" t="s">
        <v>50</v>
      </c>
      <c r="AF5" t="s">
        <v>51</v>
      </c>
      <c r="AG5" t="s">
        <v>52</v>
      </c>
      <c r="AH5" t="s">
        <v>53</v>
      </c>
      <c r="AJ5" t="s">
        <v>50</v>
      </c>
      <c r="AK5" t="s">
        <v>51</v>
      </c>
      <c r="AL5" t="s">
        <v>52</v>
      </c>
      <c r="AM5" t="s">
        <v>53</v>
      </c>
      <c r="AO5" t="s">
        <v>50</v>
      </c>
      <c r="AP5" s="48" t="s">
        <v>51</v>
      </c>
      <c r="AQ5" t="s">
        <v>52</v>
      </c>
      <c r="AR5" t="s">
        <v>53</v>
      </c>
      <c r="AT5" t="s">
        <v>50</v>
      </c>
      <c r="AU5" s="48" t="s">
        <v>51</v>
      </c>
      <c r="AV5" t="s">
        <v>52</v>
      </c>
      <c r="AW5" t="s">
        <v>53</v>
      </c>
      <c r="AY5" t="s">
        <v>50</v>
      </c>
      <c r="AZ5" t="s">
        <v>51</v>
      </c>
      <c r="BA5" t="s">
        <v>52</v>
      </c>
      <c r="BB5" t="s">
        <v>53</v>
      </c>
      <c r="BD5" t="s">
        <v>50</v>
      </c>
      <c r="BE5" s="48" t="s">
        <v>51</v>
      </c>
      <c r="BF5" t="s">
        <v>52</v>
      </c>
      <c r="BG5" t="s">
        <v>53</v>
      </c>
      <c r="BI5" t="s">
        <v>50</v>
      </c>
      <c r="BJ5" s="48" t="s">
        <v>51</v>
      </c>
      <c r="BK5" t="s">
        <v>52</v>
      </c>
      <c r="BL5" t="s">
        <v>53</v>
      </c>
      <c r="BN5" t="s">
        <v>50</v>
      </c>
      <c r="BO5" s="48" t="s">
        <v>51</v>
      </c>
      <c r="BP5" t="s">
        <v>52</v>
      </c>
      <c r="BQ5" t="s">
        <v>53</v>
      </c>
      <c r="BS5" s="48" t="s">
        <v>50</v>
      </c>
      <c r="BT5" s="48" t="s">
        <v>51</v>
      </c>
      <c r="BU5" t="s">
        <v>52</v>
      </c>
      <c r="BV5" t="s">
        <v>53</v>
      </c>
      <c r="BX5" t="s">
        <v>50</v>
      </c>
      <c r="BY5" t="s">
        <v>51</v>
      </c>
      <c r="BZ5" t="s">
        <v>52</v>
      </c>
      <c r="CA5" t="s">
        <v>53</v>
      </c>
      <c r="CC5" s="48" t="s">
        <v>50</v>
      </c>
      <c r="CD5" s="48" t="s">
        <v>51</v>
      </c>
      <c r="CE5" t="s">
        <v>52</v>
      </c>
      <c r="CF5" t="s">
        <v>53</v>
      </c>
      <c r="CH5" s="48" t="s">
        <v>50</v>
      </c>
      <c r="CI5" s="48" t="s">
        <v>51</v>
      </c>
      <c r="CJ5" t="s">
        <v>52</v>
      </c>
      <c r="CK5" t="s">
        <v>53</v>
      </c>
      <c r="CM5" s="48" t="s">
        <v>50</v>
      </c>
      <c r="CN5" s="48" t="s">
        <v>51</v>
      </c>
      <c r="CO5" t="s">
        <v>52</v>
      </c>
      <c r="CP5" t="s">
        <v>53</v>
      </c>
      <c r="CR5" t="s">
        <v>50</v>
      </c>
      <c r="CS5" t="s">
        <v>51</v>
      </c>
      <c r="CT5" t="s">
        <v>54</v>
      </c>
      <c r="CU5" t="s">
        <v>53</v>
      </c>
      <c r="CW5" t="s">
        <v>50</v>
      </c>
      <c r="CX5" t="s">
        <v>51</v>
      </c>
      <c r="CY5" t="s">
        <v>54</v>
      </c>
      <c r="CZ5" t="s">
        <v>53</v>
      </c>
      <c r="DB5" t="s">
        <v>50</v>
      </c>
      <c r="DC5" t="s">
        <v>51</v>
      </c>
      <c r="DE5" t="s">
        <v>53</v>
      </c>
      <c r="DG5" t="s">
        <v>50</v>
      </c>
      <c r="DH5" t="s">
        <v>51</v>
      </c>
      <c r="DJ5" t="s">
        <v>53</v>
      </c>
      <c r="DL5" s="48" t="s">
        <v>50</v>
      </c>
      <c r="DM5" s="48" t="s">
        <v>51</v>
      </c>
      <c r="DO5" t="s">
        <v>53</v>
      </c>
      <c r="DQ5" s="48" t="s">
        <v>50</v>
      </c>
      <c r="DR5" s="48" t="s">
        <v>51</v>
      </c>
      <c r="DT5" t="s">
        <v>53</v>
      </c>
      <c r="DV5" s="48" t="s">
        <v>50</v>
      </c>
      <c r="DW5" t="s">
        <v>51</v>
      </c>
      <c r="DX5" t="s">
        <v>54</v>
      </c>
      <c r="DY5" t="s">
        <v>53</v>
      </c>
      <c r="EA5" s="48" t="s">
        <v>50</v>
      </c>
      <c r="EB5" t="s">
        <v>51</v>
      </c>
      <c r="ED5" t="s">
        <v>53</v>
      </c>
      <c r="EF5" s="48" t="s">
        <v>50</v>
      </c>
      <c r="EG5" s="48" t="s">
        <v>51</v>
      </c>
      <c r="EI5" t="s">
        <v>53</v>
      </c>
      <c r="EK5" s="48" t="s">
        <v>50</v>
      </c>
      <c r="EL5" s="48" t="s">
        <v>51</v>
      </c>
      <c r="EN5" t="s">
        <v>53</v>
      </c>
      <c r="EP5" t="s">
        <v>50</v>
      </c>
      <c r="EQ5" t="s">
        <v>51</v>
      </c>
      <c r="ES5" t="s">
        <v>53</v>
      </c>
      <c r="EU5" s="48" t="s">
        <v>50</v>
      </c>
      <c r="EV5" s="48" t="s">
        <v>51</v>
      </c>
      <c r="EX5" t="s">
        <v>53</v>
      </c>
      <c r="EZ5" s="48" t="s">
        <v>50</v>
      </c>
      <c r="FA5" s="48" t="s">
        <v>51</v>
      </c>
      <c r="FB5" t="s">
        <v>54</v>
      </c>
      <c r="FC5" t="s">
        <v>53</v>
      </c>
      <c r="FE5" s="48" t="s">
        <v>50</v>
      </c>
      <c r="FF5" s="48" t="s">
        <v>51</v>
      </c>
      <c r="FH5" t="s">
        <v>53</v>
      </c>
      <c r="FJ5" s="48" t="s">
        <v>50</v>
      </c>
      <c r="FK5" s="48" t="s">
        <v>51</v>
      </c>
      <c r="FL5" t="s">
        <v>54</v>
      </c>
      <c r="FM5" t="s">
        <v>53</v>
      </c>
      <c r="FO5" t="s">
        <v>50</v>
      </c>
      <c r="FP5" t="s">
        <v>51</v>
      </c>
      <c r="FR5" t="s">
        <v>53</v>
      </c>
      <c r="FT5" t="s">
        <v>50</v>
      </c>
      <c r="FU5" t="s">
        <v>51</v>
      </c>
      <c r="FW5" t="s">
        <v>53</v>
      </c>
      <c r="FY5" s="48" t="s">
        <v>50</v>
      </c>
      <c r="FZ5" s="48" t="s">
        <v>51</v>
      </c>
      <c r="GB5" t="s">
        <v>53</v>
      </c>
      <c r="GD5" s="48" t="s">
        <v>50</v>
      </c>
      <c r="GE5" s="48" t="s">
        <v>51</v>
      </c>
      <c r="GF5" t="s">
        <v>54</v>
      </c>
      <c r="GG5" t="s">
        <v>53</v>
      </c>
      <c r="GI5" t="s">
        <v>50</v>
      </c>
      <c r="GJ5" t="s">
        <v>51</v>
      </c>
      <c r="GK5" t="s">
        <v>54</v>
      </c>
      <c r="GL5" t="s">
        <v>53</v>
      </c>
      <c r="GN5" t="s">
        <v>50</v>
      </c>
      <c r="GO5" t="s">
        <v>51</v>
      </c>
      <c r="GQ5" t="s">
        <v>53</v>
      </c>
      <c r="GS5" t="s">
        <v>50</v>
      </c>
      <c r="GT5" t="s">
        <v>51</v>
      </c>
      <c r="GV5" t="s">
        <v>53</v>
      </c>
      <c r="GX5" t="s">
        <v>50</v>
      </c>
      <c r="GY5" t="s">
        <v>51</v>
      </c>
      <c r="HA5" t="s">
        <v>53</v>
      </c>
      <c r="HC5" s="48" t="s">
        <v>50</v>
      </c>
      <c r="HD5" s="48" t="s">
        <v>51</v>
      </c>
      <c r="HF5" t="s">
        <v>53</v>
      </c>
      <c r="HH5" s="48" t="s">
        <v>50</v>
      </c>
      <c r="HI5" s="48" t="s">
        <v>51</v>
      </c>
      <c r="HK5" t="s">
        <v>53</v>
      </c>
      <c r="HM5" t="s">
        <v>50</v>
      </c>
      <c r="HN5" t="s">
        <v>51</v>
      </c>
      <c r="HO5" t="s">
        <v>54</v>
      </c>
      <c r="HP5" t="s">
        <v>53</v>
      </c>
      <c r="HR5" t="s">
        <v>50</v>
      </c>
      <c r="HS5" t="s">
        <v>51</v>
      </c>
      <c r="HU5" t="s">
        <v>53</v>
      </c>
      <c r="HW5" s="48" t="s">
        <v>50</v>
      </c>
      <c r="HX5" s="48" t="s">
        <v>51</v>
      </c>
      <c r="HZ5" t="s">
        <v>53</v>
      </c>
      <c r="IB5" s="48" t="s">
        <v>50</v>
      </c>
      <c r="IC5" s="48" t="s">
        <v>51</v>
      </c>
      <c r="IE5" t="s">
        <v>53</v>
      </c>
      <c r="IG5" t="s">
        <v>50</v>
      </c>
      <c r="IH5" t="s">
        <v>51</v>
      </c>
      <c r="IJ5" t="s">
        <v>53</v>
      </c>
      <c r="IL5" s="48" t="s">
        <v>50</v>
      </c>
      <c r="IM5" s="48" t="s">
        <v>51</v>
      </c>
      <c r="IO5" t="s">
        <v>53</v>
      </c>
      <c r="IQ5" s="48" t="s">
        <v>50</v>
      </c>
      <c r="IR5" s="48" t="s">
        <v>51</v>
      </c>
      <c r="IS5" t="s">
        <v>54</v>
      </c>
      <c r="IT5" t="s">
        <v>53</v>
      </c>
      <c r="IV5" s="48" t="s">
        <v>50</v>
      </c>
      <c r="IW5" s="48" t="s">
        <v>51</v>
      </c>
      <c r="IY5" t="s">
        <v>53</v>
      </c>
      <c r="JA5" s="48" t="s">
        <v>50</v>
      </c>
      <c r="JB5" s="48" t="s">
        <v>51</v>
      </c>
      <c r="JC5" t="s">
        <v>54</v>
      </c>
      <c r="JD5" t="s">
        <v>53</v>
      </c>
      <c r="JF5" t="s">
        <v>50</v>
      </c>
      <c r="JG5" t="s">
        <v>51</v>
      </c>
      <c r="JI5" t="s">
        <v>53</v>
      </c>
      <c r="JK5" s="48" t="s">
        <v>50</v>
      </c>
      <c r="JL5" s="48" t="s">
        <v>51</v>
      </c>
      <c r="JM5" t="s">
        <v>54</v>
      </c>
      <c r="JN5" t="s">
        <v>53</v>
      </c>
      <c r="JP5" s="48" t="s">
        <v>50</v>
      </c>
      <c r="JQ5" s="48" t="s">
        <v>51</v>
      </c>
      <c r="JS5" t="s">
        <v>53</v>
      </c>
      <c r="JU5" s="48" t="s">
        <v>50</v>
      </c>
      <c r="JV5" s="48" t="s">
        <v>51</v>
      </c>
      <c r="JW5" t="s">
        <v>54</v>
      </c>
      <c r="JX5" t="s">
        <v>53</v>
      </c>
      <c r="JZ5" t="s">
        <v>50</v>
      </c>
      <c r="KA5" t="s">
        <v>51</v>
      </c>
      <c r="KB5" t="s">
        <v>54</v>
      </c>
      <c r="KC5" t="s">
        <v>53</v>
      </c>
      <c r="KE5" t="s">
        <v>50</v>
      </c>
      <c r="KF5" t="s">
        <v>51</v>
      </c>
      <c r="KG5" t="s">
        <v>54</v>
      </c>
      <c r="KH5" t="s">
        <v>53</v>
      </c>
      <c r="KJ5" t="s">
        <v>50</v>
      </c>
      <c r="KK5" t="s">
        <v>51</v>
      </c>
      <c r="KL5" t="s">
        <v>54</v>
      </c>
      <c r="KM5" t="s">
        <v>53</v>
      </c>
      <c r="KO5" t="s">
        <v>50</v>
      </c>
      <c r="KP5" t="s">
        <v>51</v>
      </c>
      <c r="KQ5" t="s">
        <v>54</v>
      </c>
      <c r="KR5" t="s">
        <v>53</v>
      </c>
      <c r="KT5" t="s">
        <v>50</v>
      </c>
      <c r="KU5" t="s">
        <v>51</v>
      </c>
      <c r="KV5" t="s">
        <v>54</v>
      </c>
      <c r="KW5" t="s">
        <v>53</v>
      </c>
      <c r="KY5" t="s">
        <v>50</v>
      </c>
      <c r="KZ5" t="s">
        <v>51</v>
      </c>
      <c r="LA5" t="s">
        <v>54</v>
      </c>
      <c r="LB5" t="s">
        <v>53</v>
      </c>
      <c r="LD5" t="s">
        <v>50</v>
      </c>
      <c r="LE5" t="s">
        <v>51</v>
      </c>
      <c r="LF5" t="s">
        <v>54</v>
      </c>
      <c r="LG5" t="s">
        <v>53</v>
      </c>
      <c r="LI5" t="s">
        <v>50</v>
      </c>
      <c r="LJ5" t="s">
        <v>51</v>
      </c>
      <c r="LK5" t="s">
        <v>54</v>
      </c>
      <c r="LL5" t="s">
        <v>53</v>
      </c>
      <c r="LN5" t="s">
        <v>50</v>
      </c>
      <c r="LO5" t="s">
        <v>51</v>
      </c>
      <c r="LP5" t="s">
        <v>54</v>
      </c>
      <c r="LQ5" t="s">
        <v>53</v>
      </c>
      <c r="LS5" t="s">
        <v>50</v>
      </c>
      <c r="LT5" t="s">
        <v>51</v>
      </c>
      <c r="LU5" t="s">
        <v>54</v>
      </c>
      <c r="LV5" t="s">
        <v>53</v>
      </c>
      <c r="LX5" t="s">
        <v>50</v>
      </c>
      <c r="LY5" t="s">
        <v>51</v>
      </c>
      <c r="LZ5" t="s">
        <v>54</v>
      </c>
      <c r="MA5" t="s">
        <v>53</v>
      </c>
      <c r="MC5" t="s">
        <v>50</v>
      </c>
      <c r="MD5" t="s">
        <v>51</v>
      </c>
      <c r="ME5" t="s">
        <v>54</v>
      </c>
      <c r="MF5" t="s">
        <v>53</v>
      </c>
      <c r="MH5" t="s">
        <v>50</v>
      </c>
      <c r="MI5" t="s">
        <v>51</v>
      </c>
      <c r="MJ5" t="s">
        <v>54</v>
      </c>
      <c r="MK5" t="s">
        <v>53</v>
      </c>
      <c r="MM5" t="s">
        <v>50</v>
      </c>
      <c r="MN5" t="s">
        <v>51</v>
      </c>
      <c r="MO5" t="s">
        <v>54</v>
      </c>
      <c r="MP5" t="s">
        <v>53</v>
      </c>
      <c r="MR5" t="s">
        <v>50</v>
      </c>
      <c r="MS5" t="s">
        <v>51</v>
      </c>
      <c r="MT5" t="s">
        <v>54</v>
      </c>
      <c r="MU5" t="s">
        <v>53</v>
      </c>
      <c r="MW5" t="s">
        <v>50</v>
      </c>
      <c r="MX5" t="s">
        <v>51</v>
      </c>
      <c r="MY5" t="s">
        <v>54</v>
      </c>
      <c r="MZ5" t="s">
        <v>53</v>
      </c>
      <c r="NB5" t="s">
        <v>50</v>
      </c>
      <c r="NC5" t="s">
        <v>51</v>
      </c>
      <c r="ND5" t="s">
        <v>54</v>
      </c>
      <c r="NE5" t="s">
        <v>53</v>
      </c>
      <c r="NG5" t="s">
        <v>50</v>
      </c>
      <c r="NH5" t="s">
        <v>51</v>
      </c>
      <c r="NI5" t="s">
        <v>54</v>
      </c>
      <c r="NJ5" t="s">
        <v>53</v>
      </c>
      <c r="NL5" t="s">
        <v>50</v>
      </c>
      <c r="NM5" t="s">
        <v>51</v>
      </c>
      <c r="NN5" t="s">
        <v>54</v>
      </c>
      <c r="NO5" t="s">
        <v>53</v>
      </c>
      <c r="NQ5" t="s">
        <v>50</v>
      </c>
      <c r="NR5" t="s">
        <v>51</v>
      </c>
      <c r="NS5" t="s">
        <v>54</v>
      </c>
      <c r="NT5" t="s">
        <v>53</v>
      </c>
      <c r="NV5" t="s">
        <v>50</v>
      </c>
      <c r="NW5" t="s">
        <v>51</v>
      </c>
      <c r="NX5" t="s">
        <v>54</v>
      </c>
      <c r="NY5" t="s">
        <v>53</v>
      </c>
      <c r="OA5" t="s">
        <v>50</v>
      </c>
      <c r="OB5" t="s">
        <v>51</v>
      </c>
      <c r="OC5" t="s">
        <v>54</v>
      </c>
      <c r="OD5" t="s">
        <v>53</v>
      </c>
      <c r="OF5" t="s">
        <v>50</v>
      </c>
      <c r="OG5" t="s">
        <v>51</v>
      </c>
      <c r="OH5" t="s">
        <v>54</v>
      </c>
      <c r="OI5" t="s">
        <v>53</v>
      </c>
      <c r="OK5" t="s">
        <v>50</v>
      </c>
      <c r="OL5" t="s">
        <v>51</v>
      </c>
      <c r="OM5" t="s">
        <v>54</v>
      </c>
      <c r="ON5" t="s">
        <v>53</v>
      </c>
      <c r="OP5" t="s">
        <v>50</v>
      </c>
      <c r="OQ5" t="s">
        <v>51</v>
      </c>
      <c r="OR5" t="s">
        <v>54</v>
      </c>
      <c r="OS5" t="s">
        <v>53</v>
      </c>
      <c r="OU5" t="s">
        <v>50</v>
      </c>
      <c r="OV5" t="s">
        <v>51</v>
      </c>
      <c r="OW5" t="s">
        <v>54</v>
      </c>
      <c r="OX5" t="s">
        <v>53</v>
      </c>
      <c r="OZ5" t="s">
        <v>50</v>
      </c>
      <c r="PA5" t="s">
        <v>51</v>
      </c>
      <c r="PB5" t="s">
        <v>54</v>
      </c>
      <c r="PC5" t="s">
        <v>53</v>
      </c>
      <c r="PE5" t="s">
        <v>50</v>
      </c>
      <c r="PF5" t="s">
        <v>51</v>
      </c>
      <c r="PG5" t="s">
        <v>54</v>
      </c>
      <c r="PH5" t="s">
        <v>53</v>
      </c>
      <c r="PJ5" t="s">
        <v>50</v>
      </c>
      <c r="PK5" t="s">
        <v>51</v>
      </c>
      <c r="PL5" t="s">
        <v>54</v>
      </c>
      <c r="PM5" t="s">
        <v>53</v>
      </c>
      <c r="PO5" t="s">
        <v>50</v>
      </c>
      <c r="PP5" t="s">
        <v>51</v>
      </c>
      <c r="PQ5" t="s">
        <v>54</v>
      </c>
      <c r="PR5" t="s">
        <v>53</v>
      </c>
      <c r="PT5" t="s">
        <v>50</v>
      </c>
      <c r="PU5" t="s">
        <v>51</v>
      </c>
      <c r="PV5" t="s">
        <v>54</v>
      </c>
      <c r="PW5" t="s">
        <v>53</v>
      </c>
      <c r="PY5" t="s">
        <v>50</v>
      </c>
      <c r="PZ5" t="s">
        <v>51</v>
      </c>
      <c r="QA5" t="s">
        <v>54</v>
      </c>
      <c r="QB5" t="s">
        <v>53</v>
      </c>
      <c r="QD5" t="s">
        <v>50</v>
      </c>
      <c r="QE5" t="s">
        <v>51</v>
      </c>
      <c r="QF5" t="s">
        <v>54</v>
      </c>
      <c r="QG5" t="s">
        <v>53</v>
      </c>
      <c r="QI5" t="s">
        <v>50</v>
      </c>
      <c r="QJ5" t="s">
        <v>51</v>
      </c>
      <c r="QK5" t="s">
        <v>54</v>
      </c>
      <c r="QL5" t="s">
        <v>53</v>
      </c>
      <c r="QN5" t="s">
        <v>50</v>
      </c>
      <c r="QO5" t="s">
        <v>51</v>
      </c>
      <c r="QP5" t="s">
        <v>54</v>
      </c>
      <c r="QQ5" t="s">
        <v>53</v>
      </c>
      <c r="QS5" t="s">
        <v>50</v>
      </c>
      <c r="QT5" t="s">
        <v>51</v>
      </c>
      <c r="QU5" t="s">
        <v>54</v>
      </c>
      <c r="QV5" t="s">
        <v>53</v>
      </c>
      <c r="QX5" t="s">
        <v>50</v>
      </c>
      <c r="QY5" t="s">
        <v>51</v>
      </c>
      <c r="QZ5" t="s">
        <v>54</v>
      </c>
      <c r="RA5" t="s">
        <v>53</v>
      </c>
      <c r="RC5" t="s">
        <v>50</v>
      </c>
      <c r="RD5" t="s">
        <v>51</v>
      </c>
      <c r="RE5" t="s">
        <v>54</v>
      </c>
      <c r="RF5" t="s">
        <v>53</v>
      </c>
      <c r="RH5" t="s">
        <v>50</v>
      </c>
      <c r="RI5" t="s">
        <v>51</v>
      </c>
      <c r="RJ5" t="s">
        <v>54</v>
      </c>
      <c r="RK5" t="s">
        <v>53</v>
      </c>
      <c r="RM5" t="s">
        <v>50</v>
      </c>
      <c r="RN5" t="s">
        <v>51</v>
      </c>
      <c r="RO5" t="s">
        <v>54</v>
      </c>
      <c r="RP5" t="s">
        <v>53</v>
      </c>
      <c r="RR5" t="s">
        <v>50</v>
      </c>
      <c r="RS5" t="s">
        <v>51</v>
      </c>
      <c r="RT5" t="s">
        <v>54</v>
      </c>
      <c r="RU5" t="s">
        <v>53</v>
      </c>
      <c r="RW5" t="s">
        <v>50</v>
      </c>
      <c r="RX5" t="s">
        <v>51</v>
      </c>
      <c r="RY5" t="s">
        <v>54</v>
      </c>
      <c r="RZ5" t="s">
        <v>53</v>
      </c>
      <c r="SB5" t="s">
        <v>50</v>
      </c>
      <c r="SC5" t="s">
        <v>51</v>
      </c>
      <c r="SD5" t="s">
        <v>54</v>
      </c>
      <c r="SE5" t="s">
        <v>53</v>
      </c>
      <c r="SG5" t="s">
        <v>50</v>
      </c>
      <c r="SH5" t="s">
        <v>51</v>
      </c>
      <c r="SI5" t="s">
        <v>54</v>
      </c>
      <c r="SJ5" t="s">
        <v>53</v>
      </c>
      <c r="SL5" t="s">
        <v>50</v>
      </c>
      <c r="SM5" t="s">
        <v>51</v>
      </c>
      <c r="SN5" t="s">
        <v>54</v>
      </c>
      <c r="SO5" t="s">
        <v>53</v>
      </c>
      <c r="SQ5" t="s">
        <v>50</v>
      </c>
      <c r="SR5" t="s">
        <v>51</v>
      </c>
      <c r="SS5" t="s">
        <v>54</v>
      </c>
      <c r="ST5" t="s">
        <v>53</v>
      </c>
      <c r="SV5" t="s">
        <v>50</v>
      </c>
      <c r="SW5" t="s">
        <v>51</v>
      </c>
      <c r="SX5" t="s">
        <v>54</v>
      </c>
      <c r="SY5" t="s">
        <v>53</v>
      </c>
      <c r="TA5" t="s">
        <v>50</v>
      </c>
      <c r="TB5" t="s">
        <v>51</v>
      </c>
      <c r="TC5" t="s">
        <v>54</v>
      </c>
      <c r="TD5" t="s">
        <v>53</v>
      </c>
      <c r="TF5" t="s">
        <v>50</v>
      </c>
      <c r="TG5" t="s">
        <v>51</v>
      </c>
      <c r="TH5" t="s">
        <v>54</v>
      </c>
      <c r="TI5" t="s">
        <v>53</v>
      </c>
      <c r="TK5" t="s">
        <v>50</v>
      </c>
      <c r="TL5" t="s">
        <v>51</v>
      </c>
      <c r="TM5" t="s">
        <v>54</v>
      </c>
      <c r="TN5" t="s">
        <v>53</v>
      </c>
      <c r="TP5" t="s">
        <v>50</v>
      </c>
      <c r="TQ5" t="s">
        <v>51</v>
      </c>
      <c r="TR5" t="s">
        <v>54</v>
      </c>
      <c r="TS5" t="s">
        <v>53</v>
      </c>
      <c r="TU5" t="s">
        <v>50</v>
      </c>
      <c r="TV5" t="s">
        <v>51</v>
      </c>
      <c r="TW5" t="s">
        <v>54</v>
      </c>
      <c r="TX5" t="s">
        <v>53</v>
      </c>
      <c r="TZ5" t="s">
        <v>50</v>
      </c>
      <c r="UA5" t="s">
        <v>51</v>
      </c>
      <c r="UB5" t="s">
        <v>54</v>
      </c>
      <c r="UC5" t="s">
        <v>53</v>
      </c>
      <c r="UE5" s="48" t="s">
        <v>50</v>
      </c>
      <c r="UF5" s="48" t="s">
        <v>51</v>
      </c>
      <c r="UH5" t="s">
        <v>53</v>
      </c>
      <c r="UJ5" t="s">
        <v>50</v>
      </c>
      <c r="UK5" t="s">
        <v>51</v>
      </c>
      <c r="UL5" t="s">
        <v>54</v>
      </c>
      <c r="UM5" t="s">
        <v>53</v>
      </c>
      <c r="UO5" t="s">
        <v>50</v>
      </c>
      <c r="UP5" t="s">
        <v>51</v>
      </c>
      <c r="UR5" t="s">
        <v>53</v>
      </c>
      <c r="UT5" s="48" t="s">
        <v>50</v>
      </c>
      <c r="UU5" s="48" t="s">
        <v>51</v>
      </c>
      <c r="UV5" t="s">
        <v>54</v>
      </c>
      <c r="UW5" t="s">
        <v>53</v>
      </c>
      <c r="VC5" t="s">
        <v>50</v>
      </c>
      <c r="VD5" t="s">
        <v>51</v>
      </c>
      <c r="VE5" t="s">
        <v>54</v>
      </c>
      <c r="VF5" t="s">
        <v>53</v>
      </c>
      <c r="VH5" t="s">
        <v>50</v>
      </c>
      <c r="VI5" t="s">
        <v>51</v>
      </c>
      <c r="VJ5" t="s">
        <v>54</v>
      </c>
      <c r="VK5" t="s">
        <v>53</v>
      </c>
      <c r="VM5" t="s">
        <v>50</v>
      </c>
      <c r="VN5" t="s">
        <v>51</v>
      </c>
      <c r="VP5" t="s">
        <v>53</v>
      </c>
      <c r="VR5" t="s">
        <v>50</v>
      </c>
      <c r="VS5" t="s">
        <v>51</v>
      </c>
      <c r="VU5" t="s">
        <v>53</v>
      </c>
      <c r="VW5" s="48" t="s">
        <v>50</v>
      </c>
      <c r="VX5" s="48" t="s">
        <v>51</v>
      </c>
      <c r="VZ5" t="s">
        <v>53</v>
      </c>
      <c r="WB5" s="48" t="s">
        <v>50</v>
      </c>
      <c r="WC5" s="48" t="s">
        <v>51</v>
      </c>
      <c r="WE5" t="s">
        <v>53</v>
      </c>
      <c r="WG5" t="s">
        <v>50</v>
      </c>
      <c r="WH5" t="s">
        <v>51</v>
      </c>
      <c r="WJ5" t="s">
        <v>53</v>
      </c>
      <c r="WL5" t="s">
        <v>50</v>
      </c>
      <c r="WM5" t="s">
        <v>51</v>
      </c>
      <c r="WO5" t="s">
        <v>53</v>
      </c>
      <c r="WQ5" s="48" t="s">
        <v>50</v>
      </c>
      <c r="WR5" s="48" t="s">
        <v>51</v>
      </c>
      <c r="WT5" t="s">
        <v>53</v>
      </c>
      <c r="WV5" s="48" t="s">
        <v>50</v>
      </c>
      <c r="WW5" s="48" t="s">
        <v>51</v>
      </c>
      <c r="WY5" t="s">
        <v>53</v>
      </c>
      <c r="XA5" t="s">
        <v>50</v>
      </c>
      <c r="XB5" t="s">
        <v>51</v>
      </c>
      <c r="XD5" t="s">
        <v>53</v>
      </c>
      <c r="XF5" s="48" t="s">
        <v>50</v>
      </c>
      <c r="XG5" s="48" t="s">
        <v>51</v>
      </c>
      <c r="XI5" t="s">
        <v>53</v>
      </c>
      <c r="XK5" s="48" t="s">
        <v>50</v>
      </c>
      <c r="XL5" s="48" t="s">
        <v>51</v>
      </c>
      <c r="XN5" t="s">
        <v>53</v>
      </c>
      <c r="XP5" s="48" t="s">
        <v>50</v>
      </c>
      <c r="XQ5" s="48" t="s">
        <v>51</v>
      </c>
      <c r="XS5" t="s">
        <v>53</v>
      </c>
      <c r="XU5" s="48" t="s">
        <v>50</v>
      </c>
      <c r="XV5" s="48" t="s">
        <v>51</v>
      </c>
      <c r="XX5" t="s">
        <v>53</v>
      </c>
      <c r="XZ5" t="s">
        <v>50</v>
      </c>
      <c r="YA5" t="s">
        <v>51</v>
      </c>
      <c r="YC5" t="s">
        <v>53</v>
      </c>
      <c r="YE5" s="48" t="s">
        <v>50</v>
      </c>
      <c r="YF5" s="48" t="s">
        <v>51</v>
      </c>
      <c r="YH5" t="s">
        <v>53</v>
      </c>
      <c r="YJ5" s="48" t="s">
        <v>50</v>
      </c>
      <c r="YK5" s="48" t="s">
        <v>51</v>
      </c>
      <c r="YM5" t="s">
        <v>53</v>
      </c>
      <c r="YO5" s="48" t="s">
        <v>50</v>
      </c>
      <c r="YP5" s="48" t="s">
        <v>51</v>
      </c>
      <c r="YR5" t="s">
        <v>53</v>
      </c>
    </row>
    <row r="6" spans="1:668">
      <c r="A6" s="46">
        <v>50000</v>
      </c>
      <c r="B6">
        <v>1</v>
      </c>
      <c r="C6" s="47">
        <v>1.25E-3</v>
      </c>
      <c r="D6" s="47">
        <v>1.25E-3</v>
      </c>
      <c r="F6" s="46">
        <v>55000</v>
      </c>
      <c r="G6">
        <v>0</v>
      </c>
      <c r="H6" s="47">
        <v>0</v>
      </c>
      <c r="I6" s="47">
        <v>0</v>
      </c>
      <c r="K6" s="46">
        <v>50000</v>
      </c>
      <c r="L6">
        <v>0</v>
      </c>
      <c r="M6" s="47">
        <v>0</v>
      </c>
      <c r="N6" s="47">
        <v>0</v>
      </c>
      <c r="P6" s="46">
        <v>50000</v>
      </c>
      <c r="Q6">
        <v>0</v>
      </c>
      <c r="R6" s="47">
        <v>0</v>
      </c>
      <c r="S6" s="47">
        <v>0</v>
      </c>
      <c r="U6" s="16">
        <v>50000</v>
      </c>
      <c r="V6" s="50">
        <v>0</v>
      </c>
      <c r="W6" s="51">
        <v>0</v>
      </c>
      <c r="X6" s="47">
        <v>0</v>
      </c>
      <c r="Y6" s="47"/>
      <c r="Z6" s="16">
        <v>52000</v>
      </c>
      <c r="AA6" s="50">
        <v>0</v>
      </c>
      <c r="AB6" s="51">
        <v>0</v>
      </c>
      <c r="AC6" s="47">
        <v>0</v>
      </c>
      <c r="AD6" s="47"/>
      <c r="AE6" s="46">
        <v>53000</v>
      </c>
      <c r="AF6">
        <v>0</v>
      </c>
      <c r="AG6" s="47">
        <v>0</v>
      </c>
      <c r="AH6" s="47">
        <v>0</v>
      </c>
      <c r="AJ6" s="46">
        <v>53000</v>
      </c>
      <c r="AK6">
        <v>1</v>
      </c>
      <c r="AL6" s="47">
        <v>1.25E-3</v>
      </c>
      <c r="AM6" s="47">
        <v>1.25E-3</v>
      </c>
      <c r="AO6" s="16">
        <v>45000</v>
      </c>
      <c r="AP6" s="50">
        <v>0</v>
      </c>
      <c r="AQ6" s="51">
        <v>0</v>
      </c>
      <c r="AR6" s="47">
        <v>0</v>
      </c>
      <c r="AS6" s="47"/>
      <c r="AT6" s="16">
        <v>49000</v>
      </c>
      <c r="AU6" s="50">
        <v>0</v>
      </c>
      <c r="AV6" s="51">
        <v>0</v>
      </c>
      <c r="AW6" s="47">
        <v>0</v>
      </c>
      <c r="AY6" s="46">
        <v>45000</v>
      </c>
      <c r="AZ6">
        <v>0</v>
      </c>
      <c r="BA6" s="47">
        <v>0</v>
      </c>
      <c r="BB6" s="47">
        <v>0</v>
      </c>
      <c r="BD6" s="16">
        <v>47000</v>
      </c>
      <c r="BE6" s="50">
        <v>0</v>
      </c>
      <c r="BF6" s="51">
        <v>0</v>
      </c>
      <c r="BG6" s="47">
        <v>0</v>
      </c>
      <c r="BI6" s="46">
        <v>50000</v>
      </c>
      <c r="BJ6" s="50">
        <v>0</v>
      </c>
      <c r="BK6" s="51">
        <f>BJ6/800</f>
        <v>0</v>
      </c>
      <c r="BL6" s="47">
        <f>SUM(BK$6:BK6)</f>
        <v>0</v>
      </c>
      <c r="BN6" s="16">
        <v>50000</v>
      </c>
      <c r="BO6" s="50">
        <v>0</v>
      </c>
      <c r="BP6" s="51">
        <v>0</v>
      </c>
      <c r="BQ6" s="47">
        <v>0</v>
      </c>
      <c r="BS6" s="53">
        <v>53000</v>
      </c>
      <c r="BT6" s="50">
        <v>0</v>
      </c>
      <c r="BU6" s="51">
        <v>0</v>
      </c>
      <c r="BV6" s="47">
        <v>0</v>
      </c>
      <c r="BX6" s="46">
        <v>50000</v>
      </c>
      <c r="BY6">
        <v>0</v>
      </c>
      <c r="BZ6" s="47">
        <v>0</v>
      </c>
      <c r="CA6" s="47">
        <v>0</v>
      </c>
      <c r="CC6" s="53">
        <v>83000</v>
      </c>
      <c r="CD6" s="50">
        <v>0</v>
      </c>
      <c r="CE6" s="51">
        <v>0</v>
      </c>
      <c r="CF6" s="47">
        <v>0</v>
      </c>
      <c r="CH6" s="53">
        <v>105000</v>
      </c>
      <c r="CI6" s="50">
        <v>0</v>
      </c>
      <c r="CJ6" s="51">
        <v>0</v>
      </c>
      <c r="CK6" s="47">
        <v>0</v>
      </c>
      <c r="CM6" s="53">
        <v>53000</v>
      </c>
      <c r="CN6" s="50">
        <v>0</v>
      </c>
      <c r="CO6" s="51">
        <v>0</v>
      </c>
      <c r="CP6" s="47">
        <v>0</v>
      </c>
      <c r="CR6">
        <v>0</v>
      </c>
      <c r="CS6">
        <v>3</v>
      </c>
      <c r="CT6" s="47">
        <v>3.7499999999999999E-3</v>
      </c>
      <c r="CU6" s="47">
        <v>3.7499999999999999E-3</v>
      </c>
      <c r="CW6">
        <v>0</v>
      </c>
      <c r="CX6">
        <v>2</v>
      </c>
      <c r="CY6" s="47">
        <v>2.5000000000000001E-3</v>
      </c>
      <c r="CZ6" s="47">
        <v>2.5000000000000001E-3</v>
      </c>
      <c r="DB6">
        <v>0</v>
      </c>
      <c r="DC6">
        <v>3</v>
      </c>
      <c r="DD6" s="47">
        <v>3.7499999999999999E-3</v>
      </c>
      <c r="DE6" s="47">
        <v>3.7499999999999999E-3</v>
      </c>
      <c r="DG6">
        <v>0</v>
      </c>
      <c r="DH6">
        <v>15</v>
      </c>
      <c r="DI6" s="47">
        <v>1.8749999999999999E-2</v>
      </c>
      <c r="DJ6" s="47">
        <v>1.8749999999999999E-2</v>
      </c>
      <c r="DK6" s="47"/>
      <c r="DL6" s="49">
        <v>0</v>
      </c>
      <c r="DM6" s="50">
        <v>2</v>
      </c>
      <c r="DN6" s="51">
        <v>2.5000000000000001E-3</v>
      </c>
      <c r="DO6" s="47">
        <v>2.5000000000000001E-3</v>
      </c>
      <c r="DP6" s="47"/>
      <c r="DQ6" s="49">
        <v>0</v>
      </c>
      <c r="DR6" s="50">
        <v>1</v>
      </c>
      <c r="DS6" s="51">
        <v>1.25E-3</v>
      </c>
      <c r="DT6" s="47">
        <v>1.25E-3</v>
      </c>
      <c r="DU6" s="47"/>
      <c r="DV6" s="49">
        <v>0</v>
      </c>
      <c r="DW6">
        <v>3</v>
      </c>
      <c r="DX6" s="47">
        <v>3.7499999999999999E-3</v>
      </c>
      <c r="DY6" s="47">
        <v>3.7499999999999999E-3</v>
      </c>
      <c r="DZ6" s="47"/>
      <c r="EA6" s="49">
        <v>0</v>
      </c>
      <c r="EB6">
        <v>3</v>
      </c>
      <c r="EC6" s="47">
        <v>3.7499999999999999E-3</v>
      </c>
      <c r="ED6" s="47">
        <v>3.7499999999999999E-3</v>
      </c>
      <c r="EE6" s="47"/>
      <c r="EF6" s="49">
        <v>0</v>
      </c>
      <c r="EG6" s="50">
        <v>2</v>
      </c>
      <c r="EH6" s="51">
        <v>2.5000000000000001E-3</v>
      </c>
      <c r="EI6" s="47">
        <v>2.5000000000000001E-3</v>
      </c>
      <c r="EJ6" s="47"/>
      <c r="EK6" s="49">
        <v>0</v>
      </c>
      <c r="EL6" s="50">
        <v>3</v>
      </c>
      <c r="EM6" s="51">
        <v>3.7499999999999999E-3</v>
      </c>
      <c r="EN6" s="47">
        <v>3.7499999999999999E-3</v>
      </c>
      <c r="EP6">
        <v>0</v>
      </c>
      <c r="EQ6">
        <v>8</v>
      </c>
      <c r="ER6" s="47">
        <v>0.01</v>
      </c>
      <c r="ES6" s="47">
        <v>0.01</v>
      </c>
      <c r="ET6" s="47"/>
      <c r="EU6" s="49">
        <v>0</v>
      </c>
      <c r="EV6" s="50">
        <v>4</v>
      </c>
      <c r="EW6" s="51">
        <v>5.0000000000000001E-3</v>
      </c>
      <c r="EX6" s="47">
        <v>5.0000000000000001E-3</v>
      </c>
      <c r="EY6" s="47"/>
      <c r="EZ6" s="49">
        <v>0</v>
      </c>
      <c r="FA6" s="50">
        <v>4</v>
      </c>
      <c r="FB6" s="51">
        <v>5.0000000000000001E-3</v>
      </c>
      <c r="FC6" s="47">
        <v>5.0000000000000001E-3</v>
      </c>
      <c r="FD6" s="47"/>
      <c r="FE6" s="49">
        <v>0</v>
      </c>
      <c r="FF6" s="50">
        <v>3</v>
      </c>
      <c r="FG6" s="51">
        <v>3.7499999999999999E-3</v>
      </c>
      <c r="FH6" s="47">
        <v>3.7499999999999999E-3</v>
      </c>
      <c r="FI6" s="47"/>
      <c r="FJ6" s="49">
        <v>0</v>
      </c>
      <c r="FK6" s="50">
        <v>7</v>
      </c>
      <c r="FL6" s="51">
        <v>8.7500000000000008E-3</v>
      </c>
      <c r="FM6" s="47">
        <v>8.7500000000000008E-3</v>
      </c>
      <c r="FN6" s="47"/>
      <c r="FO6">
        <v>0</v>
      </c>
      <c r="FP6">
        <v>0</v>
      </c>
      <c r="FQ6" s="47">
        <v>0</v>
      </c>
      <c r="FR6" s="47">
        <v>0</v>
      </c>
      <c r="FT6">
        <v>0</v>
      </c>
      <c r="FU6">
        <v>0</v>
      </c>
      <c r="FV6" s="47">
        <v>0</v>
      </c>
      <c r="FW6" s="47">
        <v>0</v>
      </c>
      <c r="FY6" s="49">
        <v>0</v>
      </c>
      <c r="FZ6" s="50">
        <v>0</v>
      </c>
      <c r="GA6" s="51">
        <v>0</v>
      </c>
      <c r="GB6" s="47">
        <v>0</v>
      </c>
      <c r="GD6" s="49">
        <v>0</v>
      </c>
      <c r="GE6" s="50">
        <v>2</v>
      </c>
      <c r="GF6" s="51">
        <v>2.5000000000000001E-3</v>
      </c>
      <c r="GG6" s="47">
        <v>2.5000000000000001E-3</v>
      </c>
      <c r="GI6">
        <v>0</v>
      </c>
      <c r="GJ6">
        <v>5</v>
      </c>
      <c r="GK6" s="47">
        <v>6.2500000000000003E-3</v>
      </c>
      <c r="GL6" s="47">
        <v>6.2500000000000003E-3</v>
      </c>
      <c r="GN6">
        <v>0</v>
      </c>
      <c r="GO6">
        <v>4</v>
      </c>
      <c r="GP6" s="47">
        <v>5.0000000000000001E-3</v>
      </c>
      <c r="GQ6" s="47">
        <v>5.0000000000000001E-3</v>
      </c>
      <c r="GS6">
        <v>0</v>
      </c>
      <c r="GT6">
        <v>4</v>
      </c>
      <c r="GU6" s="47">
        <v>5.0000000000000001E-3</v>
      </c>
      <c r="GV6" s="47">
        <v>5.0000000000000001E-3</v>
      </c>
      <c r="GX6">
        <v>0</v>
      </c>
      <c r="GY6">
        <v>32</v>
      </c>
      <c r="GZ6" s="47">
        <v>0.04</v>
      </c>
      <c r="HA6" s="47">
        <v>0.04</v>
      </c>
      <c r="HB6" s="47"/>
      <c r="HC6" s="49">
        <v>0</v>
      </c>
      <c r="HD6" s="50">
        <v>1</v>
      </c>
      <c r="HE6" s="51">
        <v>1.25E-3</v>
      </c>
      <c r="HF6" s="47">
        <v>1.25E-3</v>
      </c>
      <c r="HG6" s="47"/>
      <c r="HH6" s="49">
        <v>0</v>
      </c>
      <c r="HI6" s="50">
        <v>1</v>
      </c>
      <c r="HJ6" s="51">
        <v>1.25E-3</v>
      </c>
      <c r="HK6" s="47">
        <v>1.25E-3</v>
      </c>
      <c r="HL6" s="47"/>
      <c r="HM6">
        <v>0</v>
      </c>
      <c r="HN6">
        <v>7</v>
      </c>
      <c r="HO6" s="47">
        <v>8.7500000000000008E-3</v>
      </c>
      <c r="HP6" s="47">
        <v>8.7500000000000008E-3</v>
      </c>
      <c r="HR6">
        <v>0</v>
      </c>
      <c r="HS6">
        <v>4</v>
      </c>
      <c r="HT6" s="47">
        <v>5.0000000000000001E-3</v>
      </c>
      <c r="HU6" s="47">
        <v>5.0000000000000001E-3</v>
      </c>
      <c r="HV6" s="47"/>
      <c r="HW6" s="49">
        <v>0</v>
      </c>
      <c r="HX6" s="50">
        <v>3</v>
      </c>
      <c r="HY6" s="51">
        <v>3.7499999999999999E-3</v>
      </c>
      <c r="HZ6" s="47">
        <v>3.7499999999999999E-3</v>
      </c>
      <c r="IA6" s="47"/>
      <c r="IB6" s="49">
        <v>0</v>
      </c>
      <c r="IC6" s="50">
        <v>3</v>
      </c>
      <c r="ID6" s="51">
        <v>3.7499999999999999E-3</v>
      </c>
      <c r="IE6" s="47">
        <v>3.7499999999999999E-3</v>
      </c>
      <c r="IF6" s="47"/>
      <c r="IG6">
        <v>0</v>
      </c>
      <c r="IH6">
        <v>13</v>
      </c>
      <c r="II6" s="47">
        <v>1.6250000000000001E-2</v>
      </c>
      <c r="IJ6" s="47">
        <v>1.6250000000000001E-2</v>
      </c>
      <c r="IK6" s="47"/>
      <c r="IL6" s="49">
        <v>0</v>
      </c>
      <c r="IM6" s="50">
        <v>3</v>
      </c>
      <c r="IN6" s="51">
        <v>3.7499999999999999E-3</v>
      </c>
      <c r="IO6" s="47">
        <v>3.7499999999999999E-3</v>
      </c>
      <c r="IP6" s="47"/>
      <c r="IQ6" s="49">
        <v>0</v>
      </c>
      <c r="IR6" s="50">
        <v>7</v>
      </c>
      <c r="IS6" s="51">
        <v>8.7500000000000008E-3</v>
      </c>
      <c r="IT6" s="47">
        <v>8.7500000000000008E-3</v>
      </c>
      <c r="IU6" s="47"/>
      <c r="IV6" s="49">
        <v>0</v>
      </c>
      <c r="IW6" s="50">
        <v>4</v>
      </c>
      <c r="IX6" s="51">
        <v>5.0000000000000001E-3</v>
      </c>
      <c r="IY6" s="47">
        <v>5.0000000000000001E-3</v>
      </c>
      <c r="IZ6" s="47"/>
      <c r="JA6" s="49">
        <v>0</v>
      </c>
      <c r="JB6" s="50">
        <v>10</v>
      </c>
      <c r="JC6" s="51">
        <v>1.2500000000000001E-2</v>
      </c>
      <c r="JD6" s="47">
        <v>1.2500000000000001E-2</v>
      </c>
      <c r="JE6" s="47"/>
      <c r="JF6">
        <v>0</v>
      </c>
      <c r="JG6">
        <v>0</v>
      </c>
      <c r="JH6" s="47">
        <v>0</v>
      </c>
      <c r="JI6" s="47">
        <v>0</v>
      </c>
      <c r="JK6" s="49">
        <v>0</v>
      </c>
      <c r="JL6" s="50">
        <v>0</v>
      </c>
      <c r="JM6" s="51">
        <v>0</v>
      </c>
      <c r="JN6" s="47">
        <v>0</v>
      </c>
      <c r="JP6" s="49">
        <v>0</v>
      </c>
      <c r="JQ6" s="50">
        <v>0</v>
      </c>
      <c r="JR6" s="51">
        <v>0</v>
      </c>
      <c r="JS6" s="47">
        <v>0</v>
      </c>
      <c r="JU6" s="49">
        <v>0</v>
      </c>
      <c r="JV6" s="50">
        <v>3</v>
      </c>
      <c r="JW6" s="51">
        <v>3.7499999999999999E-3</v>
      </c>
      <c r="JX6" s="47">
        <v>3.7499999999999999E-3</v>
      </c>
      <c r="JZ6">
        <v>1100</v>
      </c>
      <c r="KA6">
        <v>0</v>
      </c>
      <c r="KB6" s="47">
        <v>0</v>
      </c>
      <c r="KC6" s="47">
        <v>0</v>
      </c>
      <c r="KE6">
        <v>1350</v>
      </c>
      <c r="KF6">
        <v>2</v>
      </c>
      <c r="KG6" s="47">
        <v>2.5000000000000001E-3</v>
      </c>
      <c r="KH6" s="47">
        <v>2.5000000000000001E-3</v>
      </c>
      <c r="KJ6">
        <v>1250</v>
      </c>
      <c r="KK6">
        <v>0</v>
      </c>
      <c r="KL6" s="47">
        <v>0</v>
      </c>
      <c r="KM6" s="47">
        <v>0</v>
      </c>
      <c r="KO6">
        <v>1200</v>
      </c>
      <c r="KP6">
        <v>0</v>
      </c>
      <c r="KQ6" s="47">
        <v>0</v>
      </c>
      <c r="KR6" s="47">
        <v>0</v>
      </c>
      <c r="KT6" s="49">
        <v>1200</v>
      </c>
      <c r="KU6" s="50">
        <v>0</v>
      </c>
      <c r="KV6" s="51">
        <v>0</v>
      </c>
      <c r="KW6" s="47">
        <v>0</v>
      </c>
      <c r="KY6" s="49">
        <v>1200</v>
      </c>
      <c r="KZ6" s="50">
        <v>0</v>
      </c>
      <c r="LA6" s="51">
        <v>0</v>
      </c>
      <c r="LB6" s="47">
        <v>0</v>
      </c>
      <c r="LD6">
        <v>1200</v>
      </c>
      <c r="LE6">
        <v>0</v>
      </c>
      <c r="LF6" s="47">
        <v>0</v>
      </c>
      <c r="LG6" s="47">
        <v>0</v>
      </c>
      <c r="LI6">
        <v>1200</v>
      </c>
      <c r="LJ6">
        <v>0</v>
      </c>
      <c r="LK6" s="47">
        <v>0</v>
      </c>
      <c r="LL6" s="47">
        <v>0</v>
      </c>
      <c r="LN6" s="49">
        <v>1150</v>
      </c>
      <c r="LO6" s="50">
        <v>4</v>
      </c>
      <c r="LP6" s="51">
        <v>5.0000000000000001E-3</v>
      </c>
      <c r="LQ6" s="47">
        <v>5.0000000000000001E-3</v>
      </c>
      <c r="LS6" s="49">
        <v>1150</v>
      </c>
      <c r="LT6" s="50">
        <v>0</v>
      </c>
      <c r="LU6" s="51">
        <v>0</v>
      </c>
      <c r="LV6" s="47">
        <v>0</v>
      </c>
      <c r="LX6">
        <v>1150</v>
      </c>
      <c r="LY6">
        <v>0</v>
      </c>
      <c r="LZ6" s="47">
        <v>0</v>
      </c>
      <c r="MA6" s="47">
        <v>0</v>
      </c>
      <c r="MC6" s="49">
        <v>1150</v>
      </c>
      <c r="MD6" s="50">
        <v>2</v>
      </c>
      <c r="ME6" s="51">
        <v>2.5000000000000001E-3</v>
      </c>
      <c r="MF6" s="47">
        <v>2.5000000000000001E-3</v>
      </c>
      <c r="MH6" s="49">
        <v>1100</v>
      </c>
      <c r="MI6" s="50">
        <v>0</v>
      </c>
      <c r="MJ6" s="51">
        <v>0</v>
      </c>
      <c r="MK6" s="47">
        <v>0</v>
      </c>
      <c r="MM6" s="49">
        <v>1150</v>
      </c>
      <c r="MN6" s="50">
        <v>0</v>
      </c>
      <c r="MO6" s="51">
        <v>0</v>
      </c>
      <c r="MP6" s="47">
        <v>0</v>
      </c>
      <c r="MR6" s="49">
        <v>1100</v>
      </c>
      <c r="MS6" s="50">
        <v>2</v>
      </c>
      <c r="MT6" s="51">
        <v>2.5000000000000001E-3</v>
      </c>
      <c r="MU6" s="47">
        <v>2.5000000000000001E-3</v>
      </c>
      <c r="MW6">
        <v>1250</v>
      </c>
      <c r="MX6">
        <v>0</v>
      </c>
      <c r="MY6" s="47">
        <v>0</v>
      </c>
      <c r="MZ6" s="47">
        <v>0</v>
      </c>
      <c r="NB6">
        <v>1250</v>
      </c>
      <c r="NC6">
        <v>0</v>
      </c>
      <c r="ND6" s="47">
        <v>0</v>
      </c>
      <c r="NE6" s="47">
        <v>0</v>
      </c>
      <c r="NG6">
        <v>1250</v>
      </c>
      <c r="NH6">
        <v>0</v>
      </c>
      <c r="NI6" s="47">
        <v>0</v>
      </c>
      <c r="NJ6" s="47">
        <v>0</v>
      </c>
      <c r="NK6" s="47"/>
      <c r="NL6" s="49">
        <v>1100</v>
      </c>
      <c r="NM6" s="50">
        <v>3</v>
      </c>
      <c r="NN6" s="51">
        <v>3.7499999999999999E-3</v>
      </c>
      <c r="NO6" s="47">
        <v>3.7499999999999999E-3</v>
      </c>
      <c r="NQ6">
        <v>0</v>
      </c>
      <c r="NR6">
        <v>49</v>
      </c>
      <c r="NS6" s="47">
        <v>6.1249999999999999E-2</v>
      </c>
      <c r="NT6" s="47">
        <v>6.1249999999999999E-2</v>
      </c>
      <c r="NV6">
        <v>0</v>
      </c>
      <c r="NW6">
        <v>49</v>
      </c>
      <c r="NX6" s="47">
        <v>6.1249999999999999E-2</v>
      </c>
      <c r="NY6" s="47">
        <v>6.1249999999999999E-2</v>
      </c>
      <c r="OA6">
        <v>0</v>
      </c>
      <c r="OB6">
        <v>49</v>
      </c>
      <c r="OC6" s="47">
        <v>6.1249999999999999E-2</v>
      </c>
      <c r="OD6" s="47">
        <v>6.1249999999999999E-2</v>
      </c>
      <c r="OF6">
        <v>0</v>
      </c>
      <c r="OG6">
        <v>49</v>
      </c>
      <c r="OH6" s="47">
        <v>6.1249999999999999E-2</v>
      </c>
      <c r="OI6" s="47">
        <v>6.1249999999999999E-2</v>
      </c>
      <c r="OJ6" s="47"/>
      <c r="OK6" s="49">
        <v>0</v>
      </c>
      <c r="OL6" s="50">
        <v>40</v>
      </c>
      <c r="OM6" s="51">
        <v>0.05</v>
      </c>
      <c r="ON6" s="47">
        <v>0.05</v>
      </c>
      <c r="OO6" s="47"/>
      <c r="OP6" s="49">
        <v>0</v>
      </c>
      <c r="OQ6" s="50">
        <v>13</v>
      </c>
      <c r="OR6" s="51">
        <v>1.6250000000000001E-2</v>
      </c>
      <c r="OS6" s="47">
        <v>1.6250000000000001E-2</v>
      </c>
      <c r="OT6" s="47"/>
      <c r="OU6">
        <v>0</v>
      </c>
      <c r="OV6">
        <v>49</v>
      </c>
      <c r="OW6" s="47">
        <v>6.1249999999999999E-2</v>
      </c>
      <c r="OX6" s="47">
        <v>6.1249999999999999E-2</v>
      </c>
      <c r="OZ6">
        <v>0</v>
      </c>
      <c r="PA6">
        <v>46</v>
      </c>
      <c r="PB6" s="47">
        <v>5.7500000000000002E-2</v>
      </c>
      <c r="PC6" s="47">
        <v>5.7500000000000002E-2</v>
      </c>
      <c r="PD6" s="47"/>
      <c r="PE6" s="49">
        <v>0</v>
      </c>
      <c r="PF6" s="50">
        <v>589</v>
      </c>
      <c r="PG6" s="51">
        <v>0.73624999999999996</v>
      </c>
      <c r="PH6" s="47">
        <v>0.73624999999999996</v>
      </c>
      <c r="PI6" s="47"/>
      <c r="PJ6" s="49">
        <v>0</v>
      </c>
      <c r="PK6" s="50">
        <v>50</v>
      </c>
      <c r="PL6" s="51">
        <v>6.25E-2</v>
      </c>
      <c r="PM6" s="47">
        <v>6.25E-2</v>
      </c>
      <c r="PN6" s="47"/>
      <c r="PO6">
        <v>0</v>
      </c>
      <c r="PP6">
        <v>49</v>
      </c>
      <c r="PQ6" s="47">
        <v>6.1249999999999999E-2</v>
      </c>
      <c r="PR6" s="47">
        <v>6.1249999999999999E-2</v>
      </c>
      <c r="PT6" s="49">
        <v>0</v>
      </c>
      <c r="PU6" s="50">
        <v>49</v>
      </c>
      <c r="PV6" s="51">
        <v>6.1249999999999999E-2</v>
      </c>
      <c r="PW6" s="47">
        <v>6.1249999999999999E-2</v>
      </c>
      <c r="PY6" s="49">
        <v>0</v>
      </c>
      <c r="PZ6" s="50">
        <v>0</v>
      </c>
      <c r="QA6" s="51">
        <f>PZ6/800</f>
        <v>0</v>
      </c>
      <c r="QB6" s="47">
        <f>SUM(QA$6:QA6)</f>
        <v>0</v>
      </c>
      <c r="QC6" s="47"/>
      <c r="QD6" s="49">
        <v>0</v>
      </c>
      <c r="QE6" s="50">
        <v>0</v>
      </c>
      <c r="QF6" s="51">
        <f>QE6/800</f>
        <v>0</v>
      </c>
      <c r="QG6" s="47">
        <f>SUM(QF$6:QF6)</f>
        <v>0</v>
      </c>
      <c r="QH6" s="47"/>
      <c r="QI6" s="49">
        <v>0</v>
      </c>
      <c r="QJ6" s="50">
        <v>49</v>
      </c>
      <c r="QK6" s="51">
        <v>6.1249999999999999E-2</v>
      </c>
      <c r="QL6" s="47">
        <v>6.1249999999999999E-2</v>
      </c>
      <c r="QM6" s="47"/>
      <c r="QN6">
        <v>0</v>
      </c>
      <c r="QO6">
        <v>49</v>
      </c>
      <c r="QP6" s="47">
        <v>6.1249999999999999E-2</v>
      </c>
      <c r="QQ6" s="47">
        <v>6.1249999999999999E-2</v>
      </c>
      <c r="QR6" s="47"/>
      <c r="QS6" s="49">
        <v>0</v>
      </c>
      <c r="QT6" s="50">
        <v>42</v>
      </c>
      <c r="QU6" s="51">
        <v>5.2499999999999998E-2</v>
      </c>
      <c r="QV6" s="47">
        <v>5.2499999999999998E-2</v>
      </c>
      <c r="QW6" s="47"/>
      <c r="QX6" s="49">
        <v>0</v>
      </c>
      <c r="QY6" s="50">
        <v>42</v>
      </c>
      <c r="QZ6" s="51">
        <v>5.2499999999999998E-2</v>
      </c>
      <c r="RA6" s="47">
        <v>5.2499999999999998E-2</v>
      </c>
      <c r="RB6" s="47"/>
      <c r="RC6" s="49">
        <v>0</v>
      </c>
      <c r="RD6" s="50">
        <v>39</v>
      </c>
      <c r="RE6" s="51">
        <v>4.8750000000000002E-2</v>
      </c>
      <c r="RF6" s="47">
        <v>4.8750000000000002E-2</v>
      </c>
      <c r="RG6" s="47"/>
      <c r="RH6">
        <v>0</v>
      </c>
      <c r="RI6">
        <v>784</v>
      </c>
      <c r="RJ6" s="47">
        <v>0.98</v>
      </c>
      <c r="RK6" s="47">
        <v>0.98</v>
      </c>
      <c r="RM6">
        <v>0</v>
      </c>
      <c r="RN6">
        <v>755</v>
      </c>
      <c r="RO6" s="47">
        <v>0.94374999999999998</v>
      </c>
      <c r="RP6" s="47">
        <v>0.94374999999999998</v>
      </c>
      <c r="RR6">
        <v>0</v>
      </c>
      <c r="RS6">
        <v>785</v>
      </c>
      <c r="RT6" s="47">
        <v>0.98124999999999996</v>
      </c>
      <c r="RU6" s="47">
        <v>0.98124999999999996</v>
      </c>
      <c r="RW6">
        <v>0</v>
      </c>
      <c r="RX6">
        <v>784</v>
      </c>
      <c r="RY6" s="47">
        <v>0.98</v>
      </c>
      <c r="RZ6" s="47">
        <v>0.98</v>
      </c>
      <c r="SA6" s="47"/>
      <c r="SB6" s="49">
        <v>0</v>
      </c>
      <c r="SC6" s="50">
        <v>735</v>
      </c>
      <c r="SD6" s="51">
        <v>0.91874999999999996</v>
      </c>
      <c r="SE6" s="47">
        <v>0.91874999999999996</v>
      </c>
      <c r="SF6" s="47"/>
      <c r="SG6" s="49">
        <v>0</v>
      </c>
      <c r="SH6" s="50">
        <v>727</v>
      </c>
      <c r="SI6" s="51">
        <v>0.90874999999999995</v>
      </c>
      <c r="SJ6" s="47">
        <v>0.90874999999999995</v>
      </c>
      <c r="SL6">
        <v>0</v>
      </c>
      <c r="SM6">
        <v>785</v>
      </c>
      <c r="SN6" s="47">
        <v>0.98124999999999996</v>
      </c>
      <c r="SO6" s="47">
        <v>0.98124999999999996</v>
      </c>
      <c r="SQ6">
        <v>0</v>
      </c>
      <c r="SR6">
        <v>787</v>
      </c>
      <c r="SS6" s="47">
        <v>0.98375000000000001</v>
      </c>
      <c r="ST6" s="47">
        <v>0.98375000000000001</v>
      </c>
      <c r="SU6" s="47"/>
      <c r="SV6" s="49">
        <v>0</v>
      </c>
      <c r="SW6" s="50">
        <v>796</v>
      </c>
      <c r="SX6" s="51">
        <v>0.995</v>
      </c>
      <c r="SY6" s="47">
        <v>0.995</v>
      </c>
      <c r="SZ6" s="47"/>
      <c r="TA6" s="49">
        <v>0</v>
      </c>
      <c r="TB6" s="50">
        <v>785</v>
      </c>
      <c r="TC6" s="51">
        <v>0.98124999999999996</v>
      </c>
      <c r="TD6" s="47">
        <v>0.98124999999999996</v>
      </c>
      <c r="TF6">
        <v>0</v>
      </c>
      <c r="TG6">
        <v>784</v>
      </c>
      <c r="TH6" s="47">
        <v>0.98</v>
      </c>
      <c r="TI6" s="47">
        <v>0.98</v>
      </c>
      <c r="TJ6" s="47"/>
      <c r="TK6" s="49">
        <v>0</v>
      </c>
      <c r="TL6" s="50">
        <v>784</v>
      </c>
      <c r="TM6" s="51">
        <v>0.98</v>
      </c>
      <c r="TN6" s="47">
        <v>0.98</v>
      </c>
      <c r="TO6" s="47"/>
      <c r="TP6" s="49">
        <v>0</v>
      </c>
      <c r="TQ6" s="50">
        <v>432</v>
      </c>
      <c r="TR6" s="51">
        <f>TQ6/800</f>
        <v>0.54</v>
      </c>
      <c r="TS6" s="47">
        <f>SUM(TR$6:TR6)</f>
        <v>0.54</v>
      </c>
      <c r="TU6">
        <v>0</v>
      </c>
      <c r="TV6">
        <v>228</v>
      </c>
      <c r="TW6" s="47">
        <v>0.28499999999999998</v>
      </c>
      <c r="TX6" s="47">
        <v>0.28499999999999998</v>
      </c>
      <c r="TZ6" s="49">
        <v>0</v>
      </c>
      <c r="UA6" s="50">
        <v>485</v>
      </c>
      <c r="UB6" s="51">
        <v>0.60624999999999996</v>
      </c>
      <c r="UC6" s="47">
        <v>0.60624999999999996</v>
      </c>
      <c r="UD6" s="47"/>
      <c r="UE6" s="49">
        <v>0</v>
      </c>
      <c r="UF6" s="50">
        <v>69</v>
      </c>
      <c r="UG6" s="51">
        <v>8.6249999999999993E-2</v>
      </c>
      <c r="UH6" s="47">
        <v>8.6249999999999993E-2</v>
      </c>
      <c r="UI6" s="47"/>
      <c r="UJ6" s="49">
        <v>0</v>
      </c>
      <c r="UK6" s="50">
        <v>785</v>
      </c>
      <c r="UL6" s="51">
        <v>0.98124999999999996</v>
      </c>
      <c r="UM6" s="47">
        <v>0.98124999999999996</v>
      </c>
      <c r="UN6" s="47"/>
      <c r="UO6">
        <v>0</v>
      </c>
      <c r="UP6">
        <v>69</v>
      </c>
      <c r="UQ6" s="47">
        <v>8.6249999999999993E-2</v>
      </c>
      <c r="UR6" s="47">
        <v>8.6249999999999993E-2</v>
      </c>
      <c r="US6" s="47"/>
      <c r="UT6" s="49">
        <v>0</v>
      </c>
      <c r="UU6" s="50">
        <v>785</v>
      </c>
      <c r="UV6" s="51">
        <v>0.98124999999999996</v>
      </c>
      <c r="UW6" s="47">
        <v>0.98124999999999996</v>
      </c>
      <c r="UX6" s="47"/>
      <c r="UY6" s="47"/>
      <c r="UZ6" s="47"/>
      <c r="VA6" s="47"/>
      <c r="VB6" s="47"/>
      <c r="VC6" s="49">
        <v>-8000</v>
      </c>
      <c r="VD6" s="50">
        <v>0</v>
      </c>
      <c r="VE6" s="51">
        <f>VD6/800</f>
        <v>0</v>
      </c>
      <c r="VF6" s="47">
        <f>SUM(VE$6:VE6)</f>
        <v>0</v>
      </c>
      <c r="VH6">
        <v>-8000</v>
      </c>
      <c r="VI6">
        <v>0</v>
      </c>
      <c r="VJ6" s="47">
        <v>0</v>
      </c>
      <c r="VK6" s="47">
        <v>0</v>
      </c>
      <c r="VM6">
        <v>-8000</v>
      </c>
      <c r="VN6">
        <v>0</v>
      </c>
      <c r="VO6" s="47">
        <v>0</v>
      </c>
      <c r="VP6" s="47">
        <v>0</v>
      </c>
      <c r="VR6">
        <v>-8000</v>
      </c>
      <c r="VS6">
        <v>0</v>
      </c>
      <c r="VT6" s="47">
        <v>0</v>
      </c>
      <c r="VU6" s="47">
        <v>0</v>
      </c>
      <c r="VV6" s="47"/>
      <c r="VW6" s="49">
        <v>-8000</v>
      </c>
      <c r="VX6" s="50">
        <v>0</v>
      </c>
      <c r="VY6" s="51">
        <v>0</v>
      </c>
      <c r="VZ6" s="47">
        <v>0</v>
      </c>
      <c r="WA6" s="47"/>
      <c r="WB6" s="49">
        <v>-8000</v>
      </c>
      <c r="WC6" s="50">
        <v>0</v>
      </c>
      <c r="WD6" s="51">
        <v>0</v>
      </c>
      <c r="WE6" s="47">
        <v>0</v>
      </c>
      <c r="WG6">
        <v>-8000</v>
      </c>
      <c r="WH6">
        <v>0</v>
      </c>
      <c r="WI6" s="47">
        <v>0</v>
      </c>
      <c r="WJ6" s="47">
        <v>0</v>
      </c>
      <c r="WL6">
        <v>-8000</v>
      </c>
      <c r="WM6">
        <v>0</v>
      </c>
      <c r="WN6" s="47">
        <v>0</v>
      </c>
      <c r="WO6" s="47">
        <v>0</v>
      </c>
      <c r="WP6" s="47"/>
      <c r="WQ6" s="49">
        <v>-8000</v>
      </c>
      <c r="WR6" s="50">
        <v>0</v>
      </c>
      <c r="WS6" s="51">
        <v>0</v>
      </c>
      <c r="WT6" s="47">
        <v>0</v>
      </c>
      <c r="WU6" s="47"/>
      <c r="WV6" s="49">
        <v>-8000</v>
      </c>
      <c r="WW6" s="50">
        <v>0</v>
      </c>
      <c r="WX6" s="51">
        <v>0</v>
      </c>
      <c r="WY6" s="47">
        <v>0</v>
      </c>
      <c r="XA6">
        <v>-8000</v>
      </c>
      <c r="XB6">
        <v>0</v>
      </c>
      <c r="XC6" s="47">
        <v>0</v>
      </c>
      <c r="XD6" s="47">
        <v>0</v>
      </c>
      <c r="XF6" s="49">
        <v>-8000</v>
      </c>
      <c r="XG6" s="50">
        <v>0</v>
      </c>
      <c r="XH6" s="51">
        <v>0</v>
      </c>
      <c r="XI6" s="47">
        <v>0</v>
      </c>
      <c r="XK6" s="49">
        <v>-8000</v>
      </c>
      <c r="XL6" s="50">
        <v>0</v>
      </c>
      <c r="XM6" s="51">
        <f>XL6/800</f>
        <v>0</v>
      </c>
      <c r="XN6" s="47">
        <f>SUM(XM$6:XM6)</f>
        <v>0</v>
      </c>
      <c r="XP6" s="49">
        <v>-8000</v>
      </c>
      <c r="XQ6" s="50">
        <v>0</v>
      </c>
      <c r="XR6" s="51">
        <v>0</v>
      </c>
      <c r="XS6" s="47">
        <v>0</v>
      </c>
      <c r="XT6" s="47"/>
      <c r="XU6" s="49">
        <v>-8000</v>
      </c>
      <c r="XV6" s="50">
        <v>0</v>
      </c>
      <c r="XW6" s="51">
        <v>0</v>
      </c>
      <c r="XX6" s="47">
        <v>0</v>
      </c>
      <c r="XZ6">
        <v>-8000</v>
      </c>
      <c r="YA6">
        <v>0</v>
      </c>
      <c r="YB6" s="47">
        <v>0</v>
      </c>
      <c r="YC6" s="47">
        <v>0</v>
      </c>
      <c r="YE6" s="49">
        <v>-8000</v>
      </c>
      <c r="YF6" s="50">
        <v>0</v>
      </c>
      <c r="YG6" s="51">
        <v>0</v>
      </c>
      <c r="YH6" s="47">
        <v>0</v>
      </c>
      <c r="YI6" s="47"/>
      <c r="YJ6" s="49">
        <v>-8000</v>
      </c>
      <c r="YK6" s="50">
        <v>0</v>
      </c>
      <c r="YL6" s="51">
        <v>0</v>
      </c>
      <c r="YM6" s="47">
        <v>0</v>
      </c>
      <c r="YO6" s="49">
        <v>-8000</v>
      </c>
      <c r="YP6" s="50">
        <v>0</v>
      </c>
      <c r="YQ6" s="51">
        <v>0</v>
      </c>
      <c r="YR6" s="47">
        <v>0</v>
      </c>
    </row>
    <row r="7" spans="1:668">
      <c r="A7" s="46">
        <v>51000</v>
      </c>
      <c r="B7">
        <v>0</v>
      </c>
      <c r="C7" s="47">
        <v>0</v>
      </c>
      <c r="D7" s="47">
        <v>1.25E-3</v>
      </c>
      <c r="F7" s="46">
        <v>56000</v>
      </c>
      <c r="G7">
        <v>1</v>
      </c>
      <c r="H7" s="47">
        <v>1.25E-3</v>
      </c>
      <c r="I7" s="47">
        <v>1.25E-3</v>
      </c>
      <c r="K7" s="46">
        <v>51000</v>
      </c>
      <c r="L7">
        <v>0</v>
      </c>
      <c r="M7" s="47">
        <v>0</v>
      </c>
      <c r="N7" s="47">
        <v>0</v>
      </c>
      <c r="P7" s="46">
        <v>51000</v>
      </c>
      <c r="Q7">
        <v>0</v>
      </c>
      <c r="R7" s="47">
        <v>0</v>
      </c>
      <c r="S7" s="47">
        <v>0</v>
      </c>
      <c r="U7" s="16">
        <v>51000</v>
      </c>
      <c r="V7" s="50">
        <v>0</v>
      </c>
      <c r="W7" s="51">
        <v>0</v>
      </c>
      <c r="X7" s="47">
        <v>0</v>
      </c>
      <c r="Y7" s="47"/>
      <c r="Z7" s="16">
        <v>53000</v>
      </c>
      <c r="AA7" s="50">
        <v>1</v>
      </c>
      <c r="AB7" s="51">
        <v>1.25E-3</v>
      </c>
      <c r="AC7" s="47">
        <v>1.25E-3</v>
      </c>
      <c r="AD7" s="47"/>
      <c r="AE7" s="46">
        <v>54000</v>
      </c>
      <c r="AF7">
        <v>1</v>
      </c>
      <c r="AG7" s="47">
        <v>1.25E-3</v>
      </c>
      <c r="AH7" s="47">
        <v>1.25E-3</v>
      </c>
      <c r="AJ7" s="46">
        <v>54000</v>
      </c>
      <c r="AK7">
        <v>1</v>
      </c>
      <c r="AL7" s="47">
        <v>1.25E-3</v>
      </c>
      <c r="AM7" s="47">
        <v>2.5000000000000001E-3</v>
      </c>
      <c r="AO7" s="16">
        <v>46000</v>
      </c>
      <c r="AP7" s="50">
        <v>1</v>
      </c>
      <c r="AQ7" s="51">
        <v>1.25E-3</v>
      </c>
      <c r="AR7" s="47">
        <v>1.25E-3</v>
      </c>
      <c r="AS7" s="47"/>
      <c r="AT7" s="16">
        <v>50000</v>
      </c>
      <c r="AU7" s="50">
        <v>1</v>
      </c>
      <c r="AV7" s="51">
        <v>1.25E-3</v>
      </c>
      <c r="AW7" s="47">
        <v>1.25E-3</v>
      </c>
      <c r="AY7" s="46">
        <v>46000</v>
      </c>
      <c r="AZ7">
        <v>0</v>
      </c>
      <c r="BA7" s="47">
        <v>0</v>
      </c>
      <c r="BB7" s="47">
        <v>0</v>
      </c>
      <c r="BD7" s="16">
        <v>48000</v>
      </c>
      <c r="BE7" s="50">
        <v>0</v>
      </c>
      <c r="BF7" s="51">
        <v>0</v>
      </c>
      <c r="BG7" s="47">
        <v>0</v>
      </c>
      <c r="BI7" s="46">
        <v>51000</v>
      </c>
      <c r="BJ7" s="50">
        <v>0</v>
      </c>
      <c r="BK7" s="51">
        <f t="shared" ref="BK7:BK70" si="0">BJ7/800</f>
        <v>0</v>
      </c>
      <c r="BL7" s="47">
        <f>SUM(BK$6:BK7)</f>
        <v>0</v>
      </c>
      <c r="BN7" s="16">
        <v>51000</v>
      </c>
      <c r="BO7" s="50">
        <v>0</v>
      </c>
      <c r="BP7" s="51">
        <v>0</v>
      </c>
      <c r="BQ7" s="47">
        <v>0</v>
      </c>
      <c r="BS7" s="53">
        <v>54000</v>
      </c>
      <c r="BT7" s="50">
        <v>0</v>
      </c>
      <c r="BU7" s="51">
        <v>0</v>
      </c>
      <c r="BV7" s="47">
        <v>0</v>
      </c>
      <c r="BX7" s="46">
        <v>51000</v>
      </c>
      <c r="BY7">
        <v>0</v>
      </c>
      <c r="BZ7" s="47">
        <v>0</v>
      </c>
      <c r="CA7" s="47">
        <v>0</v>
      </c>
      <c r="CC7" s="53">
        <v>84000</v>
      </c>
      <c r="CD7" s="50">
        <v>1</v>
      </c>
      <c r="CE7" s="51">
        <v>1.25E-3</v>
      </c>
      <c r="CF7" s="47">
        <v>1.25E-3</v>
      </c>
      <c r="CH7" s="53">
        <v>106000</v>
      </c>
      <c r="CI7" s="50">
        <v>1</v>
      </c>
      <c r="CJ7" s="51">
        <v>1.25E-3</v>
      </c>
      <c r="CK7" s="47">
        <v>1.25E-3</v>
      </c>
      <c r="CM7" s="53">
        <v>54000</v>
      </c>
      <c r="CN7" s="50">
        <v>0</v>
      </c>
      <c r="CO7" s="51">
        <v>0</v>
      </c>
      <c r="CP7" s="47">
        <v>0</v>
      </c>
      <c r="CR7">
        <v>2</v>
      </c>
      <c r="CS7">
        <v>7</v>
      </c>
      <c r="CT7" s="47">
        <v>8.7500000000000008E-3</v>
      </c>
      <c r="CU7" s="47">
        <v>1.2500000000000001E-2</v>
      </c>
      <c r="CW7">
        <v>2</v>
      </c>
      <c r="CX7">
        <v>17</v>
      </c>
      <c r="CY7" s="47">
        <v>2.1250000000000002E-2</v>
      </c>
      <c r="CZ7" s="47">
        <v>2.375E-2</v>
      </c>
      <c r="DB7">
        <v>2</v>
      </c>
      <c r="DC7">
        <v>15</v>
      </c>
      <c r="DD7" s="47">
        <v>1.8749999999999999E-2</v>
      </c>
      <c r="DE7" s="47">
        <v>2.2499999999999999E-2</v>
      </c>
      <c r="DG7">
        <v>2</v>
      </c>
      <c r="DH7">
        <v>71</v>
      </c>
      <c r="DI7" s="47">
        <v>8.8749999999999996E-2</v>
      </c>
      <c r="DJ7" s="47">
        <v>0.1075</v>
      </c>
      <c r="DK7" s="47"/>
      <c r="DL7" s="49">
        <v>2</v>
      </c>
      <c r="DM7" s="50">
        <v>12</v>
      </c>
      <c r="DN7" s="51">
        <v>1.4999999999999999E-2</v>
      </c>
      <c r="DO7" s="47">
        <v>1.7499999999999998E-2</v>
      </c>
      <c r="DP7" s="47"/>
      <c r="DQ7" s="49">
        <v>2</v>
      </c>
      <c r="DR7" s="50">
        <v>13</v>
      </c>
      <c r="DS7" s="51">
        <v>1.6250000000000001E-2</v>
      </c>
      <c r="DT7" s="47">
        <v>1.7500000000000002E-2</v>
      </c>
      <c r="DU7" s="47"/>
      <c r="DV7" s="49">
        <v>2</v>
      </c>
      <c r="DW7">
        <v>15</v>
      </c>
      <c r="DX7" s="47">
        <v>1.8749999999999999E-2</v>
      </c>
      <c r="DY7" s="47">
        <v>2.2499999999999999E-2</v>
      </c>
      <c r="DZ7" s="47"/>
      <c r="EA7" s="49">
        <v>2</v>
      </c>
      <c r="EB7">
        <v>15</v>
      </c>
      <c r="EC7" s="47">
        <v>1.8749999999999999E-2</v>
      </c>
      <c r="ED7" s="47">
        <v>2.2499999999999999E-2</v>
      </c>
      <c r="EE7" s="47"/>
      <c r="EF7" s="49">
        <v>2</v>
      </c>
      <c r="EG7" s="50">
        <v>8</v>
      </c>
      <c r="EH7" s="51">
        <v>0.01</v>
      </c>
      <c r="EI7" s="47">
        <v>1.2500000000000001E-2</v>
      </c>
      <c r="EJ7" s="47"/>
      <c r="EK7" s="49">
        <v>2</v>
      </c>
      <c r="EL7" s="50">
        <v>5</v>
      </c>
      <c r="EM7" s="51">
        <v>6.2500000000000003E-3</v>
      </c>
      <c r="EN7" s="47">
        <v>0.01</v>
      </c>
      <c r="EP7">
        <v>2</v>
      </c>
      <c r="EQ7">
        <v>20</v>
      </c>
      <c r="ER7" s="47">
        <v>2.5000000000000001E-2</v>
      </c>
      <c r="ES7" s="47">
        <v>3.5000000000000003E-2</v>
      </c>
      <c r="ET7" s="47"/>
      <c r="EU7" s="49">
        <v>2</v>
      </c>
      <c r="EV7" s="50">
        <v>10</v>
      </c>
      <c r="EW7" s="51">
        <v>1.2500000000000001E-2</v>
      </c>
      <c r="EX7" s="47">
        <v>1.7500000000000002E-2</v>
      </c>
      <c r="EY7" s="47"/>
      <c r="EZ7" s="49">
        <v>2</v>
      </c>
      <c r="FA7" s="50">
        <v>7</v>
      </c>
      <c r="FB7" s="51">
        <v>8.7500000000000008E-3</v>
      </c>
      <c r="FC7" s="47">
        <v>1.3750000000000002E-2</v>
      </c>
      <c r="FD7" s="47"/>
      <c r="FE7" s="49">
        <v>2</v>
      </c>
      <c r="FF7" s="50">
        <v>15</v>
      </c>
      <c r="FG7" s="51">
        <v>1.8749999999999999E-2</v>
      </c>
      <c r="FH7" s="47">
        <v>2.2499999999999999E-2</v>
      </c>
      <c r="FI7" s="47"/>
      <c r="FJ7" s="49">
        <v>2</v>
      </c>
      <c r="FK7" s="50">
        <v>8</v>
      </c>
      <c r="FL7" s="51">
        <v>0.01</v>
      </c>
      <c r="FM7" s="47">
        <v>1.8750000000000003E-2</v>
      </c>
      <c r="FN7" s="47"/>
      <c r="FO7">
        <v>2</v>
      </c>
      <c r="FP7">
        <v>0</v>
      </c>
      <c r="FQ7" s="47">
        <v>0</v>
      </c>
      <c r="FR7" s="47">
        <v>0</v>
      </c>
      <c r="FT7">
        <v>2</v>
      </c>
      <c r="FU7">
        <v>0</v>
      </c>
      <c r="FV7" s="47">
        <v>0</v>
      </c>
      <c r="FW7" s="47">
        <v>0</v>
      </c>
      <c r="FY7" s="49">
        <v>2</v>
      </c>
      <c r="FZ7" s="50">
        <v>0</v>
      </c>
      <c r="GA7" s="51">
        <v>0</v>
      </c>
      <c r="GB7" s="47">
        <v>0</v>
      </c>
      <c r="GD7" s="49">
        <v>2</v>
      </c>
      <c r="GE7" s="50">
        <v>8</v>
      </c>
      <c r="GF7" s="51">
        <v>0.01</v>
      </c>
      <c r="GG7" s="47">
        <v>1.2500000000000001E-2</v>
      </c>
      <c r="GI7">
        <v>2</v>
      </c>
      <c r="GJ7">
        <v>5</v>
      </c>
      <c r="GK7" s="47">
        <v>6.2500000000000003E-3</v>
      </c>
      <c r="GL7" s="47">
        <v>1.2500000000000001E-2</v>
      </c>
      <c r="GN7">
        <v>2</v>
      </c>
      <c r="GO7">
        <v>20</v>
      </c>
      <c r="GP7" s="47">
        <v>2.5000000000000001E-2</v>
      </c>
      <c r="GQ7" s="47">
        <v>3.0000000000000002E-2</v>
      </c>
      <c r="GS7">
        <v>2</v>
      </c>
      <c r="GT7">
        <v>20</v>
      </c>
      <c r="GU7" s="47">
        <v>2.5000000000000001E-2</v>
      </c>
      <c r="GV7" s="47">
        <v>3.0000000000000002E-2</v>
      </c>
      <c r="GX7">
        <v>2</v>
      </c>
      <c r="GY7">
        <v>81</v>
      </c>
      <c r="GZ7" s="47">
        <v>0.10125000000000001</v>
      </c>
      <c r="HA7" s="47">
        <v>0.14125000000000001</v>
      </c>
      <c r="HB7" s="47"/>
      <c r="HC7" s="49">
        <v>2</v>
      </c>
      <c r="HD7" s="50">
        <v>19</v>
      </c>
      <c r="HE7" s="51">
        <v>2.375E-2</v>
      </c>
      <c r="HF7" s="47">
        <v>2.5000000000000001E-2</v>
      </c>
      <c r="HG7" s="47"/>
      <c r="HH7" s="49">
        <v>2</v>
      </c>
      <c r="HI7" s="50">
        <v>18</v>
      </c>
      <c r="HJ7" s="51">
        <v>2.2499999999999999E-2</v>
      </c>
      <c r="HK7" s="47">
        <v>2.375E-2</v>
      </c>
      <c r="HL7" s="47"/>
      <c r="HM7">
        <v>2</v>
      </c>
      <c r="HN7">
        <v>5</v>
      </c>
      <c r="HO7" s="47">
        <v>6.2500000000000003E-3</v>
      </c>
      <c r="HP7" s="47">
        <v>1.5000000000000001E-2</v>
      </c>
      <c r="HR7">
        <v>2</v>
      </c>
      <c r="HS7">
        <v>20</v>
      </c>
      <c r="HT7" s="47">
        <v>2.5000000000000001E-2</v>
      </c>
      <c r="HU7" s="47">
        <v>3.0000000000000002E-2</v>
      </c>
      <c r="HV7" s="47"/>
      <c r="HW7" s="49">
        <v>2</v>
      </c>
      <c r="HX7" s="50">
        <v>7</v>
      </c>
      <c r="HY7" s="51">
        <v>8.7500000000000008E-3</v>
      </c>
      <c r="HZ7" s="47">
        <v>1.2500000000000001E-2</v>
      </c>
      <c r="IA7" s="47"/>
      <c r="IB7" s="49">
        <v>2</v>
      </c>
      <c r="IC7" s="50">
        <v>6</v>
      </c>
      <c r="ID7" s="51">
        <v>7.4999999999999997E-3</v>
      </c>
      <c r="IE7" s="47">
        <v>1.125E-2</v>
      </c>
      <c r="IF7" s="47"/>
      <c r="IG7">
        <v>2</v>
      </c>
      <c r="IH7">
        <v>26</v>
      </c>
      <c r="II7" s="47">
        <v>3.2500000000000001E-2</v>
      </c>
      <c r="IJ7" s="47">
        <v>4.8750000000000002E-2</v>
      </c>
      <c r="IK7" s="47"/>
      <c r="IL7" s="49">
        <v>2</v>
      </c>
      <c r="IM7" s="50">
        <v>15</v>
      </c>
      <c r="IN7" s="51">
        <v>1.8749999999999999E-2</v>
      </c>
      <c r="IO7" s="47">
        <v>2.2499999999999999E-2</v>
      </c>
      <c r="IP7" s="47"/>
      <c r="IQ7" s="49">
        <v>2</v>
      </c>
      <c r="IR7" s="50">
        <v>5</v>
      </c>
      <c r="IS7" s="51">
        <v>6.2500000000000003E-3</v>
      </c>
      <c r="IT7" s="47">
        <v>1.5000000000000001E-2</v>
      </c>
      <c r="IU7" s="47"/>
      <c r="IV7" s="49">
        <v>2</v>
      </c>
      <c r="IW7" s="50">
        <v>20</v>
      </c>
      <c r="IX7" s="51">
        <v>2.5000000000000001E-2</v>
      </c>
      <c r="IY7" s="47">
        <v>3.0000000000000002E-2</v>
      </c>
      <c r="IZ7" s="47"/>
      <c r="JA7" s="49">
        <v>2</v>
      </c>
      <c r="JB7" s="50">
        <v>4</v>
      </c>
      <c r="JC7" s="51">
        <v>5.0000000000000001E-3</v>
      </c>
      <c r="JD7" s="47">
        <v>1.7500000000000002E-2</v>
      </c>
      <c r="JE7" s="47"/>
      <c r="JF7">
        <v>2</v>
      </c>
      <c r="JG7">
        <v>0</v>
      </c>
      <c r="JH7" s="47">
        <v>0</v>
      </c>
      <c r="JI7" s="47">
        <v>0</v>
      </c>
      <c r="JK7" s="49">
        <v>2</v>
      </c>
      <c r="JL7" s="50">
        <v>4</v>
      </c>
      <c r="JM7" s="51">
        <v>5.0000000000000001E-3</v>
      </c>
      <c r="JN7" s="47">
        <v>5.0000000000000001E-3</v>
      </c>
      <c r="JP7" s="49">
        <v>2</v>
      </c>
      <c r="JQ7" s="50">
        <v>0</v>
      </c>
      <c r="JR7" s="51">
        <v>0</v>
      </c>
      <c r="JS7" s="47">
        <v>0</v>
      </c>
      <c r="JU7" s="49">
        <v>2</v>
      </c>
      <c r="JV7" s="50">
        <v>7</v>
      </c>
      <c r="JW7" s="51">
        <v>8.7500000000000008E-3</v>
      </c>
      <c r="JX7" s="47">
        <v>1.2500000000000001E-2</v>
      </c>
      <c r="JZ7">
        <v>1125</v>
      </c>
      <c r="KA7">
        <v>0</v>
      </c>
      <c r="KB7" s="47">
        <v>0</v>
      </c>
      <c r="KC7" s="47">
        <v>0</v>
      </c>
      <c r="KE7">
        <v>1375</v>
      </c>
      <c r="KF7">
        <v>5</v>
      </c>
      <c r="KG7" s="47">
        <v>6.2500000000000003E-3</v>
      </c>
      <c r="KH7" s="47">
        <v>8.7500000000000008E-3</v>
      </c>
      <c r="KJ7">
        <v>1275</v>
      </c>
      <c r="KK7">
        <v>9</v>
      </c>
      <c r="KL7" s="47">
        <v>1.125E-2</v>
      </c>
      <c r="KM7" s="47">
        <v>1.125E-2</v>
      </c>
      <c r="KO7">
        <v>1225</v>
      </c>
      <c r="KP7">
        <v>0</v>
      </c>
      <c r="KQ7" s="47">
        <v>0</v>
      </c>
      <c r="KR7" s="47">
        <v>0</v>
      </c>
      <c r="KT7" s="49">
        <v>1225</v>
      </c>
      <c r="KU7" s="50">
        <v>0</v>
      </c>
      <c r="KV7" s="51">
        <v>0</v>
      </c>
      <c r="KW7" s="47">
        <v>0</v>
      </c>
      <c r="KY7" s="49">
        <v>1225</v>
      </c>
      <c r="KZ7" s="50">
        <v>0</v>
      </c>
      <c r="LA7" s="51">
        <v>0</v>
      </c>
      <c r="LB7" s="47">
        <v>0</v>
      </c>
      <c r="LD7">
        <v>1225</v>
      </c>
      <c r="LE7">
        <v>0</v>
      </c>
      <c r="LF7" s="47">
        <v>0</v>
      </c>
      <c r="LG7" s="47">
        <v>0</v>
      </c>
      <c r="LI7">
        <v>1225</v>
      </c>
      <c r="LJ7">
        <v>0</v>
      </c>
      <c r="LK7" s="47">
        <v>0</v>
      </c>
      <c r="LL7" s="47">
        <v>0</v>
      </c>
      <c r="LN7" s="49">
        <v>1175</v>
      </c>
      <c r="LO7" s="50">
        <v>45</v>
      </c>
      <c r="LP7" s="51">
        <v>5.6250000000000001E-2</v>
      </c>
      <c r="LQ7" s="47">
        <v>6.1249999999999999E-2</v>
      </c>
      <c r="LS7" s="49">
        <v>1175</v>
      </c>
      <c r="LT7" s="50">
        <v>1</v>
      </c>
      <c r="LU7" s="51">
        <v>1.25E-3</v>
      </c>
      <c r="LV7" s="47">
        <v>1.25E-3</v>
      </c>
      <c r="LX7">
        <v>1175</v>
      </c>
      <c r="LY7">
        <v>2</v>
      </c>
      <c r="LZ7" s="47">
        <v>2.5000000000000001E-3</v>
      </c>
      <c r="MA7" s="47">
        <v>2.5000000000000001E-3</v>
      </c>
      <c r="MC7" s="49">
        <v>1175</v>
      </c>
      <c r="MD7" s="50">
        <v>2</v>
      </c>
      <c r="ME7" s="51">
        <v>2.5000000000000001E-3</v>
      </c>
      <c r="MF7" s="47">
        <v>5.0000000000000001E-3</v>
      </c>
      <c r="MH7" s="49">
        <v>1125</v>
      </c>
      <c r="MI7" s="50">
        <v>0</v>
      </c>
      <c r="MJ7" s="51">
        <v>0</v>
      </c>
      <c r="MK7" s="47">
        <v>0</v>
      </c>
      <c r="ML7" s="47"/>
      <c r="MM7" s="49">
        <v>1175</v>
      </c>
      <c r="MN7" s="50">
        <v>0</v>
      </c>
      <c r="MO7" s="51">
        <v>0</v>
      </c>
      <c r="MP7" s="47">
        <v>0</v>
      </c>
      <c r="MQ7" s="47"/>
      <c r="MR7" s="49">
        <v>1125</v>
      </c>
      <c r="MS7" s="50">
        <v>0</v>
      </c>
      <c r="MT7" s="51">
        <v>0</v>
      </c>
      <c r="MU7" s="47">
        <v>2.5000000000000001E-3</v>
      </c>
      <c r="MV7" s="47"/>
      <c r="MW7">
        <v>1275</v>
      </c>
      <c r="MX7">
        <v>0</v>
      </c>
      <c r="MY7" s="47">
        <v>0</v>
      </c>
      <c r="MZ7" s="47">
        <v>0</v>
      </c>
      <c r="NA7" s="47"/>
      <c r="NB7">
        <v>1275</v>
      </c>
      <c r="NC7">
        <v>0</v>
      </c>
      <c r="ND7" s="47">
        <v>0</v>
      </c>
      <c r="NE7" s="47">
        <v>0</v>
      </c>
      <c r="NF7" s="47"/>
      <c r="NG7">
        <v>1275</v>
      </c>
      <c r="NH7">
        <v>0</v>
      </c>
      <c r="NI7" s="47">
        <v>0</v>
      </c>
      <c r="NJ7" s="47">
        <v>0</v>
      </c>
      <c r="NK7" s="47"/>
      <c r="NL7" s="49">
        <v>1125</v>
      </c>
      <c r="NM7" s="50">
        <v>3</v>
      </c>
      <c r="NN7" s="51">
        <v>3.7499999999999999E-3</v>
      </c>
      <c r="NO7" s="47">
        <v>7.4999999999999997E-3</v>
      </c>
      <c r="NQ7">
        <v>100</v>
      </c>
      <c r="NR7">
        <v>18</v>
      </c>
      <c r="NS7" s="47">
        <v>2.2499999999999999E-2</v>
      </c>
      <c r="NT7" s="47">
        <v>8.3749999999999991E-2</v>
      </c>
      <c r="NV7">
        <v>100</v>
      </c>
      <c r="NW7">
        <v>18</v>
      </c>
      <c r="NX7" s="47">
        <v>2.2499999999999999E-2</v>
      </c>
      <c r="NY7" s="47">
        <v>8.3749999999999991E-2</v>
      </c>
      <c r="OA7">
        <v>100</v>
      </c>
      <c r="OB7">
        <v>18</v>
      </c>
      <c r="OC7" s="47">
        <v>2.2499999999999999E-2</v>
      </c>
      <c r="OD7" s="47">
        <v>8.3749999999999991E-2</v>
      </c>
      <c r="OF7">
        <v>100</v>
      </c>
      <c r="OG7">
        <v>18</v>
      </c>
      <c r="OH7" s="47">
        <v>2.2499999999999999E-2</v>
      </c>
      <c r="OI7" s="47">
        <v>8.3749999999999991E-2</v>
      </c>
      <c r="OJ7" s="47"/>
      <c r="OK7" s="49">
        <v>100</v>
      </c>
      <c r="OL7" s="50">
        <v>17</v>
      </c>
      <c r="OM7" s="51">
        <v>2.1250000000000002E-2</v>
      </c>
      <c r="ON7" s="47">
        <v>7.1250000000000008E-2</v>
      </c>
      <c r="OO7" s="47"/>
      <c r="OP7" s="49">
        <v>100</v>
      </c>
      <c r="OQ7" s="50">
        <v>4</v>
      </c>
      <c r="OR7" s="51">
        <v>5.0000000000000001E-3</v>
      </c>
      <c r="OS7" s="47">
        <v>2.1250000000000002E-2</v>
      </c>
      <c r="OT7" s="47"/>
      <c r="OU7">
        <v>100</v>
      </c>
      <c r="OV7">
        <v>17</v>
      </c>
      <c r="OW7" s="47">
        <v>2.1250000000000002E-2</v>
      </c>
      <c r="OX7" s="47">
        <v>8.2500000000000004E-2</v>
      </c>
      <c r="OZ7">
        <v>100</v>
      </c>
      <c r="PA7">
        <v>19</v>
      </c>
      <c r="PB7" s="47">
        <v>2.375E-2</v>
      </c>
      <c r="PC7" s="47">
        <v>8.1250000000000003E-2</v>
      </c>
      <c r="PD7" s="47"/>
      <c r="PE7" s="49">
        <v>100</v>
      </c>
      <c r="PF7" s="50">
        <v>41</v>
      </c>
      <c r="PG7" s="51">
        <v>5.1249999999999997E-2</v>
      </c>
      <c r="PH7" s="47">
        <v>0.78749999999999998</v>
      </c>
      <c r="PI7" s="47"/>
      <c r="PJ7" s="49">
        <v>100</v>
      </c>
      <c r="PK7" s="50">
        <v>18</v>
      </c>
      <c r="PL7" s="51">
        <v>2.2499999999999999E-2</v>
      </c>
      <c r="PM7" s="47">
        <v>8.4999999999999992E-2</v>
      </c>
      <c r="PN7" s="47"/>
      <c r="PO7">
        <v>100</v>
      </c>
      <c r="PP7">
        <v>18</v>
      </c>
      <c r="PQ7" s="47">
        <v>2.2499999999999999E-2</v>
      </c>
      <c r="PR7" s="47">
        <v>8.3749999999999991E-2</v>
      </c>
      <c r="PT7" s="49">
        <v>100</v>
      </c>
      <c r="PU7" s="50">
        <v>18</v>
      </c>
      <c r="PV7" s="51">
        <v>2.2499999999999999E-2</v>
      </c>
      <c r="PW7" s="47">
        <v>8.3749999999999991E-2</v>
      </c>
      <c r="PY7" s="49">
        <v>100</v>
      </c>
      <c r="PZ7" s="50">
        <v>0</v>
      </c>
      <c r="QA7" s="51">
        <f t="shared" ref="QA7:QA33" si="1">PZ7/800</f>
        <v>0</v>
      </c>
      <c r="QB7" s="47">
        <f>SUM(QA$6:QA7)</f>
        <v>0</v>
      </c>
      <c r="QC7" s="47"/>
      <c r="QD7" s="49">
        <v>100</v>
      </c>
      <c r="QE7" s="50">
        <v>0</v>
      </c>
      <c r="QF7" s="51">
        <f t="shared" ref="QF7:QF33" si="2">QE7/800</f>
        <v>0</v>
      </c>
      <c r="QG7" s="47">
        <f>SUM(QF$6:QF7)</f>
        <v>0</v>
      </c>
      <c r="QH7" s="47"/>
      <c r="QI7" s="49">
        <v>100</v>
      </c>
      <c r="QJ7" s="50">
        <v>19</v>
      </c>
      <c r="QK7" s="51">
        <v>2.375E-2</v>
      </c>
      <c r="QL7" s="47">
        <v>8.4999999999999992E-2</v>
      </c>
      <c r="QM7" s="47"/>
      <c r="QN7">
        <v>100</v>
      </c>
      <c r="QO7">
        <v>18</v>
      </c>
      <c r="QP7" s="47">
        <v>2.2499999999999999E-2</v>
      </c>
      <c r="QQ7" s="47">
        <v>8.3749999999999991E-2</v>
      </c>
      <c r="QR7" s="47"/>
      <c r="QS7" s="49">
        <v>100</v>
      </c>
      <c r="QT7" s="50">
        <v>16</v>
      </c>
      <c r="QU7" s="51">
        <v>0.02</v>
      </c>
      <c r="QV7" s="47">
        <v>7.2499999999999995E-2</v>
      </c>
      <c r="QW7" s="47"/>
      <c r="QX7" s="49">
        <v>100</v>
      </c>
      <c r="QY7" s="50">
        <v>27</v>
      </c>
      <c r="QZ7" s="51">
        <v>3.3750000000000002E-2</v>
      </c>
      <c r="RA7" s="47">
        <v>8.6249999999999993E-2</v>
      </c>
      <c r="RB7" s="47"/>
      <c r="RC7" s="49">
        <v>100</v>
      </c>
      <c r="RD7" s="50">
        <v>14</v>
      </c>
      <c r="RE7" s="51">
        <v>1.7500000000000002E-2</v>
      </c>
      <c r="RF7" s="47">
        <v>6.6250000000000003E-2</v>
      </c>
      <c r="RG7" s="47"/>
      <c r="RH7">
        <v>175</v>
      </c>
      <c r="RI7">
        <v>0</v>
      </c>
      <c r="RJ7" s="47">
        <v>0</v>
      </c>
      <c r="RK7" s="47">
        <v>0.98</v>
      </c>
      <c r="RM7">
        <v>175</v>
      </c>
      <c r="RN7">
        <v>0</v>
      </c>
      <c r="RO7" s="47">
        <v>0</v>
      </c>
      <c r="RP7" s="47">
        <v>0.94374999999999998</v>
      </c>
      <c r="RR7">
        <v>175</v>
      </c>
      <c r="RS7">
        <v>0</v>
      </c>
      <c r="RT7" s="47">
        <v>0</v>
      </c>
      <c r="RU7" s="47">
        <v>0.98124999999999996</v>
      </c>
      <c r="RW7">
        <v>175</v>
      </c>
      <c r="RX7">
        <v>0</v>
      </c>
      <c r="RY7" s="47">
        <v>0</v>
      </c>
      <c r="RZ7" s="47">
        <v>0.98</v>
      </c>
      <c r="SA7" s="47"/>
      <c r="SB7" s="49">
        <v>175</v>
      </c>
      <c r="SC7" s="50">
        <v>0</v>
      </c>
      <c r="SD7" s="51">
        <v>0</v>
      </c>
      <c r="SE7" s="47">
        <v>0.91874999999999996</v>
      </c>
      <c r="SF7" s="47"/>
      <c r="SG7" s="49">
        <v>175</v>
      </c>
      <c r="SH7" s="50">
        <v>0</v>
      </c>
      <c r="SI7" s="51">
        <v>0</v>
      </c>
      <c r="SJ7" s="47">
        <v>0.90874999999999995</v>
      </c>
      <c r="SL7">
        <v>175</v>
      </c>
      <c r="SM7">
        <v>0</v>
      </c>
      <c r="SN7" s="47">
        <v>0</v>
      </c>
      <c r="SO7" s="47">
        <v>0.98124999999999996</v>
      </c>
      <c r="SQ7">
        <v>175</v>
      </c>
      <c r="SR7">
        <v>0</v>
      </c>
      <c r="SS7" s="47">
        <v>0</v>
      </c>
      <c r="ST7" s="47">
        <v>0.98375000000000001</v>
      </c>
      <c r="SU7" s="47"/>
      <c r="SV7" s="49">
        <v>175</v>
      </c>
      <c r="SW7" s="50">
        <v>0</v>
      </c>
      <c r="SX7" s="51">
        <v>0</v>
      </c>
      <c r="SY7" s="47">
        <v>0.995</v>
      </c>
      <c r="SZ7" s="47"/>
      <c r="TA7" s="49">
        <v>175</v>
      </c>
      <c r="TB7" s="50">
        <v>0</v>
      </c>
      <c r="TC7" s="51">
        <v>0</v>
      </c>
      <c r="TD7" s="47">
        <v>0.98124999999999996</v>
      </c>
      <c r="TF7">
        <v>175</v>
      </c>
      <c r="TG7">
        <v>0</v>
      </c>
      <c r="TH7" s="47">
        <v>0</v>
      </c>
      <c r="TI7" s="47">
        <v>0.98</v>
      </c>
      <c r="TJ7" s="47"/>
      <c r="TK7" s="49">
        <v>175</v>
      </c>
      <c r="TL7" s="50">
        <v>0</v>
      </c>
      <c r="TM7" s="51">
        <v>0</v>
      </c>
      <c r="TN7" s="47">
        <v>0.98</v>
      </c>
      <c r="TO7" s="47"/>
      <c r="TP7" s="49">
        <v>175</v>
      </c>
      <c r="TQ7" s="50">
        <v>0</v>
      </c>
      <c r="TR7" s="51">
        <f t="shared" ref="TR7:TR22" si="3">TQ7/800</f>
        <v>0</v>
      </c>
      <c r="TS7" s="47">
        <f>SUM(TR$6:TR7)</f>
        <v>0.54</v>
      </c>
      <c r="TU7">
        <v>175</v>
      </c>
      <c r="TV7">
        <v>0</v>
      </c>
      <c r="TW7" s="47">
        <v>0</v>
      </c>
      <c r="TX7" s="47">
        <v>0.28499999999999998</v>
      </c>
      <c r="TZ7" s="49">
        <v>175</v>
      </c>
      <c r="UA7" s="50">
        <v>0</v>
      </c>
      <c r="UB7" s="51">
        <v>0</v>
      </c>
      <c r="UC7" s="47">
        <v>0.60624999999999996</v>
      </c>
      <c r="UD7" s="47"/>
      <c r="UE7" s="49">
        <v>175</v>
      </c>
      <c r="UF7" s="50">
        <v>0</v>
      </c>
      <c r="UG7" s="51">
        <v>0</v>
      </c>
      <c r="UH7" s="47">
        <v>8.6249999999999993E-2</v>
      </c>
      <c r="UI7" s="47"/>
      <c r="UJ7" s="49">
        <v>175</v>
      </c>
      <c r="UK7" s="50">
        <v>0</v>
      </c>
      <c r="UL7" s="51">
        <v>0</v>
      </c>
      <c r="UM7" s="47">
        <v>0.98124999999999996</v>
      </c>
      <c r="UN7" s="47"/>
      <c r="UO7">
        <v>175</v>
      </c>
      <c r="UP7">
        <v>0</v>
      </c>
      <c r="UQ7" s="47">
        <v>0</v>
      </c>
      <c r="UR7" s="47">
        <v>8.6249999999999993E-2</v>
      </c>
      <c r="US7" s="47"/>
      <c r="UT7" s="49">
        <v>175</v>
      </c>
      <c r="UU7" s="50">
        <v>0</v>
      </c>
      <c r="UV7" s="51">
        <v>0</v>
      </c>
      <c r="UW7" s="47">
        <v>0.98124999999999996</v>
      </c>
      <c r="UX7" s="47"/>
      <c r="UY7" s="47"/>
      <c r="UZ7" s="47"/>
      <c r="VA7" s="47"/>
      <c r="VB7" s="47"/>
      <c r="VC7" s="49">
        <v>-7500</v>
      </c>
      <c r="VD7" s="50">
        <v>0</v>
      </c>
      <c r="VE7" s="51">
        <f t="shared" ref="VE7:VE29" si="4">VD7/800</f>
        <v>0</v>
      </c>
      <c r="VF7" s="47">
        <f>SUM(VE$6:VE7)</f>
        <v>0</v>
      </c>
      <c r="VH7">
        <v>-7500</v>
      </c>
      <c r="VI7">
        <v>0</v>
      </c>
      <c r="VJ7" s="47">
        <v>0</v>
      </c>
      <c r="VK7" s="47">
        <v>0</v>
      </c>
      <c r="VM7">
        <v>-7500</v>
      </c>
      <c r="VN7">
        <v>0</v>
      </c>
      <c r="VO7" s="47">
        <v>0</v>
      </c>
      <c r="VP7" s="47">
        <v>0</v>
      </c>
      <c r="VR7">
        <v>-7500</v>
      </c>
      <c r="VS7">
        <v>0</v>
      </c>
      <c r="VT7" s="47">
        <v>0</v>
      </c>
      <c r="VU7" s="47">
        <v>0</v>
      </c>
      <c r="VV7" s="47"/>
      <c r="VW7" s="49">
        <v>-7500</v>
      </c>
      <c r="VX7" s="50">
        <v>0</v>
      </c>
      <c r="VY7" s="51">
        <v>0</v>
      </c>
      <c r="VZ7" s="47">
        <v>0</v>
      </c>
      <c r="WA7" s="47"/>
      <c r="WB7" s="49">
        <v>-7500</v>
      </c>
      <c r="WC7" s="50">
        <v>0</v>
      </c>
      <c r="WD7" s="51">
        <v>0</v>
      </c>
      <c r="WE7" s="47">
        <v>0</v>
      </c>
      <c r="WG7">
        <v>-7500</v>
      </c>
      <c r="WH7">
        <v>0</v>
      </c>
      <c r="WI7" s="47">
        <v>0</v>
      </c>
      <c r="WJ7" s="47">
        <v>0</v>
      </c>
      <c r="WL7">
        <v>-7500</v>
      </c>
      <c r="WM7">
        <v>0</v>
      </c>
      <c r="WN7" s="47">
        <v>0</v>
      </c>
      <c r="WO7" s="47">
        <v>0</v>
      </c>
      <c r="WP7" s="47"/>
      <c r="WQ7" s="49">
        <v>-7500</v>
      </c>
      <c r="WR7" s="50">
        <v>0</v>
      </c>
      <c r="WS7" s="51">
        <v>0</v>
      </c>
      <c r="WT7" s="47">
        <v>0</v>
      </c>
      <c r="WU7" s="47"/>
      <c r="WV7" s="49">
        <v>-7500</v>
      </c>
      <c r="WW7" s="50">
        <v>0</v>
      </c>
      <c r="WX7" s="51">
        <v>0</v>
      </c>
      <c r="WY7" s="47">
        <v>0</v>
      </c>
      <c r="XA7">
        <v>-7500</v>
      </c>
      <c r="XB7">
        <v>0</v>
      </c>
      <c r="XC7" s="47">
        <v>0</v>
      </c>
      <c r="XD7" s="47">
        <v>0</v>
      </c>
      <c r="XF7" s="49">
        <v>-7500</v>
      </c>
      <c r="XG7" s="50">
        <v>0</v>
      </c>
      <c r="XH7" s="51">
        <v>0</v>
      </c>
      <c r="XI7" s="47">
        <v>0</v>
      </c>
      <c r="XK7" s="49">
        <v>-7500</v>
      </c>
      <c r="XL7" s="50">
        <v>0</v>
      </c>
      <c r="XM7" s="51">
        <f t="shared" ref="XM7:XM29" si="5">XL7/800</f>
        <v>0</v>
      </c>
      <c r="XN7" s="47">
        <f>SUM(XM$6:XM7)</f>
        <v>0</v>
      </c>
      <c r="XP7" s="49">
        <v>-7500</v>
      </c>
      <c r="XQ7" s="50">
        <v>0</v>
      </c>
      <c r="XR7" s="51">
        <v>0</v>
      </c>
      <c r="XS7" s="47">
        <v>0</v>
      </c>
      <c r="XT7" s="47"/>
      <c r="XU7" s="49">
        <v>-7500</v>
      </c>
      <c r="XV7" s="50">
        <v>0</v>
      </c>
      <c r="XW7" s="51">
        <v>0</v>
      </c>
      <c r="XX7" s="47">
        <v>0</v>
      </c>
      <c r="XZ7">
        <v>-7500</v>
      </c>
      <c r="YA7">
        <v>0</v>
      </c>
      <c r="YB7" s="47">
        <v>0</v>
      </c>
      <c r="YC7" s="47">
        <v>0</v>
      </c>
      <c r="YE7" s="49">
        <v>-7500</v>
      </c>
      <c r="YF7" s="50">
        <v>0</v>
      </c>
      <c r="YG7" s="51">
        <v>0</v>
      </c>
      <c r="YH7" s="47">
        <v>0</v>
      </c>
      <c r="YI7" s="47"/>
      <c r="YJ7" s="49">
        <v>-7500</v>
      </c>
      <c r="YK7" s="50">
        <v>0</v>
      </c>
      <c r="YL7" s="51">
        <v>0</v>
      </c>
      <c r="YM7" s="47">
        <v>0</v>
      </c>
      <c r="YO7" s="49">
        <v>-7500</v>
      </c>
      <c r="YP7" s="50">
        <v>0</v>
      </c>
      <c r="YQ7" s="51">
        <v>0</v>
      </c>
      <c r="YR7" s="47">
        <v>0</v>
      </c>
    </row>
    <row r="8" spans="1:668">
      <c r="A8" s="46">
        <v>52000</v>
      </c>
      <c r="B8">
        <v>0</v>
      </c>
      <c r="C8" s="47">
        <v>0</v>
      </c>
      <c r="D8" s="47">
        <v>1.25E-3</v>
      </c>
      <c r="F8" s="46">
        <v>57000</v>
      </c>
      <c r="G8">
        <v>0</v>
      </c>
      <c r="H8" s="47">
        <v>0</v>
      </c>
      <c r="I8" s="47">
        <v>1.25E-3</v>
      </c>
      <c r="K8" s="46">
        <v>52000</v>
      </c>
      <c r="L8">
        <v>0</v>
      </c>
      <c r="M8" s="47">
        <v>0</v>
      </c>
      <c r="N8" s="47">
        <v>0</v>
      </c>
      <c r="P8" s="46">
        <v>52000</v>
      </c>
      <c r="Q8">
        <v>1</v>
      </c>
      <c r="R8" s="47">
        <v>1.25E-3</v>
      </c>
      <c r="S8" s="47">
        <v>1.25E-3</v>
      </c>
      <c r="U8" s="16">
        <v>52000</v>
      </c>
      <c r="V8" s="50">
        <v>1</v>
      </c>
      <c r="W8" s="51">
        <v>1.25E-3</v>
      </c>
      <c r="X8" s="47">
        <v>1.25E-3</v>
      </c>
      <c r="Y8" s="47"/>
      <c r="Z8" s="16">
        <v>54000</v>
      </c>
      <c r="AA8" s="50">
        <v>0</v>
      </c>
      <c r="AB8" s="51">
        <v>0</v>
      </c>
      <c r="AC8" s="47">
        <v>1.25E-3</v>
      </c>
      <c r="AD8" s="47"/>
      <c r="AE8" s="46">
        <v>55000</v>
      </c>
      <c r="AF8">
        <v>0</v>
      </c>
      <c r="AG8" s="47">
        <v>0</v>
      </c>
      <c r="AH8" s="47">
        <v>1.25E-3</v>
      </c>
      <c r="AJ8" s="46">
        <v>55000</v>
      </c>
      <c r="AK8">
        <v>0</v>
      </c>
      <c r="AL8" s="47">
        <v>0</v>
      </c>
      <c r="AM8" s="47">
        <v>2.5000000000000001E-3</v>
      </c>
      <c r="AO8" s="16">
        <v>47000</v>
      </c>
      <c r="AP8" s="50">
        <v>0</v>
      </c>
      <c r="AQ8" s="51">
        <v>0</v>
      </c>
      <c r="AR8" s="47">
        <v>1.25E-3</v>
      </c>
      <c r="AS8" s="47"/>
      <c r="AT8" s="16">
        <v>51000</v>
      </c>
      <c r="AU8" s="50">
        <v>0</v>
      </c>
      <c r="AV8" s="51">
        <v>0</v>
      </c>
      <c r="AW8" s="47">
        <v>1.25E-3</v>
      </c>
      <c r="AY8" s="46">
        <v>47000</v>
      </c>
      <c r="AZ8">
        <v>0</v>
      </c>
      <c r="BA8" s="47">
        <v>0</v>
      </c>
      <c r="BB8" s="47">
        <v>0</v>
      </c>
      <c r="BD8" s="16">
        <v>49000</v>
      </c>
      <c r="BE8" s="50">
        <v>1</v>
      </c>
      <c r="BF8" s="51">
        <v>1.25E-3</v>
      </c>
      <c r="BG8" s="47">
        <v>1.25E-3</v>
      </c>
      <c r="BI8" s="46">
        <v>52000</v>
      </c>
      <c r="BJ8" s="50">
        <v>0</v>
      </c>
      <c r="BK8" s="51">
        <f t="shared" si="0"/>
        <v>0</v>
      </c>
      <c r="BL8" s="47">
        <f>SUM(BK$6:BK8)</f>
        <v>0</v>
      </c>
      <c r="BN8" s="16">
        <v>52000</v>
      </c>
      <c r="BO8" s="50">
        <v>1</v>
      </c>
      <c r="BP8" s="51">
        <v>1.25E-3</v>
      </c>
      <c r="BQ8" s="47">
        <v>1.25E-3</v>
      </c>
      <c r="BS8" s="53">
        <v>55000</v>
      </c>
      <c r="BT8" s="50">
        <v>0</v>
      </c>
      <c r="BU8" s="51">
        <v>0</v>
      </c>
      <c r="BV8" s="47">
        <v>0</v>
      </c>
      <c r="BX8" s="46">
        <v>52000</v>
      </c>
      <c r="BY8">
        <v>0</v>
      </c>
      <c r="BZ8" s="47">
        <v>0</v>
      </c>
      <c r="CA8" s="47">
        <v>0</v>
      </c>
      <c r="CC8" s="53">
        <v>85000</v>
      </c>
      <c r="CD8" s="50">
        <v>0</v>
      </c>
      <c r="CE8" s="51">
        <v>0</v>
      </c>
      <c r="CF8" s="47">
        <v>1.25E-3</v>
      </c>
      <c r="CH8" s="53">
        <v>107000</v>
      </c>
      <c r="CI8" s="50">
        <v>0</v>
      </c>
      <c r="CJ8" s="51">
        <v>0</v>
      </c>
      <c r="CK8" s="47">
        <v>1.25E-3</v>
      </c>
      <c r="CM8" s="53">
        <v>55000</v>
      </c>
      <c r="CN8" s="50">
        <v>1</v>
      </c>
      <c r="CO8" s="51">
        <v>1.25E-3</v>
      </c>
      <c r="CP8" s="47">
        <v>1.25E-3</v>
      </c>
      <c r="CR8">
        <v>4</v>
      </c>
      <c r="CS8">
        <v>7</v>
      </c>
      <c r="CT8" s="47">
        <v>8.7500000000000008E-3</v>
      </c>
      <c r="CU8" s="47">
        <v>2.1250000000000002E-2</v>
      </c>
      <c r="CW8">
        <v>4</v>
      </c>
      <c r="CX8">
        <v>18</v>
      </c>
      <c r="CY8" s="47">
        <v>2.2499999999999999E-2</v>
      </c>
      <c r="CZ8" s="47">
        <v>4.6249999999999999E-2</v>
      </c>
      <c r="DB8">
        <v>4</v>
      </c>
      <c r="DC8">
        <v>14</v>
      </c>
      <c r="DD8" s="47">
        <v>1.7500000000000002E-2</v>
      </c>
      <c r="DE8" s="47">
        <v>0.04</v>
      </c>
      <c r="DG8">
        <v>4</v>
      </c>
      <c r="DH8">
        <v>109</v>
      </c>
      <c r="DI8" s="47">
        <v>0.13625000000000001</v>
      </c>
      <c r="DJ8" s="47">
        <v>0.24375000000000002</v>
      </c>
      <c r="DK8" s="47"/>
      <c r="DL8" s="49">
        <v>4</v>
      </c>
      <c r="DM8" s="50">
        <v>21</v>
      </c>
      <c r="DN8" s="51">
        <v>2.6249999999999999E-2</v>
      </c>
      <c r="DO8" s="47">
        <v>4.3749999999999997E-2</v>
      </c>
      <c r="DP8" s="47"/>
      <c r="DQ8" s="49">
        <v>4</v>
      </c>
      <c r="DR8" s="50">
        <v>21</v>
      </c>
      <c r="DS8" s="51">
        <v>2.6249999999999999E-2</v>
      </c>
      <c r="DT8" s="47">
        <v>4.3749999999999997E-2</v>
      </c>
      <c r="DU8" s="47"/>
      <c r="DV8" s="49">
        <v>4</v>
      </c>
      <c r="DW8">
        <v>14</v>
      </c>
      <c r="DX8" s="47">
        <v>1.7500000000000002E-2</v>
      </c>
      <c r="DY8" s="47">
        <v>0.04</v>
      </c>
      <c r="DZ8" s="47"/>
      <c r="EA8" s="49">
        <v>4</v>
      </c>
      <c r="EB8">
        <v>14</v>
      </c>
      <c r="EC8" s="47">
        <v>1.7500000000000002E-2</v>
      </c>
      <c r="ED8" s="47">
        <v>0.04</v>
      </c>
      <c r="EE8" s="47"/>
      <c r="EF8" s="49">
        <v>4</v>
      </c>
      <c r="EG8" s="50">
        <v>6</v>
      </c>
      <c r="EH8" s="51">
        <v>7.4999999999999997E-3</v>
      </c>
      <c r="EI8" s="47">
        <v>0.02</v>
      </c>
      <c r="EJ8" s="47"/>
      <c r="EK8" s="49">
        <v>4</v>
      </c>
      <c r="EL8" s="50">
        <v>3</v>
      </c>
      <c r="EM8" s="51">
        <v>3.7499999999999999E-3</v>
      </c>
      <c r="EN8" s="47">
        <v>1.375E-2</v>
      </c>
      <c r="EP8">
        <v>4</v>
      </c>
      <c r="EQ8">
        <v>24</v>
      </c>
      <c r="ER8" s="47">
        <v>0.03</v>
      </c>
      <c r="ES8" s="47">
        <v>6.5000000000000002E-2</v>
      </c>
      <c r="ET8" s="47"/>
      <c r="EU8" s="49">
        <v>4</v>
      </c>
      <c r="EV8" s="50">
        <v>26</v>
      </c>
      <c r="EW8" s="51">
        <v>3.2500000000000001E-2</v>
      </c>
      <c r="EX8" s="47">
        <v>0.05</v>
      </c>
      <c r="EY8" s="47"/>
      <c r="EZ8" s="49">
        <v>4</v>
      </c>
      <c r="FA8" s="50">
        <v>7</v>
      </c>
      <c r="FB8" s="51">
        <v>8.7500000000000008E-3</v>
      </c>
      <c r="FC8" s="47">
        <v>2.2500000000000003E-2</v>
      </c>
      <c r="FD8" s="47"/>
      <c r="FE8" s="49">
        <v>4</v>
      </c>
      <c r="FF8" s="50">
        <v>14</v>
      </c>
      <c r="FG8" s="51">
        <v>1.7500000000000002E-2</v>
      </c>
      <c r="FH8" s="47">
        <v>0.04</v>
      </c>
      <c r="FI8" s="47"/>
      <c r="FJ8" s="49">
        <v>4</v>
      </c>
      <c r="FK8" s="50">
        <v>12</v>
      </c>
      <c r="FL8" s="51">
        <v>1.4999999999999999E-2</v>
      </c>
      <c r="FM8" s="47">
        <v>3.3750000000000002E-2</v>
      </c>
      <c r="FN8" s="47"/>
      <c r="FO8">
        <v>4</v>
      </c>
      <c r="FP8">
        <v>6</v>
      </c>
      <c r="FQ8" s="47">
        <v>7.4999999999999997E-3</v>
      </c>
      <c r="FR8" s="47">
        <v>7.4999999999999997E-3</v>
      </c>
      <c r="FT8">
        <v>4</v>
      </c>
      <c r="FU8">
        <v>6</v>
      </c>
      <c r="FV8" s="47">
        <v>7.4999999999999997E-3</v>
      </c>
      <c r="FW8" s="47">
        <v>7.4999999999999997E-3</v>
      </c>
      <c r="FY8" s="49">
        <v>4</v>
      </c>
      <c r="FZ8" s="50">
        <v>0</v>
      </c>
      <c r="GA8" s="51">
        <v>0</v>
      </c>
      <c r="GB8" s="47">
        <v>0</v>
      </c>
      <c r="GD8" s="49">
        <v>4</v>
      </c>
      <c r="GE8" s="50">
        <v>6</v>
      </c>
      <c r="GF8" s="51">
        <v>7.4999999999999997E-3</v>
      </c>
      <c r="GG8" s="47">
        <v>0.02</v>
      </c>
      <c r="GI8">
        <v>4</v>
      </c>
      <c r="GJ8">
        <v>4</v>
      </c>
      <c r="GK8" s="47">
        <v>5.0000000000000001E-3</v>
      </c>
      <c r="GL8" s="47">
        <v>1.7500000000000002E-2</v>
      </c>
      <c r="GN8">
        <v>4</v>
      </c>
      <c r="GO8">
        <v>21</v>
      </c>
      <c r="GP8" s="47">
        <v>2.6249999999999999E-2</v>
      </c>
      <c r="GQ8" s="47">
        <v>5.6250000000000001E-2</v>
      </c>
      <c r="GS8">
        <v>4</v>
      </c>
      <c r="GT8">
        <v>15</v>
      </c>
      <c r="GU8" s="47">
        <v>1.8749999999999999E-2</v>
      </c>
      <c r="GV8" s="47">
        <v>4.8750000000000002E-2</v>
      </c>
      <c r="GX8">
        <v>4</v>
      </c>
      <c r="GY8">
        <v>75</v>
      </c>
      <c r="GZ8" s="47">
        <v>9.375E-2</v>
      </c>
      <c r="HA8" s="47">
        <v>0.23500000000000001</v>
      </c>
      <c r="HB8" s="47"/>
      <c r="HC8" s="49">
        <v>4</v>
      </c>
      <c r="HD8" s="50">
        <v>19</v>
      </c>
      <c r="HE8" s="51">
        <v>2.375E-2</v>
      </c>
      <c r="HF8" s="47">
        <v>4.8750000000000002E-2</v>
      </c>
      <c r="HG8" s="47"/>
      <c r="HH8" s="49">
        <v>4</v>
      </c>
      <c r="HI8" s="50">
        <v>18</v>
      </c>
      <c r="HJ8" s="51">
        <v>2.2499999999999999E-2</v>
      </c>
      <c r="HK8" s="47">
        <v>4.6249999999999999E-2</v>
      </c>
      <c r="HL8" s="47"/>
      <c r="HM8">
        <v>4</v>
      </c>
      <c r="HN8">
        <v>2</v>
      </c>
      <c r="HO8" s="47">
        <v>2.5000000000000001E-3</v>
      </c>
      <c r="HP8" s="47">
        <v>1.7500000000000002E-2</v>
      </c>
      <c r="HR8">
        <v>4</v>
      </c>
      <c r="HS8">
        <v>15</v>
      </c>
      <c r="HT8" s="47">
        <v>1.8749999999999999E-2</v>
      </c>
      <c r="HU8" s="47">
        <v>4.8750000000000002E-2</v>
      </c>
      <c r="HV8" s="47"/>
      <c r="HW8" s="49">
        <v>4</v>
      </c>
      <c r="HX8" s="50">
        <v>3</v>
      </c>
      <c r="HY8" s="51">
        <v>3.7499999999999999E-3</v>
      </c>
      <c r="HZ8" s="47">
        <v>1.6250000000000001E-2</v>
      </c>
      <c r="IA8" s="47"/>
      <c r="IB8" s="49">
        <v>4</v>
      </c>
      <c r="IC8" s="50">
        <v>3</v>
      </c>
      <c r="ID8" s="51">
        <v>3.7499999999999999E-3</v>
      </c>
      <c r="IE8" s="47">
        <v>1.4999999999999999E-2</v>
      </c>
      <c r="IF8" s="47"/>
      <c r="IG8">
        <v>4</v>
      </c>
      <c r="IH8">
        <v>19</v>
      </c>
      <c r="II8" s="47">
        <v>2.375E-2</v>
      </c>
      <c r="IJ8" s="47">
        <v>7.2500000000000009E-2</v>
      </c>
      <c r="IK8" s="47"/>
      <c r="IL8" s="49">
        <v>4</v>
      </c>
      <c r="IM8" s="50">
        <v>22</v>
      </c>
      <c r="IN8" s="51">
        <v>2.75E-2</v>
      </c>
      <c r="IO8" s="47">
        <v>0.05</v>
      </c>
      <c r="IP8" s="47"/>
      <c r="IQ8" s="49">
        <v>4</v>
      </c>
      <c r="IR8" s="50">
        <v>2</v>
      </c>
      <c r="IS8" s="51">
        <v>2.5000000000000001E-3</v>
      </c>
      <c r="IT8" s="47">
        <v>1.7500000000000002E-2</v>
      </c>
      <c r="IU8" s="47"/>
      <c r="IV8" s="49">
        <v>4</v>
      </c>
      <c r="IW8" s="50">
        <v>15</v>
      </c>
      <c r="IX8" s="51">
        <v>1.8749999999999999E-2</v>
      </c>
      <c r="IY8" s="47">
        <v>4.8750000000000002E-2</v>
      </c>
      <c r="IZ8" s="47"/>
      <c r="JA8" s="49">
        <v>4</v>
      </c>
      <c r="JB8" s="50">
        <v>6</v>
      </c>
      <c r="JC8" s="51">
        <v>7.4999999999999997E-3</v>
      </c>
      <c r="JD8" s="47">
        <v>2.5000000000000001E-2</v>
      </c>
      <c r="JE8" s="47"/>
      <c r="JF8">
        <v>4</v>
      </c>
      <c r="JG8">
        <v>7</v>
      </c>
      <c r="JH8" s="47">
        <v>8.7500000000000008E-3</v>
      </c>
      <c r="JI8" s="47">
        <v>8.7500000000000008E-3</v>
      </c>
      <c r="JK8" s="49">
        <v>4</v>
      </c>
      <c r="JL8" s="50">
        <v>17</v>
      </c>
      <c r="JM8" s="51">
        <v>2.1250000000000002E-2</v>
      </c>
      <c r="JN8" s="47">
        <v>2.6250000000000002E-2</v>
      </c>
      <c r="JP8" s="49">
        <v>4</v>
      </c>
      <c r="JQ8" s="50">
        <v>0</v>
      </c>
      <c r="JR8" s="51">
        <v>0</v>
      </c>
      <c r="JS8" s="47">
        <v>0</v>
      </c>
      <c r="JU8" s="49">
        <v>4</v>
      </c>
      <c r="JV8" s="50">
        <v>3</v>
      </c>
      <c r="JW8" s="51">
        <v>3.7499999999999999E-3</v>
      </c>
      <c r="JX8" s="47">
        <v>1.6250000000000001E-2</v>
      </c>
      <c r="JZ8">
        <v>1150</v>
      </c>
      <c r="KA8">
        <v>0</v>
      </c>
      <c r="KB8" s="47">
        <v>0</v>
      </c>
      <c r="KC8" s="47">
        <v>0</v>
      </c>
      <c r="KE8">
        <v>1400</v>
      </c>
      <c r="KF8">
        <v>105</v>
      </c>
      <c r="KG8" s="47">
        <v>0.13125000000000001</v>
      </c>
      <c r="KH8" s="47">
        <v>0.14000000000000001</v>
      </c>
      <c r="KJ8">
        <v>1300</v>
      </c>
      <c r="KK8">
        <v>27</v>
      </c>
      <c r="KL8" s="47">
        <v>3.3750000000000002E-2</v>
      </c>
      <c r="KM8" s="47">
        <v>4.4999999999999998E-2</v>
      </c>
      <c r="KO8">
        <v>1250</v>
      </c>
      <c r="KP8">
        <v>0</v>
      </c>
      <c r="KQ8" s="47">
        <v>0</v>
      </c>
      <c r="KR8" s="47">
        <v>0</v>
      </c>
      <c r="KT8" s="49">
        <v>1250</v>
      </c>
      <c r="KU8" s="50">
        <v>0</v>
      </c>
      <c r="KV8" s="51">
        <v>0</v>
      </c>
      <c r="KW8" s="47">
        <v>0</v>
      </c>
      <c r="KY8" s="49">
        <v>1250</v>
      </c>
      <c r="KZ8" s="50">
        <v>0</v>
      </c>
      <c r="LA8" s="51">
        <v>0</v>
      </c>
      <c r="LB8" s="47">
        <v>0</v>
      </c>
      <c r="LD8">
        <v>1250</v>
      </c>
      <c r="LE8">
        <v>0</v>
      </c>
      <c r="LF8" s="47">
        <v>0</v>
      </c>
      <c r="LG8" s="47">
        <v>0</v>
      </c>
      <c r="LI8">
        <v>1250</v>
      </c>
      <c r="LJ8">
        <v>0</v>
      </c>
      <c r="LK8" s="47">
        <v>0</v>
      </c>
      <c r="LL8" s="47">
        <v>0</v>
      </c>
      <c r="LN8" s="49">
        <v>1200</v>
      </c>
      <c r="LO8" s="50">
        <v>89</v>
      </c>
      <c r="LP8" s="51">
        <v>0.11125</v>
      </c>
      <c r="LQ8" s="47">
        <v>0.17249999999999999</v>
      </c>
      <c r="LS8" s="49">
        <v>1200</v>
      </c>
      <c r="LT8" s="50">
        <v>1</v>
      </c>
      <c r="LU8" s="51">
        <v>1.25E-3</v>
      </c>
      <c r="LV8" s="47">
        <v>2.5000000000000001E-3</v>
      </c>
      <c r="LX8">
        <v>1200</v>
      </c>
      <c r="LY8">
        <v>5</v>
      </c>
      <c r="LZ8" s="47">
        <v>6.2500000000000003E-3</v>
      </c>
      <c r="MA8" s="47">
        <v>8.7500000000000008E-3</v>
      </c>
      <c r="MC8" s="49">
        <v>1200</v>
      </c>
      <c r="MD8" s="50">
        <v>7</v>
      </c>
      <c r="ME8" s="51">
        <v>8.7500000000000008E-3</v>
      </c>
      <c r="MF8" s="47">
        <v>1.3750000000000002E-2</v>
      </c>
      <c r="MH8" s="49">
        <v>1150</v>
      </c>
      <c r="MI8" s="50">
        <v>0</v>
      </c>
      <c r="MJ8" s="51">
        <v>0</v>
      </c>
      <c r="MK8" s="47">
        <v>0</v>
      </c>
      <c r="ML8" s="47"/>
      <c r="MM8" s="49">
        <v>1200</v>
      </c>
      <c r="MN8" s="50">
        <v>0</v>
      </c>
      <c r="MO8" s="51">
        <v>0</v>
      </c>
      <c r="MP8" s="47">
        <v>0</v>
      </c>
      <c r="MQ8" s="47"/>
      <c r="MR8" s="49">
        <v>1150</v>
      </c>
      <c r="MS8" s="50">
        <v>1</v>
      </c>
      <c r="MT8" s="51">
        <v>1.25E-3</v>
      </c>
      <c r="MU8" s="47">
        <v>3.7499999999999999E-3</v>
      </c>
      <c r="MV8" s="47"/>
      <c r="MW8">
        <v>1300</v>
      </c>
      <c r="MX8">
        <v>0</v>
      </c>
      <c r="MY8" s="47">
        <v>0</v>
      </c>
      <c r="MZ8" s="47">
        <v>0</v>
      </c>
      <c r="NA8" s="47"/>
      <c r="NB8">
        <v>1300</v>
      </c>
      <c r="NC8">
        <v>0</v>
      </c>
      <c r="ND8" s="47">
        <v>0</v>
      </c>
      <c r="NE8" s="47">
        <v>0</v>
      </c>
      <c r="NF8" s="47"/>
      <c r="NG8">
        <v>1300</v>
      </c>
      <c r="NH8">
        <v>0</v>
      </c>
      <c r="NI8" s="47">
        <v>0</v>
      </c>
      <c r="NJ8" s="47">
        <v>0</v>
      </c>
      <c r="NK8" s="47"/>
      <c r="NL8" s="49">
        <v>1150</v>
      </c>
      <c r="NM8" s="50">
        <v>5</v>
      </c>
      <c r="NN8" s="51">
        <v>6.2500000000000003E-3</v>
      </c>
      <c r="NO8" s="47">
        <v>1.375E-2</v>
      </c>
      <c r="NQ8">
        <v>200</v>
      </c>
      <c r="NR8">
        <v>23</v>
      </c>
      <c r="NS8" s="47">
        <v>2.8750000000000001E-2</v>
      </c>
      <c r="NT8" s="47">
        <v>0.11249999999999999</v>
      </c>
      <c r="NV8">
        <v>200</v>
      </c>
      <c r="NW8">
        <v>24</v>
      </c>
      <c r="NX8" s="47">
        <v>0.03</v>
      </c>
      <c r="NY8" s="47">
        <v>0.11374999999999999</v>
      </c>
      <c r="OA8">
        <v>200</v>
      </c>
      <c r="OB8">
        <v>23</v>
      </c>
      <c r="OC8" s="47">
        <v>2.8750000000000001E-2</v>
      </c>
      <c r="OD8" s="47">
        <v>0.11249999999999999</v>
      </c>
      <c r="OF8">
        <v>200</v>
      </c>
      <c r="OG8">
        <v>24</v>
      </c>
      <c r="OH8" s="47">
        <v>0.03</v>
      </c>
      <c r="OI8" s="47">
        <v>0.11374999999999999</v>
      </c>
      <c r="OJ8" s="47"/>
      <c r="OK8" s="49">
        <v>200</v>
      </c>
      <c r="OL8" s="50">
        <v>21</v>
      </c>
      <c r="OM8" s="51">
        <v>2.6249999999999999E-2</v>
      </c>
      <c r="ON8" s="47">
        <v>9.7500000000000003E-2</v>
      </c>
      <c r="OO8" s="47"/>
      <c r="OP8" s="49">
        <v>200</v>
      </c>
      <c r="OQ8" s="50">
        <v>8</v>
      </c>
      <c r="OR8" s="51">
        <v>0.01</v>
      </c>
      <c r="OS8" s="47">
        <v>3.125E-2</v>
      </c>
      <c r="OT8" s="47"/>
      <c r="OU8">
        <v>200</v>
      </c>
      <c r="OV8">
        <v>24</v>
      </c>
      <c r="OW8" s="47">
        <v>0.03</v>
      </c>
      <c r="OX8" s="47">
        <v>0.1125</v>
      </c>
      <c r="OZ8">
        <v>200</v>
      </c>
      <c r="PA8">
        <v>23</v>
      </c>
      <c r="PB8" s="47">
        <v>2.8750000000000001E-2</v>
      </c>
      <c r="PC8" s="47">
        <v>0.11</v>
      </c>
      <c r="PD8" s="47"/>
      <c r="PE8" s="49">
        <v>200</v>
      </c>
      <c r="PF8" s="50">
        <v>36</v>
      </c>
      <c r="PG8" s="51">
        <v>4.4999999999999998E-2</v>
      </c>
      <c r="PH8" s="47">
        <v>0.83250000000000002</v>
      </c>
      <c r="PI8" s="47"/>
      <c r="PJ8" s="49">
        <v>200</v>
      </c>
      <c r="PK8" s="50">
        <v>23</v>
      </c>
      <c r="PL8" s="51">
        <v>2.8750000000000001E-2</v>
      </c>
      <c r="PM8" s="47">
        <v>0.11374999999999999</v>
      </c>
      <c r="PN8" s="47"/>
      <c r="PO8">
        <v>200</v>
      </c>
      <c r="PP8">
        <v>23</v>
      </c>
      <c r="PQ8" s="47">
        <v>2.8750000000000001E-2</v>
      </c>
      <c r="PR8" s="47">
        <v>0.11249999999999999</v>
      </c>
      <c r="PT8" s="49">
        <v>200</v>
      </c>
      <c r="PU8" s="50">
        <v>23</v>
      </c>
      <c r="PV8" s="51">
        <v>2.8750000000000001E-2</v>
      </c>
      <c r="PW8" s="47">
        <v>0.11249999999999999</v>
      </c>
      <c r="PY8" s="49">
        <v>200</v>
      </c>
      <c r="PZ8" s="50">
        <v>0</v>
      </c>
      <c r="QA8" s="51">
        <f t="shared" si="1"/>
        <v>0</v>
      </c>
      <c r="QB8" s="47">
        <f>SUM(QA$6:QA8)</f>
        <v>0</v>
      </c>
      <c r="QC8" s="47"/>
      <c r="QD8" s="49">
        <v>200</v>
      </c>
      <c r="QE8" s="50">
        <v>0</v>
      </c>
      <c r="QF8" s="51">
        <f t="shared" si="2"/>
        <v>0</v>
      </c>
      <c r="QG8" s="47">
        <f>SUM(QF$6:QF8)</f>
        <v>0</v>
      </c>
      <c r="QH8" s="47"/>
      <c r="QI8" s="49">
        <v>200</v>
      </c>
      <c r="QJ8" s="50">
        <v>22</v>
      </c>
      <c r="QK8" s="51">
        <v>2.75E-2</v>
      </c>
      <c r="QL8" s="47">
        <v>0.11249999999999999</v>
      </c>
      <c r="QM8" s="47"/>
      <c r="QN8">
        <v>200</v>
      </c>
      <c r="QO8">
        <v>24</v>
      </c>
      <c r="QP8" s="47">
        <v>0.03</v>
      </c>
      <c r="QQ8" s="47">
        <v>0.11374999999999999</v>
      </c>
      <c r="QR8" s="47"/>
      <c r="QS8" s="49">
        <v>200</v>
      </c>
      <c r="QT8" s="50">
        <v>18</v>
      </c>
      <c r="QU8" s="51">
        <v>2.2499999999999999E-2</v>
      </c>
      <c r="QV8" s="47">
        <v>9.5000000000000001E-2</v>
      </c>
      <c r="QW8" s="47"/>
      <c r="QX8" s="49">
        <v>200</v>
      </c>
      <c r="QY8" s="50">
        <v>88</v>
      </c>
      <c r="QZ8" s="51">
        <v>0.11</v>
      </c>
      <c r="RA8" s="47">
        <v>0.19624999999999998</v>
      </c>
      <c r="RB8" s="47"/>
      <c r="RC8" s="49">
        <v>200</v>
      </c>
      <c r="RD8" s="50">
        <v>27</v>
      </c>
      <c r="RE8" s="51">
        <v>3.3750000000000002E-2</v>
      </c>
      <c r="RF8" s="47">
        <v>0.1</v>
      </c>
      <c r="RG8" s="47"/>
      <c r="RH8">
        <v>350</v>
      </c>
      <c r="RI8">
        <v>5</v>
      </c>
      <c r="RJ8" s="47">
        <v>6.2500000000000003E-3</v>
      </c>
      <c r="RK8" s="47">
        <v>0.98624999999999996</v>
      </c>
      <c r="RM8">
        <v>350</v>
      </c>
      <c r="RN8">
        <v>2</v>
      </c>
      <c r="RO8" s="47">
        <v>2.5000000000000001E-3</v>
      </c>
      <c r="RP8" s="47">
        <v>0.94624999999999992</v>
      </c>
      <c r="RR8">
        <v>350</v>
      </c>
      <c r="RS8">
        <v>5</v>
      </c>
      <c r="RT8" s="47">
        <v>6.2500000000000003E-3</v>
      </c>
      <c r="RU8" s="47">
        <v>0.98749999999999993</v>
      </c>
      <c r="RW8">
        <v>350</v>
      </c>
      <c r="RX8">
        <v>4</v>
      </c>
      <c r="RY8" s="47">
        <v>5.0000000000000001E-3</v>
      </c>
      <c r="RZ8" s="47">
        <v>0.98499999999999999</v>
      </c>
      <c r="SA8" s="47"/>
      <c r="SB8" s="49">
        <v>350</v>
      </c>
      <c r="SC8" s="50">
        <v>8</v>
      </c>
      <c r="SD8" s="51">
        <v>0.01</v>
      </c>
      <c r="SE8" s="47">
        <v>0.92874999999999996</v>
      </c>
      <c r="SF8" s="47"/>
      <c r="SG8" s="49">
        <v>350</v>
      </c>
      <c r="SH8" s="50">
        <v>7</v>
      </c>
      <c r="SI8" s="51">
        <v>8.7500000000000008E-3</v>
      </c>
      <c r="SJ8" s="47">
        <v>0.91749999999999998</v>
      </c>
      <c r="SL8">
        <v>350</v>
      </c>
      <c r="SM8">
        <v>5</v>
      </c>
      <c r="SN8" s="47">
        <v>6.2500000000000003E-3</v>
      </c>
      <c r="SO8" s="47">
        <v>0.98749999999999993</v>
      </c>
      <c r="SQ8">
        <v>350</v>
      </c>
      <c r="SR8">
        <v>4</v>
      </c>
      <c r="SS8" s="47">
        <v>5.0000000000000001E-3</v>
      </c>
      <c r="ST8" s="47">
        <v>0.98875000000000002</v>
      </c>
      <c r="SU8" s="47"/>
      <c r="SV8" s="49">
        <v>350</v>
      </c>
      <c r="SW8" s="50">
        <v>0</v>
      </c>
      <c r="SX8" s="51">
        <v>0</v>
      </c>
      <c r="SY8" s="47">
        <v>0.995</v>
      </c>
      <c r="SZ8" s="47"/>
      <c r="TA8" s="49">
        <v>350</v>
      </c>
      <c r="TB8" s="50">
        <v>11</v>
      </c>
      <c r="TC8" s="51">
        <v>1.375E-2</v>
      </c>
      <c r="TD8" s="47">
        <v>0.995</v>
      </c>
      <c r="TF8">
        <v>350</v>
      </c>
      <c r="TG8">
        <v>6</v>
      </c>
      <c r="TH8" s="47">
        <v>7.4999999999999997E-3</v>
      </c>
      <c r="TI8" s="47">
        <v>0.98749999999999993</v>
      </c>
      <c r="TJ8" s="47"/>
      <c r="TK8" s="49">
        <v>350</v>
      </c>
      <c r="TL8" s="50">
        <v>6</v>
      </c>
      <c r="TM8" s="51">
        <v>7.4999999999999997E-3</v>
      </c>
      <c r="TN8" s="47">
        <v>0.98749999999999993</v>
      </c>
      <c r="TO8" s="47"/>
      <c r="TP8" s="49">
        <v>350</v>
      </c>
      <c r="TQ8" s="50">
        <v>61</v>
      </c>
      <c r="TR8" s="51">
        <f t="shared" si="3"/>
        <v>7.6249999999999998E-2</v>
      </c>
      <c r="TS8" s="47">
        <f>SUM(TR$6:TR8)</f>
        <v>0.61625000000000008</v>
      </c>
      <c r="TU8">
        <v>350</v>
      </c>
      <c r="TV8">
        <v>1</v>
      </c>
      <c r="TW8" s="47">
        <v>1.25E-3</v>
      </c>
      <c r="TX8" s="47">
        <v>0.28624999999999995</v>
      </c>
      <c r="TZ8" s="49">
        <v>350</v>
      </c>
      <c r="UA8" s="50">
        <v>91</v>
      </c>
      <c r="UB8" s="51">
        <v>0.11375</v>
      </c>
      <c r="UC8" s="47">
        <v>0.72</v>
      </c>
      <c r="UD8" s="47"/>
      <c r="UE8" s="49">
        <v>350</v>
      </c>
      <c r="UF8" s="50">
        <v>3</v>
      </c>
      <c r="UG8" s="51">
        <v>3.7499999999999999E-3</v>
      </c>
      <c r="UH8" s="47">
        <v>0.09</v>
      </c>
      <c r="UI8" s="47"/>
      <c r="UJ8" s="49">
        <v>350</v>
      </c>
      <c r="UK8" s="50">
        <v>15</v>
      </c>
      <c r="UL8" s="51">
        <v>1.8749999999999999E-2</v>
      </c>
      <c r="UM8" s="47">
        <v>1</v>
      </c>
      <c r="UN8" s="47"/>
      <c r="UO8">
        <v>350</v>
      </c>
      <c r="UP8">
        <v>3</v>
      </c>
      <c r="UQ8" s="47">
        <v>3.7499999999999999E-3</v>
      </c>
      <c r="UR8" s="47">
        <v>0.09</v>
      </c>
      <c r="US8" s="47"/>
      <c r="UT8" s="49">
        <v>350</v>
      </c>
      <c r="UU8" s="50">
        <v>15</v>
      </c>
      <c r="UV8" s="51">
        <v>1.8749999999999999E-2</v>
      </c>
      <c r="UW8" s="47">
        <v>1</v>
      </c>
      <c r="UX8" s="47"/>
      <c r="UY8" s="47"/>
      <c r="UZ8" s="47"/>
      <c r="VA8" s="47"/>
      <c r="VB8" s="47"/>
      <c r="VC8" s="49">
        <v>-7000</v>
      </c>
      <c r="VD8" s="50">
        <v>0</v>
      </c>
      <c r="VE8" s="51">
        <f t="shared" si="4"/>
        <v>0</v>
      </c>
      <c r="VF8" s="47">
        <f>SUM(VE$6:VE8)</f>
        <v>0</v>
      </c>
      <c r="VH8">
        <v>-7000</v>
      </c>
      <c r="VI8">
        <v>0</v>
      </c>
      <c r="VJ8" s="47">
        <v>0</v>
      </c>
      <c r="VK8" s="47">
        <v>0</v>
      </c>
      <c r="VM8">
        <v>-7000</v>
      </c>
      <c r="VN8">
        <v>0</v>
      </c>
      <c r="VO8" s="47">
        <v>0</v>
      </c>
      <c r="VP8" s="47">
        <v>0</v>
      </c>
      <c r="VR8">
        <v>-7000</v>
      </c>
      <c r="VS8">
        <v>0</v>
      </c>
      <c r="VT8" s="47">
        <v>0</v>
      </c>
      <c r="VU8" s="47">
        <v>0</v>
      </c>
      <c r="VV8" s="47"/>
      <c r="VW8" s="49">
        <v>-7000</v>
      </c>
      <c r="VX8" s="50">
        <v>0</v>
      </c>
      <c r="VY8" s="51">
        <v>0</v>
      </c>
      <c r="VZ8" s="47">
        <v>0</v>
      </c>
      <c r="WA8" s="47"/>
      <c r="WB8" s="49">
        <v>-7000</v>
      </c>
      <c r="WC8" s="50">
        <v>0</v>
      </c>
      <c r="WD8" s="51">
        <v>0</v>
      </c>
      <c r="WE8" s="47">
        <v>0</v>
      </c>
      <c r="WG8">
        <v>-7000</v>
      </c>
      <c r="WH8">
        <v>0</v>
      </c>
      <c r="WI8" s="47">
        <v>0</v>
      </c>
      <c r="WJ8" s="47">
        <v>0</v>
      </c>
      <c r="WL8">
        <v>-7000</v>
      </c>
      <c r="WM8">
        <v>0</v>
      </c>
      <c r="WN8" s="47">
        <v>0</v>
      </c>
      <c r="WO8" s="47">
        <v>0</v>
      </c>
      <c r="WP8" s="47"/>
      <c r="WQ8" s="49">
        <v>-7000</v>
      </c>
      <c r="WR8" s="50">
        <v>0</v>
      </c>
      <c r="WS8" s="51">
        <v>0</v>
      </c>
      <c r="WT8" s="47">
        <v>0</v>
      </c>
      <c r="WU8" s="47"/>
      <c r="WV8" s="49">
        <v>-7000</v>
      </c>
      <c r="WW8" s="50">
        <v>0</v>
      </c>
      <c r="WX8" s="51">
        <v>0</v>
      </c>
      <c r="WY8" s="47">
        <v>0</v>
      </c>
      <c r="XA8">
        <v>-7000</v>
      </c>
      <c r="XB8">
        <v>0</v>
      </c>
      <c r="XC8" s="47">
        <v>0</v>
      </c>
      <c r="XD8" s="47">
        <v>0</v>
      </c>
      <c r="XF8" s="49">
        <v>-7000</v>
      </c>
      <c r="XG8" s="50">
        <v>0</v>
      </c>
      <c r="XH8" s="51">
        <v>0</v>
      </c>
      <c r="XI8" s="47">
        <v>0</v>
      </c>
      <c r="XK8" s="49">
        <v>-7000</v>
      </c>
      <c r="XL8" s="50">
        <v>0</v>
      </c>
      <c r="XM8" s="51">
        <f t="shared" si="5"/>
        <v>0</v>
      </c>
      <c r="XN8" s="47">
        <f>SUM(XM$6:XM8)</f>
        <v>0</v>
      </c>
      <c r="XP8" s="49">
        <v>-7000</v>
      </c>
      <c r="XQ8" s="50">
        <v>0</v>
      </c>
      <c r="XR8" s="51">
        <v>0</v>
      </c>
      <c r="XS8" s="47">
        <v>0</v>
      </c>
      <c r="XT8" s="47"/>
      <c r="XU8" s="49">
        <v>-7000</v>
      </c>
      <c r="XV8" s="50">
        <v>0</v>
      </c>
      <c r="XW8" s="51">
        <v>0</v>
      </c>
      <c r="XX8" s="47">
        <v>0</v>
      </c>
      <c r="XZ8">
        <v>-7000</v>
      </c>
      <c r="YA8">
        <v>0</v>
      </c>
      <c r="YB8" s="47">
        <v>0</v>
      </c>
      <c r="YC8" s="47">
        <v>0</v>
      </c>
      <c r="YE8" s="49">
        <v>-7000</v>
      </c>
      <c r="YF8" s="50">
        <v>0</v>
      </c>
      <c r="YG8" s="51">
        <v>0</v>
      </c>
      <c r="YH8" s="47">
        <v>0</v>
      </c>
      <c r="YI8" s="47"/>
      <c r="YJ8" s="49">
        <v>-7000</v>
      </c>
      <c r="YK8" s="50">
        <v>0</v>
      </c>
      <c r="YL8" s="51">
        <v>0</v>
      </c>
      <c r="YM8" s="47">
        <v>0</v>
      </c>
      <c r="YO8" s="49">
        <v>-7000</v>
      </c>
      <c r="YP8" s="50">
        <v>0</v>
      </c>
      <c r="YQ8" s="51">
        <v>0</v>
      </c>
      <c r="YR8" s="47">
        <v>0</v>
      </c>
    </row>
    <row r="9" spans="1:668">
      <c r="A9" s="46">
        <v>53000</v>
      </c>
      <c r="B9">
        <v>2</v>
      </c>
      <c r="C9" s="47">
        <v>2.5000000000000001E-3</v>
      </c>
      <c r="D9" s="47">
        <v>3.7499999999999999E-3</v>
      </c>
      <c r="F9" s="46">
        <v>58000</v>
      </c>
      <c r="G9">
        <v>0</v>
      </c>
      <c r="H9" s="47">
        <v>0</v>
      </c>
      <c r="I9" s="47">
        <v>1.25E-3</v>
      </c>
      <c r="K9" s="46">
        <v>53000</v>
      </c>
      <c r="L9">
        <v>0</v>
      </c>
      <c r="M9" s="47">
        <v>0</v>
      </c>
      <c r="N9" s="47">
        <v>0</v>
      </c>
      <c r="P9" s="46">
        <v>53000</v>
      </c>
      <c r="Q9">
        <v>1</v>
      </c>
      <c r="R9" s="47">
        <v>1.25E-3</v>
      </c>
      <c r="S9" s="47">
        <v>2.5000000000000001E-3</v>
      </c>
      <c r="U9" s="16">
        <v>53000</v>
      </c>
      <c r="V9" s="50">
        <v>0</v>
      </c>
      <c r="W9" s="51">
        <v>0</v>
      </c>
      <c r="X9" s="47">
        <v>1.25E-3</v>
      </c>
      <c r="Y9" s="47"/>
      <c r="Z9" s="16">
        <v>55000</v>
      </c>
      <c r="AA9" s="50">
        <v>0</v>
      </c>
      <c r="AB9" s="51">
        <v>0</v>
      </c>
      <c r="AC9" s="47">
        <v>1.25E-3</v>
      </c>
      <c r="AD9" s="47"/>
      <c r="AE9" s="46">
        <v>56000</v>
      </c>
      <c r="AF9">
        <v>1</v>
      </c>
      <c r="AG9" s="47">
        <v>1.25E-3</v>
      </c>
      <c r="AH9" s="47">
        <v>2.5000000000000001E-3</v>
      </c>
      <c r="AJ9" s="46">
        <v>56000</v>
      </c>
      <c r="AK9">
        <v>0</v>
      </c>
      <c r="AL9" s="47">
        <v>0</v>
      </c>
      <c r="AM9" s="47">
        <v>2.5000000000000001E-3</v>
      </c>
      <c r="AO9" s="16">
        <v>48000</v>
      </c>
      <c r="AP9" s="50">
        <v>0</v>
      </c>
      <c r="AQ9" s="51">
        <v>0</v>
      </c>
      <c r="AR9" s="47">
        <v>1.25E-3</v>
      </c>
      <c r="AS9" s="47"/>
      <c r="AT9" s="16">
        <v>52000</v>
      </c>
      <c r="AU9" s="50">
        <v>0</v>
      </c>
      <c r="AV9" s="51">
        <v>0</v>
      </c>
      <c r="AW9" s="47">
        <v>1.25E-3</v>
      </c>
      <c r="AY9" s="46">
        <v>48000</v>
      </c>
      <c r="AZ9">
        <v>1</v>
      </c>
      <c r="BA9" s="47">
        <v>1.25E-3</v>
      </c>
      <c r="BB9" s="47">
        <v>1.25E-3</v>
      </c>
      <c r="BD9" s="16">
        <v>50000</v>
      </c>
      <c r="BE9" s="50">
        <v>0</v>
      </c>
      <c r="BF9" s="51">
        <v>0</v>
      </c>
      <c r="BG9" s="47">
        <v>1.25E-3</v>
      </c>
      <c r="BI9" s="46">
        <v>53000</v>
      </c>
      <c r="BJ9" s="50">
        <v>1</v>
      </c>
      <c r="BK9" s="51">
        <f t="shared" si="0"/>
        <v>1.25E-3</v>
      </c>
      <c r="BL9" s="47">
        <f>SUM(BK$6:BK9)</f>
        <v>1.25E-3</v>
      </c>
      <c r="BN9" s="16">
        <v>53000</v>
      </c>
      <c r="BO9" s="50">
        <v>1</v>
      </c>
      <c r="BP9" s="51">
        <v>1.25E-3</v>
      </c>
      <c r="BQ9" s="47">
        <v>2.5000000000000001E-3</v>
      </c>
      <c r="BS9" s="53">
        <v>56000</v>
      </c>
      <c r="BT9" s="50">
        <v>0</v>
      </c>
      <c r="BU9" s="51">
        <v>0</v>
      </c>
      <c r="BV9" s="47">
        <v>0</v>
      </c>
      <c r="BX9" s="46">
        <v>53000</v>
      </c>
      <c r="BY9">
        <v>0</v>
      </c>
      <c r="BZ9" s="47">
        <v>0</v>
      </c>
      <c r="CA9" s="47">
        <v>0</v>
      </c>
      <c r="CC9" s="53">
        <v>86000</v>
      </c>
      <c r="CD9" s="50">
        <v>0</v>
      </c>
      <c r="CE9" s="51">
        <v>0</v>
      </c>
      <c r="CF9" s="47">
        <v>1.25E-3</v>
      </c>
      <c r="CH9" s="53">
        <v>108000</v>
      </c>
      <c r="CI9" s="50">
        <v>0</v>
      </c>
      <c r="CJ9" s="51">
        <v>0</v>
      </c>
      <c r="CK9" s="47">
        <v>1.25E-3</v>
      </c>
      <c r="CM9" s="53">
        <v>56000</v>
      </c>
      <c r="CN9" s="50">
        <v>0</v>
      </c>
      <c r="CO9" s="51">
        <v>0</v>
      </c>
      <c r="CP9" s="47">
        <v>1.25E-3</v>
      </c>
      <c r="CR9">
        <v>6</v>
      </c>
      <c r="CS9">
        <v>10</v>
      </c>
      <c r="CT9" s="47">
        <v>1.2500000000000001E-2</v>
      </c>
      <c r="CU9" s="47">
        <v>3.3750000000000002E-2</v>
      </c>
      <c r="CW9">
        <v>6</v>
      </c>
      <c r="CX9">
        <v>50</v>
      </c>
      <c r="CY9" s="47">
        <v>6.25E-2</v>
      </c>
      <c r="CZ9" s="47">
        <v>0.10875</v>
      </c>
      <c r="DB9">
        <v>6</v>
      </c>
      <c r="DC9">
        <v>34</v>
      </c>
      <c r="DD9" s="47">
        <v>4.2500000000000003E-2</v>
      </c>
      <c r="DE9" s="47">
        <v>8.2500000000000004E-2</v>
      </c>
      <c r="DG9">
        <v>6</v>
      </c>
      <c r="DH9">
        <v>116</v>
      </c>
      <c r="DI9" s="47">
        <v>0.14499999999999999</v>
      </c>
      <c r="DJ9" s="47">
        <v>0.38875000000000004</v>
      </c>
      <c r="DK9" s="47"/>
      <c r="DL9" s="49">
        <v>6</v>
      </c>
      <c r="DM9" s="50">
        <v>43</v>
      </c>
      <c r="DN9" s="51">
        <v>5.3749999999999999E-2</v>
      </c>
      <c r="DO9" s="47">
        <v>9.7500000000000003E-2</v>
      </c>
      <c r="DP9" s="47"/>
      <c r="DQ9" s="49">
        <v>6</v>
      </c>
      <c r="DR9" s="50">
        <v>35</v>
      </c>
      <c r="DS9" s="51">
        <v>4.3749999999999997E-2</v>
      </c>
      <c r="DT9" s="47">
        <v>8.7499999999999994E-2</v>
      </c>
      <c r="DU9" s="47"/>
      <c r="DV9" s="49">
        <v>6</v>
      </c>
      <c r="DW9">
        <v>34</v>
      </c>
      <c r="DX9" s="47">
        <v>4.2500000000000003E-2</v>
      </c>
      <c r="DY9" s="47">
        <v>8.2500000000000004E-2</v>
      </c>
      <c r="DZ9" s="47"/>
      <c r="EA9" s="49">
        <v>6</v>
      </c>
      <c r="EB9">
        <v>33</v>
      </c>
      <c r="EC9" s="47">
        <v>4.1250000000000002E-2</v>
      </c>
      <c r="ED9" s="47">
        <v>8.1250000000000003E-2</v>
      </c>
      <c r="EE9" s="47"/>
      <c r="EF9" s="49">
        <v>6</v>
      </c>
      <c r="EG9" s="50">
        <v>10</v>
      </c>
      <c r="EH9" s="51">
        <v>1.2500000000000001E-2</v>
      </c>
      <c r="EI9" s="47">
        <v>3.2500000000000001E-2</v>
      </c>
      <c r="EJ9" s="47"/>
      <c r="EK9" s="49">
        <v>6</v>
      </c>
      <c r="EL9" s="50">
        <v>4</v>
      </c>
      <c r="EM9" s="51">
        <v>5.0000000000000001E-3</v>
      </c>
      <c r="EN9" s="47">
        <v>1.8749999999999999E-2</v>
      </c>
      <c r="EP9">
        <v>6</v>
      </c>
      <c r="EQ9">
        <v>34</v>
      </c>
      <c r="ER9" s="47">
        <v>4.2500000000000003E-2</v>
      </c>
      <c r="ES9" s="47">
        <v>0.10750000000000001</v>
      </c>
      <c r="ET9" s="47"/>
      <c r="EU9" s="49">
        <v>6</v>
      </c>
      <c r="EV9" s="50">
        <v>48</v>
      </c>
      <c r="EW9" s="51">
        <v>0.06</v>
      </c>
      <c r="EX9" s="47">
        <v>0.11</v>
      </c>
      <c r="EY9" s="47"/>
      <c r="EZ9" s="49">
        <v>6</v>
      </c>
      <c r="FA9" s="50">
        <v>9</v>
      </c>
      <c r="FB9" s="51">
        <v>1.125E-2</v>
      </c>
      <c r="FC9" s="47">
        <v>3.3750000000000002E-2</v>
      </c>
      <c r="FD9" s="47"/>
      <c r="FE9" s="49">
        <v>6</v>
      </c>
      <c r="FF9" s="50">
        <v>33</v>
      </c>
      <c r="FG9" s="51">
        <v>4.1250000000000002E-2</v>
      </c>
      <c r="FH9" s="47">
        <v>8.1250000000000003E-2</v>
      </c>
      <c r="FI9" s="47"/>
      <c r="FJ9" s="49">
        <v>6</v>
      </c>
      <c r="FK9" s="50">
        <v>11</v>
      </c>
      <c r="FL9" s="51">
        <v>1.375E-2</v>
      </c>
      <c r="FM9" s="47">
        <v>4.7500000000000001E-2</v>
      </c>
      <c r="FN9" s="47"/>
      <c r="FO9">
        <v>6</v>
      </c>
      <c r="FP9">
        <v>25</v>
      </c>
      <c r="FQ9" s="47">
        <v>3.125E-2</v>
      </c>
      <c r="FR9" s="47">
        <v>3.875E-2</v>
      </c>
      <c r="FT9">
        <v>6</v>
      </c>
      <c r="FU9">
        <v>25</v>
      </c>
      <c r="FV9" s="47">
        <v>3.125E-2</v>
      </c>
      <c r="FW9" s="47">
        <v>3.875E-2</v>
      </c>
      <c r="FY9" s="49">
        <v>6</v>
      </c>
      <c r="FZ9" s="50">
        <v>0</v>
      </c>
      <c r="GA9" s="51">
        <v>0</v>
      </c>
      <c r="GB9" s="47">
        <v>0</v>
      </c>
      <c r="GD9" s="49">
        <v>6</v>
      </c>
      <c r="GE9" s="50">
        <v>10</v>
      </c>
      <c r="GF9" s="51">
        <v>1.2500000000000001E-2</v>
      </c>
      <c r="GG9" s="47">
        <v>3.2500000000000001E-2</v>
      </c>
      <c r="GI9">
        <v>6</v>
      </c>
      <c r="GJ9">
        <v>6</v>
      </c>
      <c r="GK9" s="47">
        <v>7.4999999999999997E-3</v>
      </c>
      <c r="GL9" s="47">
        <v>2.5000000000000001E-2</v>
      </c>
      <c r="GN9">
        <v>6</v>
      </c>
      <c r="GO9">
        <v>35</v>
      </c>
      <c r="GP9" s="47">
        <v>4.3749999999999997E-2</v>
      </c>
      <c r="GQ9" s="47">
        <v>0.1</v>
      </c>
      <c r="GS9">
        <v>6</v>
      </c>
      <c r="GT9">
        <v>21</v>
      </c>
      <c r="GU9" s="47">
        <v>2.6249999999999999E-2</v>
      </c>
      <c r="GV9" s="47">
        <v>7.4999999999999997E-2</v>
      </c>
      <c r="GX9">
        <v>6</v>
      </c>
      <c r="GY9">
        <v>93</v>
      </c>
      <c r="GZ9" s="47">
        <v>0.11625000000000001</v>
      </c>
      <c r="HA9" s="47">
        <v>0.35125000000000001</v>
      </c>
      <c r="HB9" s="47"/>
      <c r="HC9" s="49">
        <v>6</v>
      </c>
      <c r="HD9" s="50">
        <v>32</v>
      </c>
      <c r="HE9" s="51">
        <v>0.04</v>
      </c>
      <c r="HF9" s="47">
        <v>8.8749999999999996E-2</v>
      </c>
      <c r="HG9" s="47"/>
      <c r="HH9" s="49">
        <v>6</v>
      </c>
      <c r="HI9" s="50">
        <v>29</v>
      </c>
      <c r="HJ9" s="51">
        <v>3.6249999999999998E-2</v>
      </c>
      <c r="HK9" s="47">
        <v>8.249999999999999E-2</v>
      </c>
      <c r="HL9" s="47"/>
      <c r="HM9">
        <v>6</v>
      </c>
      <c r="HN9">
        <v>6</v>
      </c>
      <c r="HO9" s="47">
        <v>7.4999999999999997E-3</v>
      </c>
      <c r="HP9" s="47">
        <v>2.5000000000000001E-2</v>
      </c>
      <c r="HR9">
        <v>6</v>
      </c>
      <c r="HS9">
        <v>21</v>
      </c>
      <c r="HT9" s="47">
        <v>2.6249999999999999E-2</v>
      </c>
      <c r="HU9" s="47">
        <v>7.4999999999999997E-2</v>
      </c>
      <c r="HV9" s="47"/>
      <c r="HW9" s="49">
        <v>6</v>
      </c>
      <c r="HX9" s="50">
        <v>7</v>
      </c>
      <c r="HY9" s="51">
        <v>8.7500000000000008E-3</v>
      </c>
      <c r="HZ9" s="47">
        <v>2.5000000000000001E-2</v>
      </c>
      <c r="IA9" s="47"/>
      <c r="IB9" s="49">
        <v>6</v>
      </c>
      <c r="IC9" s="50">
        <v>3</v>
      </c>
      <c r="ID9" s="51">
        <v>3.7499999999999999E-3</v>
      </c>
      <c r="IE9" s="47">
        <v>1.8749999999999999E-2</v>
      </c>
      <c r="IF9" s="47"/>
      <c r="IG9">
        <v>6</v>
      </c>
      <c r="IH9">
        <v>22</v>
      </c>
      <c r="II9" s="47">
        <v>2.75E-2</v>
      </c>
      <c r="IJ9" s="47">
        <v>0.1</v>
      </c>
      <c r="IK9" s="47"/>
      <c r="IL9" s="49">
        <v>6</v>
      </c>
      <c r="IM9" s="50">
        <v>39</v>
      </c>
      <c r="IN9" s="51">
        <v>4.8750000000000002E-2</v>
      </c>
      <c r="IO9" s="47">
        <v>9.8750000000000004E-2</v>
      </c>
      <c r="IP9" s="47"/>
      <c r="IQ9" s="49">
        <v>6</v>
      </c>
      <c r="IR9" s="50">
        <v>6</v>
      </c>
      <c r="IS9" s="51">
        <v>7.4999999999999997E-3</v>
      </c>
      <c r="IT9" s="47">
        <v>2.5000000000000001E-2</v>
      </c>
      <c r="IU9" s="47"/>
      <c r="IV9" s="49">
        <v>6</v>
      </c>
      <c r="IW9" s="50">
        <v>21</v>
      </c>
      <c r="IX9" s="51">
        <v>2.6249999999999999E-2</v>
      </c>
      <c r="IY9" s="47">
        <v>7.4999999999999997E-2</v>
      </c>
      <c r="IZ9" s="47"/>
      <c r="JA9" s="49">
        <v>6</v>
      </c>
      <c r="JB9" s="50">
        <v>12</v>
      </c>
      <c r="JC9" s="51">
        <v>1.4999999999999999E-2</v>
      </c>
      <c r="JD9" s="47">
        <v>0.04</v>
      </c>
      <c r="JE9" s="47"/>
      <c r="JF9">
        <v>6</v>
      </c>
      <c r="JG9">
        <v>24</v>
      </c>
      <c r="JH9" s="47">
        <v>0.03</v>
      </c>
      <c r="JI9" s="47">
        <v>3.875E-2</v>
      </c>
      <c r="JK9" s="49">
        <v>6</v>
      </c>
      <c r="JL9" s="50">
        <v>21</v>
      </c>
      <c r="JM9" s="51">
        <v>2.6249999999999999E-2</v>
      </c>
      <c r="JN9" s="47">
        <v>5.2500000000000005E-2</v>
      </c>
      <c r="JP9" s="49">
        <v>6</v>
      </c>
      <c r="JQ9" s="50">
        <v>0</v>
      </c>
      <c r="JR9" s="51">
        <v>0</v>
      </c>
      <c r="JS9" s="47">
        <v>0</v>
      </c>
      <c r="JU9" s="49">
        <v>6</v>
      </c>
      <c r="JV9" s="50">
        <v>6</v>
      </c>
      <c r="JW9" s="51">
        <v>7.4999999999999997E-3</v>
      </c>
      <c r="JX9" s="47">
        <v>2.375E-2</v>
      </c>
      <c r="JZ9">
        <v>1175</v>
      </c>
      <c r="KA9">
        <v>2</v>
      </c>
      <c r="KB9" s="47">
        <v>2.5000000000000001E-3</v>
      </c>
      <c r="KC9" s="47">
        <v>2.5000000000000001E-3</v>
      </c>
      <c r="KE9">
        <v>1425</v>
      </c>
      <c r="KF9">
        <v>279</v>
      </c>
      <c r="KG9" s="47">
        <v>0.34875</v>
      </c>
      <c r="KH9" s="47">
        <v>0.48875000000000002</v>
      </c>
      <c r="KJ9">
        <v>1325</v>
      </c>
      <c r="KK9">
        <v>32</v>
      </c>
      <c r="KL9" s="47">
        <v>0.04</v>
      </c>
      <c r="KM9" s="47">
        <v>8.4999999999999992E-2</v>
      </c>
      <c r="KO9">
        <v>1275</v>
      </c>
      <c r="KP9">
        <v>0</v>
      </c>
      <c r="KQ9" s="47">
        <v>0</v>
      </c>
      <c r="KR9" s="47">
        <v>0</v>
      </c>
      <c r="KT9" s="49">
        <v>1275</v>
      </c>
      <c r="KU9" s="50">
        <v>0</v>
      </c>
      <c r="KV9" s="51">
        <v>0</v>
      </c>
      <c r="KW9" s="47">
        <v>0</v>
      </c>
      <c r="KY9" s="49">
        <v>1275</v>
      </c>
      <c r="KZ9" s="50">
        <v>1</v>
      </c>
      <c r="LA9" s="51">
        <v>1.25E-3</v>
      </c>
      <c r="LB9" s="47">
        <v>1.25E-3</v>
      </c>
      <c r="LD9">
        <v>1275</v>
      </c>
      <c r="LE9">
        <v>2</v>
      </c>
      <c r="LF9" s="47">
        <v>2.5000000000000001E-3</v>
      </c>
      <c r="LG9" s="47">
        <v>2.5000000000000001E-3</v>
      </c>
      <c r="LI9">
        <v>1275</v>
      </c>
      <c r="LJ9">
        <v>4</v>
      </c>
      <c r="LK9" s="47">
        <v>5.0000000000000001E-3</v>
      </c>
      <c r="LL9" s="47">
        <v>5.0000000000000001E-3</v>
      </c>
      <c r="LN9" s="49">
        <v>1225</v>
      </c>
      <c r="LO9" s="50">
        <v>67</v>
      </c>
      <c r="LP9" s="51">
        <v>8.3750000000000005E-2</v>
      </c>
      <c r="LQ9" s="47">
        <v>0.25624999999999998</v>
      </c>
      <c r="LS9" s="49">
        <v>1225</v>
      </c>
      <c r="LT9" s="50">
        <v>2</v>
      </c>
      <c r="LU9" s="51">
        <v>2.5000000000000001E-3</v>
      </c>
      <c r="LV9" s="47">
        <v>5.0000000000000001E-3</v>
      </c>
      <c r="LX9">
        <v>1225</v>
      </c>
      <c r="LY9">
        <v>5</v>
      </c>
      <c r="LZ9" s="47">
        <v>6.2500000000000003E-3</v>
      </c>
      <c r="MA9" s="47">
        <v>1.5000000000000001E-2</v>
      </c>
      <c r="MC9" s="49">
        <v>1225</v>
      </c>
      <c r="MD9" s="50">
        <v>9</v>
      </c>
      <c r="ME9" s="51">
        <v>1.125E-2</v>
      </c>
      <c r="MF9" s="47">
        <v>2.5000000000000001E-2</v>
      </c>
      <c r="MH9" s="49">
        <v>1175</v>
      </c>
      <c r="MI9" s="50">
        <v>0</v>
      </c>
      <c r="MJ9" s="51">
        <v>0</v>
      </c>
      <c r="MK9" s="47">
        <v>0</v>
      </c>
      <c r="ML9" s="47"/>
      <c r="MM9" s="49">
        <v>1225</v>
      </c>
      <c r="MN9" s="50">
        <v>0</v>
      </c>
      <c r="MO9" s="51">
        <v>0</v>
      </c>
      <c r="MP9" s="47">
        <v>0</v>
      </c>
      <c r="MQ9" s="47"/>
      <c r="MR9" s="49">
        <v>1175</v>
      </c>
      <c r="MS9" s="50">
        <v>36</v>
      </c>
      <c r="MT9" s="51">
        <v>4.4999999999999998E-2</v>
      </c>
      <c r="MU9" s="47">
        <v>4.8750000000000002E-2</v>
      </c>
      <c r="MV9" s="47"/>
      <c r="MW9">
        <v>1325</v>
      </c>
      <c r="MX9">
        <v>2</v>
      </c>
      <c r="MY9" s="47">
        <v>2.5000000000000001E-3</v>
      </c>
      <c r="MZ9" s="47">
        <v>2.5000000000000001E-3</v>
      </c>
      <c r="NA9" s="47"/>
      <c r="NB9">
        <v>1325</v>
      </c>
      <c r="NC9">
        <v>0</v>
      </c>
      <c r="ND9" s="47">
        <v>0</v>
      </c>
      <c r="NE9" s="47">
        <v>0</v>
      </c>
      <c r="NF9" s="47"/>
      <c r="NG9">
        <v>1325</v>
      </c>
      <c r="NH9">
        <v>0</v>
      </c>
      <c r="NI9" s="47">
        <v>0</v>
      </c>
      <c r="NJ9" s="47">
        <v>0</v>
      </c>
      <c r="NK9" s="47"/>
      <c r="NL9" s="49">
        <v>1175</v>
      </c>
      <c r="NM9" s="50">
        <v>4</v>
      </c>
      <c r="NN9" s="51">
        <v>5.0000000000000001E-3</v>
      </c>
      <c r="NO9" s="47">
        <v>1.8749999999999999E-2</v>
      </c>
      <c r="NQ9">
        <v>300</v>
      </c>
      <c r="NR9">
        <v>31</v>
      </c>
      <c r="NS9" s="47">
        <v>3.875E-2</v>
      </c>
      <c r="NT9" s="47">
        <v>0.15125</v>
      </c>
      <c r="NV9">
        <v>300</v>
      </c>
      <c r="NW9">
        <v>30</v>
      </c>
      <c r="NX9" s="47">
        <v>3.7499999999999999E-2</v>
      </c>
      <c r="NY9" s="47">
        <v>0.15125</v>
      </c>
      <c r="OA9">
        <v>300</v>
      </c>
      <c r="OB9">
        <v>31</v>
      </c>
      <c r="OC9" s="47">
        <v>3.875E-2</v>
      </c>
      <c r="OD9" s="47">
        <v>0.15125</v>
      </c>
      <c r="OF9">
        <v>300</v>
      </c>
      <c r="OG9">
        <v>30</v>
      </c>
      <c r="OH9" s="47">
        <v>3.7499999999999999E-2</v>
      </c>
      <c r="OI9" s="47">
        <v>0.15125</v>
      </c>
      <c r="OJ9" s="47"/>
      <c r="OK9" s="49">
        <v>300</v>
      </c>
      <c r="OL9" s="50">
        <v>30</v>
      </c>
      <c r="OM9" s="51">
        <v>3.7499999999999999E-2</v>
      </c>
      <c r="ON9" s="47">
        <v>0.13500000000000001</v>
      </c>
      <c r="OO9" s="47"/>
      <c r="OP9" s="49">
        <v>300</v>
      </c>
      <c r="OQ9" s="50">
        <v>10</v>
      </c>
      <c r="OR9" s="51">
        <v>1.2500000000000001E-2</v>
      </c>
      <c r="OS9" s="47">
        <v>4.3749999999999997E-2</v>
      </c>
      <c r="OT9" s="47"/>
      <c r="OU9">
        <v>300</v>
      </c>
      <c r="OV9">
        <v>31</v>
      </c>
      <c r="OW9" s="47">
        <v>3.875E-2</v>
      </c>
      <c r="OX9" s="47">
        <v>0.15125</v>
      </c>
      <c r="OZ9">
        <v>300</v>
      </c>
      <c r="PA9">
        <v>32</v>
      </c>
      <c r="PB9" s="47">
        <v>0.04</v>
      </c>
      <c r="PC9" s="47">
        <v>0.15</v>
      </c>
      <c r="PD9" s="47"/>
      <c r="PE9" s="49">
        <v>300</v>
      </c>
      <c r="PF9" s="50">
        <v>27</v>
      </c>
      <c r="PG9" s="51">
        <v>3.3750000000000002E-2</v>
      </c>
      <c r="PH9" s="47">
        <v>0.86624999999999996</v>
      </c>
      <c r="PI9" s="47"/>
      <c r="PJ9" s="49">
        <v>300</v>
      </c>
      <c r="PK9" s="50">
        <v>30</v>
      </c>
      <c r="PL9" s="51">
        <v>3.7499999999999999E-2</v>
      </c>
      <c r="PM9" s="47">
        <v>0.15125</v>
      </c>
      <c r="PN9" s="47"/>
      <c r="PO9">
        <v>300</v>
      </c>
      <c r="PP9">
        <v>31</v>
      </c>
      <c r="PQ9" s="47">
        <v>3.875E-2</v>
      </c>
      <c r="PR9" s="47">
        <v>0.15125</v>
      </c>
      <c r="PT9" s="49">
        <v>300</v>
      </c>
      <c r="PU9" s="50">
        <v>31</v>
      </c>
      <c r="PV9" s="51">
        <v>3.875E-2</v>
      </c>
      <c r="PW9" s="47">
        <v>0.15125</v>
      </c>
      <c r="PY9" s="49">
        <v>300</v>
      </c>
      <c r="PZ9" s="50">
        <v>0</v>
      </c>
      <c r="QA9" s="51">
        <f t="shared" si="1"/>
        <v>0</v>
      </c>
      <c r="QB9" s="47">
        <f>SUM(QA$6:QA9)</f>
        <v>0</v>
      </c>
      <c r="QC9" s="47"/>
      <c r="QD9" s="49">
        <v>300</v>
      </c>
      <c r="QE9" s="50">
        <v>0</v>
      </c>
      <c r="QF9" s="51">
        <f t="shared" si="2"/>
        <v>0</v>
      </c>
      <c r="QG9" s="47">
        <f>SUM(QF$6:QF9)</f>
        <v>0</v>
      </c>
      <c r="QH9" s="47"/>
      <c r="QI9" s="49">
        <v>300</v>
      </c>
      <c r="QJ9" s="50">
        <v>30</v>
      </c>
      <c r="QK9" s="51">
        <v>3.7499999999999999E-2</v>
      </c>
      <c r="QL9" s="47">
        <v>0.15</v>
      </c>
      <c r="QM9" s="47"/>
      <c r="QN9">
        <v>300</v>
      </c>
      <c r="QO9">
        <v>30</v>
      </c>
      <c r="QP9" s="47">
        <v>3.7499999999999999E-2</v>
      </c>
      <c r="QQ9" s="47">
        <v>0.15125</v>
      </c>
      <c r="QR9" s="47"/>
      <c r="QS9" s="49">
        <v>300</v>
      </c>
      <c r="QT9" s="50">
        <v>31</v>
      </c>
      <c r="QU9" s="51">
        <v>3.875E-2</v>
      </c>
      <c r="QV9" s="47">
        <v>0.13375000000000001</v>
      </c>
      <c r="QW9" s="47"/>
      <c r="QX9" s="49">
        <v>300</v>
      </c>
      <c r="QY9" s="50">
        <v>31</v>
      </c>
      <c r="QZ9" s="51">
        <v>3.875E-2</v>
      </c>
      <c r="RA9" s="47">
        <v>0.23499999999999999</v>
      </c>
      <c r="RB9" s="47"/>
      <c r="RC9" s="49">
        <v>300</v>
      </c>
      <c r="RD9" s="50">
        <v>24</v>
      </c>
      <c r="RE9" s="51">
        <v>0.03</v>
      </c>
      <c r="RF9" s="47">
        <v>0.13</v>
      </c>
      <c r="RG9" s="47"/>
      <c r="RH9">
        <v>525</v>
      </c>
      <c r="RI9">
        <v>6</v>
      </c>
      <c r="RJ9" s="47">
        <v>7.4999999999999997E-3</v>
      </c>
      <c r="RK9" s="47">
        <v>0.99374999999999991</v>
      </c>
      <c r="RM9">
        <v>525</v>
      </c>
      <c r="RN9">
        <v>37</v>
      </c>
      <c r="RO9" s="47">
        <v>4.6249999999999999E-2</v>
      </c>
      <c r="RP9" s="47">
        <v>0.99249999999999994</v>
      </c>
      <c r="RR9">
        <v>525</v>
      </c>
      <c r="RS9">
        <v>6</v>
      </c>
      <c r="RT9" s="47">
        <v>7.4999999999999997E-3</v>
      </c>
      <c r="RU9" s="47">
        <v>0.99499999999999988</v>
      </c>
      <c r="RW9">
        <v>525</v>
      </c>
      <c r="RX9">
        <v>7</v>
      </c>
      <c r="RY9" s="47">
        <v>8.7500000000000008E-3</v>
      </c>
      <c r="RZ9" s="47">
        <v>0.99375000000000002</v>
      </c>
      <c r="SA9" s="47"/>
      <c r="SB9" s="49">
        <v>525</v>
      </c>
      <c r="SC9" s="50">
        <v>38</v>
      </c>
      <c r="SD9" s="51">
        <v>4.7500000000000001E-2</v>
      </c>
      <c r="SE9" s="47">
        <v>0.97624999999999995</v>
      </c>
      <c r="SF9" s="47"/>
      <c r="SG9" s="49">
        <v>525</v>
      </c>
      <c r="SH9" s="50">
        <v>46</v>
      </c>
      <c r="SI9" s="51">
        <v>5.7500000000000002E-2</v>
      </c>
      <c r="SJ9" s="47">
        <v>0.97499999999999998</v>
      </c>
      <c r="SL9">
        <v>525</v>
      </c>
      <c r="SM9">
        <v>5</v>
      </c>
      <c r="SN9" s="47">
        <v>6.2500000000000003E-3</v>
      </c>
      <c r="SO9" s="47">
        <v>0.99374999999999991</v>
      </c>
      <c r="SQ9">
        <v>525</v>
      </c>
      <c r="SR9">
        <v>6</v>
      </c>
      <c r="SS9" s="47">
        <v>7.4999999999999997E-3</v>
      </c>
      <c r="ST9" s="47">
        <v>0.99624999999999997</v>
      </c>
      <c r="SU9" s="47"/>
      <c r="SV9" s="49">
        <v>525</v>
      </c>
      <c r="SW9" s="50">
        <v>4</v>
      </c>
      <c r="SX9" s="51">
        <v>5.0000000000000001E-3</v>
      </c>
      <c r="SY9" s="47">
        <v>1</v>
      </c>
      <c r="SZ9" s="47"/>
      <c r="TA9" s="49">
        <v>525</v>
      </c>
      <c r="TB9" s="50">
        <v>4</v>
      </c>
      <c r="TC9" s="51">
        <v>5.0000000000000001E-3</v>
      </c>
      <c r="TD9" s="47">
        <v>1</v>
      </c>
      <c r="TF9">
        <v>525</v>
      </c>
      <c r="TG9">
        <v>4</v>
      </c>
      <c r="TH9" s="47">
        <v>5.0000000000000001E-3</v>
      </c>
      <c r="TI9" s="47">
        <v>0.99249999999999994</v>
      </c>
      <c r="TJ9" s="47"/>
      <c r="TK9" s="49">
        <v>525</v>
      </c>
      <c r="TL9" s="50">
        <v>4</v>
      </c>
      <c r="TM9" s="51">
        <v>5.0000000000000001E-3</v>
      </c>
      <c r="TN9" s="47">
        <v>0.99249999999999994</v>
      </c>
      <c r="TO9" s="47"/>
      <c r="TP9" s="49">
        <v>525</v>
      </c>
      <c r="TQ9" s="50">
        <v>58</v>
      </c>
      <c r="TR9" s="51">
        <f t="shared" si="3"/>
        <v>7.2499999999999995E-2</v>
      </c>
      <c r="TS9" s="47">
        <f>SUM(TR$6:TR9)</f>
        <v>0.68875000000000008</v>
      </c>
      <c r="TU9">
        <v>525</v>
      </c>
      <c r="TV9">
        <v>560</v>
      </c>
      <c r="TW9" s="47">
        <v>0.7</v>
      </c>
      <c r="TX9" s="47">
        <v>0.98624999999999985</v>
      </c>
      <c r="TZ9" s="49">
        <v>525</v>
      </c>
      <c r="UA9" s="50">
        <v>58</v>
      </c>
      <c r="UB9" s="51">
        <v>7.2499999999999995E-2</v>
      </c>
      <c r="UC9" s="47">
        <v>0.79249999999999998</v>
      </c>
      <c r="UD9" s="47"/>
      <c r="UE9" s="49">
        <v>525</v>
      </c>
      <c r="UF9" s="50">
        <v>41</v>
      </c>
      <c r="UG9" s="51">
        <v>5.1249999999999997E-2</v>
      </c>
      <c r="UH9" s="47">
        <v>0.14124999999999999</v>
      </c>
      <c r="UI9" s="47"/>
      <c r="UJ9" s="49">
        <v>525</v>
      </c>
      <c r="UK9" s="50">
        <v>0</v>
      </c>
      <c r="UL9" s="51">
        <v>0</v>
      </c>
      <c r="UM9" s="47">
        <v>1</v>
      </c>
      <c r="UN9" s="47"/>
      <c r="UO9">
        <v>525</v>
      </c>
      <c r="UP9">
        <v>41</v>
      </c>
      <c r="UQ9" s="47">
        <v>5.1249999999999997E-2</v>
      </c>
      <c r="UR9" s="47">
        <v>0.14124999999999999</v>
      </c>
      <c r="US9" s="47"/>
      <c r="UT9" s="49">
        <v>525</v>
      </c>
      <c r="UU9" s="50">
        <v>0</v>
      </c>
      <c r="UV9" s="51">
        <v>0</v>
      </c>
      <c r="UW9" s="47">
        <v>1</v>
      </c>
      <c r="UX9" s="47"/>
      <c r="UY9" s="47"/>
      <c r="UZ9" s="47"/>
      <c r="VA9" s="47"/>
      <c r="VB9" s="47"/>
      <c r="VC9" s="49">
        <v>-6500</v>
      </c>
      <c r="VD9" s="50">
        <v>0</v>
      </c>
      <c r="VE9" s="51">
        <f t="shared" si="4"/>
        <v>0</v>
      </c>
      <c r="VF9" s="47">
        <f>SUM(VE$6:VE9)</f>
        <v>0</v>
      </c>
      <c r="VH9">
        <v>-6500</v>
      </c>
      <c r="VI9">
        <v>0</v>
      </c>
      <c r="VJ9" s="47">
        <v>0</v>
      </c>
      <c r="VK9" s="47">
        <v>0</v>
      </c>
      <c r="VM9">
        <v>-6500</v>
      </c>
      <c r="VN9">
        <v>0</v>
      </c>
      <c r="VO9" s="47">
        <v>0</v>
      </c>
      <c r="VP9" s="47">
        <v>0</v>
      </c>
      <c r="VR9">
        <v>-6500</v>
      </c>
      <c r="VS9">
        <v>0</v>
      </c>
      <c r="VT9" s="47">
        <v>0</v>
      </c>
      <c r="VU9" s="47">
        <v>0</v>
      </c>
      <c r="VV9" s="47"/>
      <c r="VW9" s="49">
        <v>-6500</v>
      </c>
      <c r="VX9" s="50">
        <v>0</v>
      </c>
      <c r="VY9" s="51">
        <v>0</v>
      </c>
      <c r="VZ9" s="47">
        <v>0</v>
      </c>
      <c r="WA9" s="47"/>
      <c r="WB9" s="49">
        <v>-6500</v>
      </c>
      <c r="WC9" s="50">
        <v>0</v>
      </c>
      <c r="WD9" s="51">
        <v>0</v>
      </c>
      <c r="WE9" s="47">
        <v>0</v>
      </c>
      <c r="WG9">
        <v>-6500</v>
      </c>
      <c r="WH9">
        <v>0</v>
      </c>
      <c r="WI9" s="47">
        <v>0</v>
      </c>
      <c r="WJ9" s="47">
        <v>0</v>
      </c>
      <c r="WL9">
        <v>-6500</v>
      </c>
      <c r="WM9">
        <v>0</v>
      </c>
      <c r="WN9" s="47">
        <v>0</v>
      </c>
      <c r="WO9" s="47">
        <v>0</v>
      </c>
      <c r="WP9" s="47"/>
      <c r="WQ9" s="49">
        <v>-6500</v>
      </c>
      <c r="WR9" s="50">
        <v>0</v>
      </c>
      <c r="WS9" s="51">
        <v>0</v>
      </c>
      <c r="WT9" s="47">
        <v>0</v>
      </c>
      <c r="WU9" s="47"/>
      <c r="WV9" s="49">
        <v>-6500</v>
      </c>
      <c r="WW9" s="50">
        <v>0</v>
      </c>
      <c r="WX9" s="51">
        <v>0</v>
      </c>
      <c r="WY9" s="47">
        <v>0</v>
      </c>
      <c r="XA9">
        <v>-6500</v>
      </c>
      <c r="XB9">
        <v>0</v>
      </c>
      <c r="XC9" s="47">
        <v>0</v>
      </c>
      <c r="XD9" s="47">
        <v>0</v>
      </c>
      <c r="XF9" s="49">
        <v>-6500</v>
      </c>
      <c r="XG9" s="50">
        <v>0</v>
      </c>
      <c r="XH9" s="51">
        <v>0</v>
      </c>
      <c r="XI9" s="47">
        <v>0</v>
      </c>
      <c r="XK9" s="49">
        <v>-6500</v>
      </c>
      <c r="XL9" s="50">
        <v>0</v>
      </c>
      <c r="XM9" s="51">
        <f t="shared" si="5"/>
        <v>0</v>
      </c>
      <c r="XN9" s="47">
        <f>SUM(XM$6:XM9)</f>
        <v>0</v>
      </c>
      <c r="XP9" s="49">
        <v>-6500</v>
      </c>
      <c r="XQ9" s="50">
        <v>0</v>
      </c>
      <c r="XR9" s="51">
        <v>0</v>
      </c>
      <c r="XS9" s="47">
        <v>0</v>
      </c>
      <c r="XT9" s="47"/>
      <c r="XU9" s="49">
        <v>-6500</v>
      </c>
      <c r="XV9" s="50">
        <v>0</v>
      </c>
      <c r="XW9" s="51">
        <v>0</v>
      </c>
      <c r="XX9" s="47">
        <v>0</v>
      </c>
      <c r="XZ9">
        <v>-6500</v>
      </c>
      <c r="YA9">
        <v>0</v>
      </c>
      <c r="YB9" s="47">
        <v>0</v>
      </c>
      <c r="YC9" s="47">
        <v>0</v>
      </c>
      <c r="YE9" s="49">
        <v>-6500</v>
      </c>
      <c r="YF9" s="50">
        <v>0</v>
      </c>
      <c r="YG9" s="51">
        <v>0</v>
      </c>
      <c r="YH9" s="47">
        <v>0</v>
      </c>
      <c r="YI9" s="47"/>
      <c r="YJ9" s="49">
        <v>-6500</v>
      </c>
      <c r="YK9" s="50">
        <v>0</v>
      </c>
      <c r="YL9" s="51">
        <v>0</v>
      </c>
      <c r="YM9" s="47">
        <v>0</v>
      </c>
      <c r="YO9" s="49">
        <v>-6500</v>
      </c>
      <c r="YP9" s="50">
        <v>0</v>
      </c>
      <c r="YQ9" s="51">
        <v>0</v>
      </c>
      <c r="YR9" s="47">
        <v>0</v>
      </c>
    </row>
    <row r="10" spans="1:668">
      <c r="A10" s="46">
        <v>54000</v>
      </c>
      <c r="B10">
        <v>0</v>
      </c>
      <c r="C10" s="47">
        <v>0</v>
      </c>
      <c r="D10" s="47">
        <v>3.7499999999999999E-3</v>
      </c>
      <c r="F10" s="46">
        <v>59000</v>
      </c>
      <c r="G10">
        <v>0</v>
      </c>
      <c r="H10" s="47">
        <v>0</v>
      </c>
      <c r="I10" s="47">
        <v>1.25E-3</v>
      </c>
      <c r="K10" s="46">
        <v>54000</v>
      </c>
      <c r="L10">
        <v>2</v>
      </c>
      <c r="M10" s="47">
        <v>2.5000000000000001E-3</v>
      </c>
      <c r="N10" s="47">
        <v>2.5000000000000001E-3</v>
      </c>
      <c r="P10" s="46">
        <v>54000</v>
      </c>
      <c r="Q10">
        <v>0</v>
      </c>
      <c r="R10" s="47">
        <v>0</v>
      </c>
      <c r="S10" s="47">
        <v>2.5000000000000001E-3</v>
      </c>
      <c r="U10" s="16">
        <v>54000</v>
      </c>
      <c r="V10" s="50">
        <v>0</v>
      </c>
      <c r="W10" s="51">
        <v>0</v>
      </c>
      <c r="X10" s="47">
        <v>1.25E-3</v>
      </c>
      <c r="Y10" s="47"/>
      <c r="Z10" s="16">
        <v>56000</v>
      </c>
      <c r="AA10" s="50">
        <v>1</v>
      </c>
      <c r="AB10" s="51">
        <v>1.25E-3</v>
      </c>
      <c r="AC10" s="47">
        <v>2.5000000000000001E-3</v>
      </c>
      <c r="AD10" s="47"/>
      <c r="AE10" s="46">
        <v>57000</v>
      </c>
      <c r="AF10">
        <v>0</v>
      </c>
      <c r="AG10" s="47">
        <v>0</v>
      </c>
      <c r="AH10" s="47">
        <v>2.5000000000000001E-3</v>
      </c>
      <c r="AJ10" s="46">
        <v>57000</v>
      </c>
      <c r="AK10">
        <v>0</v>
      </c>
      <c r="AL10" s="47">
        <v>0</v>
      </c>
      <c r="AM10" s="47">
        <v>2.5000000000000001E-3</v>
      </c>
      <c r="AO10" s="16">
        <v>49000</v>
      </c>
      <c r="AP10" s="50">
        <v>0</v>
      </c>
      <c r="AQ10" s="51">
        <v>0</v>
      </c>
      <c r="AR10" s="47">
        <v>1.25E-3</v>
      </c>
      <c r="AS10" s="47"/>
      <c r="AT10" s="16">
        <v>53000</v>
      </c>
      <c r="AU10" s="50">
        <v>1</v>
      </c>
      <c r="AV10" s="51">
        <v>1.25E-3</v>
      </c>
      <c r="AW10" s="47">
        <v>2.5000000000000001E-3</v>
      </c>
      <c r="AY10" s="46">
        <v>49000</v>
      </c>
      <c r="AZ10">
        <v>0</v>
      </c>
      <c r="BA10" s="47">
        <v>0</v>
      </c>
      <c r="BB10" s="47">
        <v>1.25E-3</v>
      </c>
      <c r="BD10" s="16">
        <v>51000</v>
      </c>
      <c r="BE10" s="50">
        <v>1</v>
      </c>
      <c r="BF10" s="51">
        <v>1.25E-3</v>
      </c>
      <c r="BG10" s="47">
        <v>2.5000000000000001E-3</v>
      </c>
      <c r="BI10" s="46">
        <v>54000</v>
      </c>
      <c r="BJ10" s="50">
        <v>0</v>
      </c>
      <c r="BK10" s="51">
        <f t="shared" si="0"/>
        <v>0</v>
      </c>
      <c r="BL10" s="47">
        <f>SUM(BK$6:BK10)</f>
        <v>1.25E-3</v>
      </c>
      <c r="BN10" s="16">
        <v>54000</v>
      </c>
      <c r="BO10" s="50">
        <v>0</v>
      </c>
      <c r="BP10" s="51">
        <v>0</v>
      </c>
      <c r="BQ10" s="47">
        <v>2.5000000000000001E-3</v>
      </c>
      <c r="BS10" s="53">
        <v>57000</v>
      </c>
      <c r="BT10" s="50">
        <v>0</v>
      </c>
      <c r="BU10" s="51">
        <v>0</v>
      </c>
      <c r="BV10" s="47">
        <v>0</v>
      </c>
      <c r="BX10" s="46">
        <v>54000</v>
      </c>
      <c r="BY10">
        <v>2</v>
      </c>
      <c r="BZ10" s="47">
        <v>2.5000000000000001E-3</v>
      </c>
      <c r="CA10" s="47">
        <v>2.5000000000000001E-3</v>
      </c>
      <c r="CC10" s="53">
        <v>87000</v>
      </c>
      <c r="CD10" s="50">
        <v>1</v>
      </c>
      <c r="CE10" s="51">
        <v>1.25E-3</v>
      </c>
      <c r="CF10" s="47">
        <v>2.5000000000000001E-3</v>
      </c>
      <c r="CH10" s="53">
        <v>109000</v>
      </c>
      <c r="CI10" s="50">
        <v>0</v>
      </c>
      <c r="CJ10" s="51">
        <v>0</v>
      </c>
      <c r="CK10" s="47">
        <v>1.25E-3</v>
      </c>
      <c r="CM10" s="53">
        <v>57000</v>
      </c>
      <c r="CN10" s="50">
        <v>0</v>
      </c>
      <c r="CO10" s="51">
        <v>0</v>
      </c>
      <c r="CP10" s="47">
        <v>1.25E-3</v>
      </c>
      <c r="CR10">
        <v>8</v>
      </c>
      <c r="CS10">
        <v>7</v>
      </c>
      <c r="CT10" s="47">
        <v>8.7500000000000008E-3</v>
      </c>
      <c r="CU10" s="47">
        <v>4.2500000000000003E-2</v>
      </c>
      <c r="CW10">
        <v>8</v>
      </c>
      <c r="CX10">
        <v>97</v>
      </c>
      <c r="CY10" s="47">
        <v>0.12125</v>
      </c>
      <c r="CZ10" s="47">
        <v>0.22999999999999998</v>
      </c>
      <c r="DB10">
        <v>8</v>
      </c>
      <c r="DC10">
        <v>72</v>
      </c>
      <c r="DD10" s="47">
        <v>0.09</v>
      </c>
      <c r="DE10" s="47">
        <v>0.17249999999999999</v>
      </c>
      <c r="DG10">
        <v>8</v>
      </c>
      <c r="DH10">
        <v>127</v>
      </c>
      <c r="DI10" s="47">
        <v>0.15875</v>
      </c>
      <c r="DJ10" s="47">
        <v>0.5475000000000001</v>
      </c>
      <c r="DK10" s="47"/>
      <c r="DL10" s="49">
        <v>8</v>
      </c>
      <c r="DM10" s="50">
        <v>89</v>
      </c>
      <c r="DN10" s="51">
        <v>0.11125</v>
      </c>
      <c r="DO10" s="47">
        <v>0.20874999999999999</v>
      </c>
      <c r="DP10" s="47"/>
      <c r="DQ10" s="49">
        <v>8</v>
      </c>
      <c r="DR10" s="50">
        <v>93</v>
      </c>
      <c r="DS10" s="51">
        <v>0.11625000000000001</v>
      </c>
      <c r="DT10" s="47">
        <v>0.20374999999999999</v>
      </c>
      <c r="DU10" s="47"/>
      <c r="DV10" s="49">
        <v>8</v>
      </c>
      <c r="DW10">
        <v>72</v>
      </c>
      <c r="DX10" s="47">
        <v>0.09</v>
      </c>
      <c r="DY10" s="47">
        <v>0.17249999999999999</v>
      </c>
      <c r="DZ10" s="47"/>
      <c r="EA10" s="49">
        <v>8</v>
      </c>
      <c r="EB10">
        <v>72</v>
      </c>
      <c r="EC10" s="47">
        <v>0.09</v>
      </c>
      <c r="ED10" s="47">
        <v>0.17125000000000001</v>
      </c>
      <c r="EE10" s="47"/>
      <c r="EF10" s="49">
        <v>8</v>
      </c>
      <c r="EG10" s="50">
        <v>8</v>
      </c>
      <c r="EH10" s="51">
        <v>0.01</v>
      </c>
      <c r="EI10" s="47">
        <v>4.2500000000000003E-2</v>
      </c>
      <c r="EJ10" s="47"/>
      <c r="EK10" s="49">
        <v>8</v>
      </c>
      <c r="EL10" s="50">
        <v>7</v>
      </c>
      <c r="EM10" s="51">
        <v>8.7500000000000008E-3</v>
      </c>
      <c r="EN10" s="47">
        <v>2.75E-2</v>
      </c>
      <c r="EP10">
        <v>8</v>
      </c>
      <c r="EQ10">
        <v>43</v>
      </c>
      <c r="ER10" s="47">
        <v>5.3749999999999999E-2</v>
      </c>
      <c r="ES10" s="47">
        <v>0.16125</v>
      </c>
      <c r="ET10" s="47"/>
      <c r="EU10" s="49">
        <v>8</v>
      </c>
      <c r="EV10" s="50">
        <v>102</v>
      </c>
      <c r="EW10" s="51">
        <v>0.1275</v>
      </c>
      <c r="EX10" s="47">
        <v>0.23749999999999999</v>
      </c>
      <c r="EY10" s="47"/>
      <c r="EZ10" s="49">
        <v>8</v>
      </c>
      <c r="FA10" s="50">
        <v>7</v>
      </c>
      <c r="FB10" s="51">
        <v>8.7500000000000008E-3</v>
      </c>
      <c r="FC10" s="47">
        <v>4.2500000000000003E-2</v>
      </c>
      <c r="FD10" s="47"/>
      <c r="FE10" s="49">
        <v>8</v>
      </c>
      <c r="FF10" s="50">
        <v>74</v>
      </c>
      <c r="FG10" s="51">
        <v>9.2499999999999999E-2</v>
      </c>
      <c r="FH10" s="47">
        <v>0.17375000000000002</v>
      </c>
      <c r="FI10" s="47"/>
      <c r="FJ10" s="49">
        <v>8</v>
      </c>
      <c r="FK10" s="50">
        <v>31</v>
      </c>
      <c r="FL10" s="51">
        <v>3.875E-2</v>
      </c>
      <c r="FM10" s="47">
        <v>8.6249999999999993E-2</v>
      </c>
      <c r="FN10" s="47"/>
      <c r="FO10">
        <v>8</v>
      </c>
      <c r="FP10">
        <v>83</v>
      </c>
      <c r="FQ10" s="47">
        <v>0.10375</v>
      </c>
      <c r="FR10" s="47">
        <v>0.14249999999999999</v>
      </c>
      <c r="FT10">
        <v>8</v>
      </c>
      <c r="FU10">
        <v>83</v>
      </c>
      <c r="FV10" s="47">
        <v>0.10375</v>
      </c>
      <c r="FW10" s="47">
        <v>0.14249999999999999</v>
      </c>
      <c r="FY10" s="49">
        <v>8</v>
      </c>
      <c r="FZ10" s="50">
        <v>7</v>
      </c>
      <c r="GA10" s="51">
        <v>8.7500000000000008E-3</v>
      </c>
      <c r="GB10" s="47">
        <v>8.7500000000000008E-3</v>
      </c>
      <c r="GD10" s="49">
        <v>8</v>
      </c>
      <c r="GE10" s="50">
        <v>8</v>
      </c>
      <c r="GF10" s="51">
        <v>0.01</v>
      </c>
      <c r="GG10" s="47">
        <v>4.2500000000000003E-2</v>
      </c>
      <c r="GI10">
        <v>8</v>
      </c>
      <c r="GJ10">
        <v>5</v>
      </c>
      <c r="GK10" s="47">
        <v>6.2500000000000003E-3</v>
      </c>
      <c r="GL10" s="47">
        <v>3.125E-2</v>
      </c>
      <c r="GN10">
        <v>8</v>
      </c>
      <c r="GO10">
        <v>55</v>
      </c>
      <c r="GP10" s="47">
        <v>6.8750000000000006E-2</v>
      </c>
      <c r="GQ10" s="47">
        <v>0.16875000000000001</v>
      </c>
      <c r="GS10">
        <v>8</v>
      </c>
      <c r="GT10">
        <v>44</v>
      </c>
      <c r="GU10" s="47">
        <v>5.5E-2</v>
      </c>
      <c r="GV10" s="47">
        <v>0.13</v>
      </c>
      <c r="GX10">
        <v>8</v>
      </c>
      <c r="GY10">
        <v>87</v>
      </c>
      <c r="GZ10" s="47">
        <v>0.10875</v>
      </c>
      <c r="HA10" s="47">
        <v>0.46</v>
      </c>
      <c r="HB10" s="47"/>
      <c r="HC10" s="49">
        <v>8</v>
      </c>
      <c r="HD10" s="50">
        <v>49</v>
      </c>
      <c r="HE10" s="51">
        <v>6.1249999999999999E-2</v>
      </c>
      <c r="HF10" s="47">
        <v>0.15</v>
      </c>
      <c r="HG10" s="47"/>
      <c r="HH10" s="49">
        <v>8</v>
      </c>
      <c r="HI10" s="50">
        <v>52</v>
      </c>
      <c r="HJ10" s="51">
        <v>6.5000000000000002E-2</v>
      </c>
      <c r="HK10" s="47">
        <v>0.14749999999999999</v>
      </c>
      <c r="HL10" s="47"/>
      <c r="HM10">
        <v>8</v>
      </c>
      <c r="HN10">
        <v>5</v>
      </c>
      <c r="HO10" s="47">
        <v>6.2500000000000003E-3</v>
      </c>
      <c r="HP10" s="47">
        <v>3.125E-2</v>
      </c>
      <c r="HR10">
        <v>8</v>
      </c>
      <c r="HS10">
        <v>44</v>
      </c>
      <c r="HT10" s="47">
        <v>5.5E-2</v>
      </c>
      <c r="HU10" s="47">
        <v>0.13</v>
      </c>
      <c r="HV10" s="47"/>
      <c r="HW10" s="49">
        <v>8</v>
      </c>
      <c r="HX10" s="50">
        <v>4</v>
      </c>
      <c r="HY10" s="51">
        <v>5.0000000000000001E-3</v>
      </c>
      <c r="HZ10" s="47">
        <v>3.0000000000000002E-2</v>
      </c>
      <c r="IA10" s="47"/>
      <c r="IB10" s="49">
        <v>8</v>
      </c>
      <c r="IC10" s="50">
        <v>4</v>
      </c>
      <c r="ID10" s="51">
        <v>5.0000000000000001E-3</v>
      </c>
      <c r="IE10" s="47">
        <v>2.375E-2</v>
      </c>
      <c r="IF10" s="47"/>
      <c r="IG10">
        <v>8</v>
      </c>
      <c r="IH10">
        <v>22</v>
      </c>
      <c r="II10" s="47">
        <v>2.75E-2</v>
      </c>
      <c r="IJ10" s="47">
        <v>0.1275</v>
      </c>
      <c r="IK10" s="47"/>
      <c r="IL10" s="49">
        <v>8</v>
      </c>
      <c r="IM10" s="50">
        <v>61</v>
      </c>
      <c r="IN10" s="51">
        <v>7.6249999999999998E-2</v>
      </c>
      <c r="IO10" s="47">
        <v>0.17499999999999999</v>
      </c>
      <c r="IP10" s="47"/>
      <c r="IQ10" s="49">
        <v>8</v>
      </c>
      <c r="IR10" s="50">
        <v>5</v>
      </c>
      <c r="IS10" s="51">
        <v>6.2500000000000003E-3</v>
      </c>
      <c r="IT10" s="47">
        <v>3.125E-2</v>
      </c>
      <c r="IU10" s="47"/>
      <c r="IV10" s="49">
        <v>8</v>
      </c>
      <c r="IW10" s="50">
        <v>42</v>
      </c>
      <c r="IX10" s="51">
        <v>5.2499999999999998E-2</v>
      </c>
      <c r="IY10" s="47">
        <v>0.1275</v>
      </c>
      <c r="IZ10" s="47"/>
      <c r="JA10" s="49">
        <v>8</v>
      </c>
      <c r="JB10" s="50">
        <v>13</v>
      </c>
      <c r="JC10" s="51">
        <v>1.6250000000000001E-2</v>
      </c>
      <c r="JD10" s="47">
        <v>5.6250000000000001E-2</v>
      </c>
      <c r="JE10" s="47"/>
      <c r="JF10">
        <v>8</v>
      </c>
      <c r="JG10">
        <v>61</v>
      </c>
      <c r="JH10" s="47">
        <v>7.6249999999999998E-2</v>
      </c>
      <c r="JI10" s="47">
        <v>0.11499999999999999</v>
      </c>
      <c r="JK10" s="49">
        <v>8</v>
      </c>
      <c r="JL10" s="50">
        <v>31</v>
      </c>
      <c r="JM10" s="51">
        <v>3.875E-2</v>
      </c>
      <c r="JN10" s="47">
        <v>9.1249999999999998E-2</v>
      </c>
      <c r="JP10" s="49">
        <v>8</v>
      </c>
      <c r="JQ10" s="50">
        <v>2</v>
      </c>
      <c r="JR10" s="51">
        <v>2.5000000000000001E-3</v>
      </c>
      <c r="JS10" s="47">
        <v>2.5000000000000001E-3</v>
      </c>
      <c r="JU10" s="49">
        <v>8</v>
      </c>
      <c r="JV10" s="50">
        <v>4</v>
      </c>
      <c r="JW10" s="51">
        <v>5.0000000000000001E-3</v>
      </c>
      <c r="JX10" s="47">
        <v>2.8750000000000001E-2</v>
      </c>
      <c r="JZ10">
        <v>1200</v>
      </c>
      <c r="KA10">
        <v>1</v>
      </c>
      <c r="KB10" s="47">
        <v>1.25E-3</v>
      </c>
      <c r="KC10" s="47">
        <v>3.7499999999999999E-3</v>
      </c>
      <c r="KE10">
        <v>1450</v>
      </c>
      <c r="KF10">
        <v>265</v>
      </c>
      <c r="KG10" s="47">
        <v>0.33124999999999999</v>
      </c>
      <c r="KH10" s="47">
        <v>0.82000000000000006</v>
      </c>
      <c r="KJ10">
        <v>1350</v>
      </c>
      <c r="KK10">
        <v>52</v>
      </c>
      <c r="KL10" s="47">
        <v>6.5000000000000002E-2</v>
      </c>
      <c r="KM10" s="47">
        <v>0.15</v>
      </c>
      <c r="KO10">
        <v>1300</v>
      </c>
      <c r="KP10">
        <v>2</v>
      </c>
      <c r="KQ10" s="47">
        <v>2.5000000000000001E-3</v>
      </c>
      <c r="KR10" s="47">
        <v>2.5000000000000001E-3</v>
      </c>
      <c r="KT10" s="49">
        <v>1300</v>
      </c>
      <c r="KU10" s="50">
        <v>0</v>
      </c>
      <c r="KV10" s="51">
        <v>0</v>
      </c>
      <c r="KW10" s="47">
        <v>0</v>
      </c>
      <c r="KY10" s="49">
        <v>1300</v>
      </c>
      <c r="KZ10" s="50">
        <v>2</v>
      </c>
      <c r="LA10" s="51">
        <v>2.5000000000000001E-3</v>
      </c>
      <c r="LB10" s="47">
        <v>3.7499999999999999E-3</v>
      </c>
      <c r="LD10">
        <v>1300</v>
      </c>
      <c r="LE10">
        <v>8</v>
      </c>
      <c r="LF10" s="47">
        <v>0.01</v>
      </c>
      <c r="LG10" s="47">
        <v>1.2500000000000001E-2</v>
      </c>
      <c r="LI10">
        <v>1300</v>
      </c>
      <c r="LJ10">
        <v>15</v>
      </c>
      <c r="LK10" s="47">
        <v>1.8749999999999999E-2</v>
      </c>
      <c r="LL10" s="47">
        <v>2.375E-2</v>
      </c>
      <c r="LN10" s="49">
        <v>1250</v>
      </c>
      <c r="LO10" s="50">
        <v>77</v>
      </c>
      <c r="LP10" s="51">
        <v>9.6250000000000002E-2</v>
      </c>
      <c r="LQ10" s="47">
        <v>0.35249999999999998</v>
      </c>
      <c r="LS10" s="49">
        <v>1250</v>
      </c>
      <c r="LT10" s="50">
        <v>12</v>
      </c>
      <c r="LU10" s="51">
        <v>1.4999999999999999E-2</v>
      </c>
      <c r="LV10" s="47">
        <v>0.02</v>
      </c>
      <c r="LX10">
        <v>1250</v>
      </c>
      <c r="LY10">
        <v>26</v>
      </c>
      <c r="LZ10" s="47">
        <v>3.2500000000000001E-2</v>
      </c>
      <c r="MA10" s="47">
        <v>4.7500000000000001E-2</v>
      </c>
      <c r="MC10" s="49">
        <v>1250</v>
      </c>
      <c r="MD10" s="50">
        <v>35</v>
      </c>
      <c r="ME10" s="51">
        <v>4.3749999999999997E-2</v>
      </c>
      <c r="MF10" s="47">
        <v>6.8750000000000006E-2</v>
      </c>
      <c r="MH10" s="49">
        <v>1200</v>
      </c>
      <c r="MI10" s="50">
        <v>0</v>
      </c>
      <c r="MJ10" s="51">
        <v>0</v>
      </c>
      <c r="MK10" s="47">
        <v>0</v>
      </c>
      <c r="ML10" s="47"/>
      <c r="MM10" s="49">
        <v>1250</v>
      </c>
      <c r="MN10" s="50">
        <v>0</v>
      </c>
      <c r="MO10" s="51">
        <v>0</v>
      </c>
      <c r="MP10" s="47">
        <v>0</v>
      </c>
      <c r="MQ10" s="47"/>
      <c r="MR10" s="49">
        <v>1200</v>
      </c>
      <c r="MS10" s="50">
        <v>160</v>
      </c>
      <c r="MT10" s="51">
        <v>0.2</v>
      </c>
      <c r="MU10" s="47">
        <v>0.24875000000000003</v>
      </c>
      <c r="MV10" s="47"/>
      <c r="MW10">
        <v>1350</v>
      </c>
      <c r="MX10">
        <v>3</v>
      </c>
      <c r="MY10" s="47">
        <v>3.7499999999999999E-3</v>
      </c>
      <c r="MZ10" s="47">
        <v>6.2500000000000003E-3</v>
      </c>
      <c r="NA10" s="47"/>
      <c r="NB10">
        <v>1350</v>
      </c>
      <c r="NC10">
        <v>0</v>
      </c>
      <c r="ND10" s="47">
        <v>0</v>
      </c>
      <c r="NE10" s="47">
        <v>0</v>
      </c>
      <c r="NF10" s="47"/>
      <c r="NG10">
        <v>1350</v>
      </c>
      <c r="NH10">
        <v>0</v>
      </c>
      <c r="NI10" s="47">
        <v>0</v>
      </c>
      <c r="NJ10" s="47">
        <v>0</v>
      </c>
      <c r="NK10" s="47"/>
      <c r="NL10" s="49">
        <v>1200</v>
      </c>
      <c r="NM10" s="50">
        <v>11</v>
      </c>
      <c r="NN10" s="51">
        <v>1.375E-2</v>
      </c>
      <c r="NO10" s="47">
        <v>3.2500000000000001E-2</v>
      </c>
      <c r="NQ10">
        <v>400</v>
      </c>
      <c r="NR10">
        <v>44</v>
      </c>
      <c r="NS10" s="47">
        <v>5.5E-2</v>
      </c>
      <c r="NT10" s="47">
        <v>0.20624999999999999</v>
      </c>
      <c r="NV10">
        <v>400</v>
      </c>
      <c r="NW10">
        <v>44</v>
      </c>
      <c r="NX10" s="47">
        <v>5.5E-2</v>
      </c>
      <c r="NY10" s="47">
        <v>0.20624999999999999</v>
      </c>
      <c r="OA10">
        <v>400</v>
      </c>
      <c r="OB10">
        <v>44</v>
      </c>
      <c r="OC10" s="47">
        <v>5.5E-2</v>
      </c>
      <c r="OD10" s="47">
        <v>0.20624999999999999</v>
      </c>
      <c r="OF10">
        <v>400</v>
      </c>
      <c r="OG10">
        <v>44</v>
      </c>
      <c r="OH10" s="47">
        <v>5.5E-2</v>
      </c>
      <c r="OI10" s="47">
        <v>0.20624999999999999</v>
      </c>
      <c r="OJ10" s="47"/>
      <c r="OK10" s="49">
        <v>400</v>
      </c>
      <c r="OL10" s="50">
        <v>41</v>
      </c>
      <c r="OM10" s="51">
        <v>5.1249999999999997E-2</v>
      </c>
      <c r="ON10" s="47">
        <v>0.18625</v>
      </c>
      <c r="OO10" s="47"/>
      <c r="OP10" s="49">
        <v>400</v>
      </c>
      <c r="OQ10" s="50">
        <v>16</v>
      </c>
      <c r="OR10" s="51">
        <v>0.02</v>
      </c>
      <c r="OS10" s="47">
        <v>6.3750000000000001E-2</v>
      </c>
      <c r="OT10" s="47"/>
      <c r="OU10">
        <v>400</v>
      </c>
      <c r="OV10">
        <v>44</v>
      </c>
      <c r="OW10" s="47">
        <v>5.5E-2</v>
      </c>
      <c r="OX10" s="47">
        <v>0.20624999999999999</v>
      </c>
      <c r="OZ10">
        <v>400</v>
      </c>
      <c r="PA10">
        <v>43</v>
      </c>
      <c r="PB10" s="47">
        <v>5.3749999999999999E-2</v>
      </c>
      <c r="PC10" s="47">
        <v>0.20374999999999999</v>
      </c>
      <c r="PD10" s="47"/>
      <c r="PE10" s="49">
        <v>400</v>
      </c>
      <c r="PF10" s="50">
        <v>22</v>
      </c>
      <c r="PG10" s="51">
        <v>2.75E-2</v>
      </c>
      <c r="PH10" s="47">
        <v>0.89374999999999993</v>
      </c>
      <c r="PI10" s="47"/>
      <c r="PJ10" s="49">
        <v>400</v>
      </c>
      <c r="PK10" s="50">
        <v>44</v>
      </c>
      <c r="PL10" s="51">
        <v>5.5E-2</v>
      </c>
      <c r="PM10" s="47">
        <v>0.20624999999999999</v>
      </c>
      <c r="PN10" s="47"/>
      <c r="PO10">
        <v>400</v>
      </c>
      <c r="PP10">
        <v>44</v>
      </c>
      <c r="PQ10" s="47">
        <v>5.5E-2</v>
      </c>
      <c r="PR10" s="47">
        <v>0.20624999999999999</v>
      </c>
      <c r="PT10" s="49">
        <v>400</v>
      </c>
      <c r="PU10" s="50">
        <v>44</v>
      </c>
      <c r="PV10" s="51">
        <v>5.5E-2</v>
      </c>
      <c r="PW10" s="47">
        <v>0.20624999999999999</v>
      </c>
      <c r="PY10" s="49">
        <v>400</v>
      </c>
      <c r="PZ10" s="50">
        <v>0</v>
      </c>
      <c r="QA10" s="51">
        <f t="shared" si="1"/>
        <v>0</v>
      </c>
      <c r="QB10" s="47">
        <f>SUM(QA$6:QA10)</f>
        <v>0</v>
      </c>
      <c r="QC10" s="47"/>
      <c r="QD10" s="49">
        <v>400</v>
      </c>
      <c r="QE10" s="50">
        <v>0</v>
      </c>
      <c r="QF10" s="51">
        <f t="shared" si="2"/>
        <v>0</v>
      </c>
      <c r="QG10" s="47">
        <f>SUM(QF$6:QF10)</f>
        <v>0</v>
      </c>
      <c r="QH10" s="47"/>
      <c r="QI10" s="49">
        <v>400</v>
      </c>
      <c r="QJ10" s="50">
        <v>45</v>
      </c>
      <c r="QK10" s="51">
        <v>5.6250000000000001E-2</v>
      </c>
      <c r="QL10" s="47">
        <v>0.20624999999999999</v>
      </c>
      <c r="QM10" s="47"/>
      <c r="QN10">
        <v>400</v>
      </c>
      <c r="QO10">
        <v>44</v>
      </c>
      <c r="QP10" s="47">
        <v>5.5E-2</v>
      </c>
      <c r="QQ10" s="47">
        <v>0.20624999999999999</v>
      </c>
      <c r="QR10" s="47"/>
      <c r="QS10" s="49">
        <v>400</v>
      </c>
      <c r="QT10" s="50">
        <v>29</v>
      </c>
      <c r="QU10" s="51">
        <v>3.6249999999999998E-2</v>
      </c>
      <c r="QV10" s="47">
        <v>0.17</v>
      </c>
      <c r="QW10" s="47"/>
      <c r="QX10" s="49">
        <v>400</v>
      </c>
      <c r="QY10" s="50">
        <v>138</v>
      </c>
      <c r="QZ10" s="51">
        <v>0.17249999999999999</v>
      </c>
      <c r="RA10" s="47">
        <v>0.40749999999999997</v>
      </c>
      <c r="RB10" s="47"/>
      <c r="RC10" s="49">
        <v>400</v>
      </c>
      <c r="RD10" s="50">
        <v>34</v>
      </c>
      <c r="RE10" s="51">
        <v>4.2500000000000003E-2</v>
      </c>
      <c r="RF10" s="47">
        <v>0.17250000000000001</v>
      </c>
      <c r="RG10" s="47"/>
      <c r="RH10">
        <v>700</v>
      </c>
      <c r="RI10">
        <v>5</v>
      </c>
      <c r="RJ10" s="47">
        <v>6.2500000000000003E-3</v>
      </c>
      <c r="RK10" s="47">
        <v>0.99999999999999989</v>
      </c>
      <c r="RM10">
        <v>700</v>
      </c>
      <c r="RN10">
        <v>5</v>
      </c>
      <c r="RO10" s="47">
        <v>6.2500000000000003E-3</v>
      </c>
      <c r="RP10" s="47">
        <v>0.99874999999999992</v>
      </c>
      <c r="RR10">
        <v>700</v>
      </c>
      <c r="RS10">
        <v>4</v>
      </c>
      <c r="RT10" s="47">
        <v>5.0000000000000001E-3</v>
      </c>
      <c r="RU10" s="47">
        <v>0.99999999999999989</v>
      </c>
      <c r="RW10">
        <v>700</v>
      </c>
      <c r="RX10">
        <v>5</v>
      </c>
      <c r="RY10" s="47">
        <v>6.2500000000000003E-3</v>
      </c>
      <c r="RZ10" s="47">
        <v>1</v>
      </c>
      <c r="SA10" s="47"/>
      <c r="SB10" s="49">
        <v>700</v>
      </c>
      <c r="SC10" s="50">
        <v>11</v>
      </c>
      <c r="SD10" s="51">
        <v>1.375E-2</v>
      </c>
      <c r="SE10" s="47">
        <v>0.99</v>
      </c>
      <c r="SF10" s="47"/>
      <c r="SG10" s="49">
        <v>700</v>
      </c>
      <c r="SH10" s="50">
        <v>7</v>
      </c>
      <c r="SI10" s="51">
        <v>8.7500000000000008E-3</v>
      </c>
      <c r="SJ10" s="47">
        <v>0.98375000000000001</v>
      </c>
      <c r="SL10">
        <v>700</v>
      </c>
      <c r="SM10">
        <v>4</v>
      </c>
      <c r="SN10" s="47">
        <v>5.0000000000000001E-3</v>
      </c>
      <c r="SO10" s="47">
        <v>0.99874999999999992</v>
      </c>
      <c r="SQ10">
        <v>700</v>
      </c>
      <c r="SR10">
        <v>3</v>
      </c>
      <c r="SS10" s="47">
        <v>3.7499999999999999E-3</v>
      </c>
      <c r="ST10" s="47">
        <v>1</v>
      </c>
      <c r="SU10" s="47"/>
      <c r="SV10" s="49">
        <v>700</v>
      </c>
      <c r="SW10" s="50">
        <v>0</v>
      </c>
      <c r="SX10" s="51">
        <v>0</v>
      </c>
      <c r="SY10" s="47">
        <v>1</v>
      </c>
      <c r="SZ10" s="47"/>
      <c r="TA10" s="49">
        <v>700</v>
      </c>
      <c r="TB10" s="50">
        <v>0</v>
      </c>
      <c r="TC10" s="51">
        <v>0</v>
      </c>
      <c r="TD10" s="47">
        <v>1</v>
      </c>
      <c r="TF10">
        <v>700</v>
      </c>
      <c r="TG10">
        <v>6</v>
      </c>
      <c r="TH10" s="47">
        <v>7.4999999999999997E-3</v>
      </c>
      <c r="TI10" s="47">
        <v>0.99999999999999989</v>
      </c>
      <c r="TJ10" s="47"/>
      <c r="TK10" s="49">
        <v>700</v>
      </c>
      <c r="TL10" s="50">
        <v>6</v>
      </c>
      <c r="TM10" s="51">
        <v>7.4999999999999997E-3</v>
      </c>
      <c r="TN10" s="47">
        <v>0.99999999999999989</v>
      </c>
      <c r="TO10" s="47"/>
      <c r="TP10" s="49">
        <v>700</v>
      </c>
      <c r="TQ10" s="50">
        <v>45</v>
      </c>
      <c r="TR10" s="51">
        <f t="shared" si="3"/>
        <v>5.6250000000000001E-2</v>
      </c>
      <c r="TS10" s="47">
        <f>SUM(TR$6:TR10)</f>
        <v>0.74500000000000011</v>
      </c>
      <c r="TU10">
        <v>700</v>
      </c>
      <c r="TV10">
        <v>4</v>
      </c>
      <c r="TW10" s="47">
        <v>5.0000000000000001E-3</v>
      </c>
      <c r="TX10" s="47">
        <v>0.99124999999999985</v>
      </c>
      <c r="TZ10" s="49">
        <v>700</v>
      </c>
      <c r="UA10" s="50">
        <v>26</v>
      </c>
      <c r="UB10" s="51">
        <v>3.2500000000000001E-2</v>
      </c>
      <c r="UC10" s="47">
        <v>0.82499999999999996</v>
      </c>
      <c r="UD10" s="47"/>
      <c r="UE10" s="49">
        <v>700</v>
      </c>
      <c r="UF10" s="50">
        <v>8</v>
      </c>
      <c r="UG10" s="51">
        <v>0.01</v>
      </c>
      <c r="UH10" s="47">
        <v>0.15125</v>
      </c>
      <c r="UI10" s="47"/>
      <c r="UJ10" s="49">
        <v>700</v>
      </c>
      <c r="UK10" s="50">
        <v>0</v>
      </c>
      <c r="UL10" s="51">
        <v>0</v>
      </c>
      <c r="UM10" s="47">
        <v>1</v>
      </c>
      <c r="UN10" s="47"/>
      <c r="UO10">
        <v>700</v>
      </c>
      <c r="UP10">
        <v>8</v>
      </c>
      <c r="UQ10" s="47">
        <v>0.01</v>
      </c>
      <c r="UR10" s="47">
        <v>0.15125</v>
      </c>
      <c r="US10" s="47"/>
      <c r="UT10" s="49">
        <v>700</v>
      </c>
      <c r="UU10" s="50">
        <v>0</v>
      </c>
      <c r="UV10" s="51">
        <v>0</v>
      </c>
      <c r="UW10" s="47">
        <v>1</v>
      </c>
      <c r="UX10" s="47"/>
      <c r="UY10" s="47"/>
      <c r="UZ10" s="47"/>
      <c r="VA10" s="47"/>
      <c r="VB10" s="47"/>
      <c r="VC10" s="49">
        <v>-6000</v>
      </c>
      <c r="VD10" s="50">
        <v>105</v>
      </c>
      <c r="VE10" s="51">
        <f t="shared" si="4"/>
        <v>0.13125000000000001</v>
      </c>
      <c r="VF10" s="47">
        <f>SUM(VE$6:VE10)</f>
        <v>0.13125000000000001</v>
      </c>
      <c r="VH10">
        <v>-6000</v>
      </c>
      <c r="VI10">
        <v>10</v>
      </c>
      <c r="VJ10" s="47">
        <v>1.2500000000000001E-2</v>
      </c>
      <c r="VK10" s="47">
        <v>1.2500000000000001E-2</v>
      </c>
      <c r="VM10">
        <v>-6000</v>
      </c>
      <c r="VN10">
        <v>43</v>
      </c>
      <c r="VO10" s="47">
        <v>5.3749999999999999E-2</v>
      </c>
      <c r="VP10" s="47">
        <v>5.3749999999999999E-2</v>
      </c>
      <c r="VR10">
        <v>-6000</v>
      </c>
      <c r="VS10">
        <v>107</v>
      </c>
      <c r="VT10" s="47">
        <v>0.13375000000000001</v>
      </c>
      <c r="VU10" s="47">
        <v>0.13375000000000001</v>
      </c>
      <c r="VV10" s="47"/>
      <c r="VW10" s="49">
        <v>-6000</v>
      </c>
      <c r="VX10" s="50">
        <v>9</v>
      </c>
      <c r="VY10" s="51">
        <v>1.125E-2</v>
      </c>
      <c r="VZ10" s="47">
        <v>1.125E-2</v>
      </c>
      <c r="WA10" s="47"/>
      <c r="WB10" s="49">
        <v>-6000</v>
      </c>
      <c r="WC10" s="50">
        <v>8</v>
      </c>
      <c r="WD10" s="51">
        <v>0.01</v>
      </c>
      <c r="WE10" s="47">
        <v>0.01</v>
      </c>
      <c r="WG10">
        <v>-6000</v>
      </c>
      <c r="WH10">
        <v>43</v>
      </c>
      <c r="WI10" s="47">
        <v>5.3749999999999999E-2</v>
      </c>
      <c r="WJ10" s="47">
        <v>5.3749999999999999E-2</v>
      </c>
      <c r="WL10">
        <v>-6000</v>
      </c>
      <c r="WM10">
        <v>43</v>
      </c>
      <c r="WN10" s="47">
        <v>5.3749999999999999E-2</v>
      </c>
      <c r="WO10" s="47">
        <v>5.3749999999999999E-2</v>
      </c>
      <c r="WP10" s="47"/>
      <c r="WQ10" s="49">
        <v>-6000</v>
      </c>
      <c r="WR10" s="50">
        <v>105</v>
      </c>
      <c r="WS10" s="51">
        <v>0.13125000000000001</v>
      </c>
      <c r="WT10" s="47">
        <v>0.13125000000000001</v>
      </c>
      <c r="WU10" s="47"/>
      <c r="WV10" s="49">
        <v>-6000</v>
      </c>
      <c r="WW10" s="50">
        <v>160</v>
      </c>
      <c r="WX10" s="51">
        <v>0.2</v>
      </c>
      <c r="WY10" s="47">
        <v>0.2</v>
      </c>
      <c r="XA10">
        <v>-6000</v>
      </c>
      <c r="XB10">
        <v>95</v>
      </c>
      <c r="XC10" s="47">
        <v>0.11874999999999999</v>
      </c>
      <c r="XD10" s="47">
        <v>0.11874999999999999</v>
      </c>
      <c r="XF10" s="49">
        <v>-6000</v>
      </c>
      <c r="XG10" s="50">
        <v>33</v>
      </c>
      <c r="XH10" s="51">
        <v>4.1250000000000002E-2</v>
      </c>
      <c r="XI10" s="47">
        <v>4.1250000000000002E-2</v>
      </c>
      <c r="XK10" s="49">
        <v>-6000</v>
      </c>
      <c r="XL10" s="50">
        <v>114</v>
      </c>
      <c r="XM10" s="51">
        <f t="shared" si="5"/>
        <v>0.14249999999999999</v>
      </c>
      <c r="XN10" s="47">
        <f>SUM(XM$6:XM10)</f>
        <v>0.14249999999999999</v>
      </c>
      <c r="XP10" s="49">
        <v>-6000</v>
      </c>
      <c r="XQ10" s="50">
        <v>47</v>
      </c>
      <c r="XR10" s="51">
        <v>5.8749999999999997E-2</v>
      </c>
      <c r="XS10" s="47">
        <v>5.8749999999999997E-2</v>
      </c>
      <c r="XT10" s="47"/>
      <c r="XU10" s="49">
        <v>-6000</v>
      </c>
      <c r="XV10" s="50">
        <v>168</v>
      </c>
      <c r="XW10" s="51">
        <v>0.21</v>
      </c>
      <c r="XX10" s="47">
        <v>0.21</v>
      </c>
      <c r="XZ10">
        <v>-6000</v>
      </c>
      <c r="YA10">
        <v>4</v>
      </c>
      <c r="YB10" s="47">
        <v>5.0000000000000001E-3</v>
      </c>
      <c r="YC10" s="47">
        <v>5.0000000000000001E-3</v>
      </c>
      <c r="YE10" s="49">
        <v>-6000</v>
      </c>
      <c r="YF10" s="50">
        <v>5</v>
      </c>
      <c r="YG10" s="51">
        <v>6.2500000000000003E-3</v>
      </c>
      <c r="YH10" s="47">
        <v>6.2500000000000003E-3</v>
      </c>
      <c r="YI10" s="47"/>
      <c r="YJ10" s="49">
        <v>-6000</v>
      </c>
      <c r="YK10" s="50">
        <v>3</v>
      </c>
      <c r="YL10" s="51">
        <v>3.7499999999999999E-3</v>
      </c>
      <c r="YM10" s="47">
        <v>3.7499999999999999E-3</v>
      </c>
      <c r="YO10" s="49">
        <v>-6000</v>
      </c>
      <c r="YP10" s="50">
        <v>101</v>
      </c>
      <c r="YQ10" s="51">
        <v>0.12625</v>
      </c>
      <c r="YR10" s="47">
        <v>0.12625</v>
      </c>
    </row>
    <row r="11" spans="1:668">
      <c r="A11" s="46">
        <v>55000</v>
      </c>
      <c r="B11">
        <v>5</v>
      </c>
      <c r="C11" s="47">
        <v>6.2500000000000003E-3</v>
      </c>
      <c r="D11" s="47">
        <v>0.01</v>
      </c>
      <c r="F11" s="46">
        <v>60000</v>
      </c>
      <c r="G11">
        <v>0</v>
      </c>
      <c r="H11" s="47">
        <v>0</v>
      </c>
      <c r="I11" s="47">
        <v>1.25E-3</v>
      </c>
      <c r="K11" s="46">
        <v>55000</v>
      </c>
      <c r="L11">
        <v>0</v>
      </c>
      <c r="M11" s="47">
        <v>0</v>
      </c>
      <c r="N11" s="47">
        <v>2.5000000000000001E-3</v>
      </c>
      <c r="P11" s="46">
        <v>55000</v>
      </c>
      <c r="Q11">
        <v>0</v>
      </c>
      <c r="R11" s="47">
        <v>0</v>
      </c>
      <c r="S11" s="47">
        <v>2.5000000000000001E-3</v>
      </c>
      <c r="U11" s="16">
        <v>55000</v>
      </c>
      <c r="V11" s="50">
        <v>1</v>
      </c>
      <c r="W11" s="51">
        <v>1.25E-3</v>
      </c>
      <c r="X11" s="47">
        <v>2.5000000000000001E-3</v>
      </c>
      <c r="Y11" s="47"/>
      <c r="Z11" s="16">
        <v>57000</v>
      </c>
      <c r="AA11" s="50">
        <v>0</v>
      </c>
      <c r="AB11" s="51">
        <v>0</v>
      </c>
      <c r="AC11" s="47">
        <v>2.5000000000000001E-3</v>
      </c>
      <c r="AD11" s="47"/>
      <c r="AE11" s="46">
        <v>58000</v>
      </c>
      <c r="AF11">
        <v>0</v>
      </c>
      <c r="AG11" s="47">
        <v>0</v>
      </c>
      <c r="AH11" s="47">
        <v>2.5000000000000001E-3</v>
      </c>
      <c r="AJ11" s="46">
        <v>58000</v>
      </c>
      <c r="AK11">
        <v>1</v>
      </c>
      <c r="AL11" s="47">
        <v>1.25E-3</v>
      </c>
      <c r="AM11" s="47">
        <v>3.7499999999999999E-3</v>
      </c>
      <c r="AO11" s="16">
        <v>50000</v>
      </c>
      <c r="AP11" s="50">
        <v>2</v>
      </c>
      <c r="AQ11" s="51">
        <v>2.5000000000000001E-3</v>
      </c>
      <c r="AR11" s="47">
        <v>3.7499999999999999E-3</v>
      </c>
      <c r="AS11" s="47"/>
      <c r="AT11" s="16">
        <v>54000</v>
      </c>
      <c r="AU11" s="50">
        <v>1</v>
      </c>
      <c r="AV11" s="51">
        <v>1.25E-3</v>
      </c>
      <c r="AW11" s="47">
        <v>3.7499999999999999E-3</v>
      </c>
      <c r="AY11" s="46">
        <v>50000</v>
      </c>
      <c r="AZ11">
        <v>1</v>
      </c>
      <c r="BA11" s="47">
        <v>1.25E-3</v>
      </c>
      <c r="BB11" s="47">
        <v>2.5000000000000001E-3</v>
      </c>
      <c r="BD11" s="16">
        <v>52000</v>
      </c>
      <c r="BE11" s="50">
        <v>0</v>
      </c>
      <c r="BF11" s="51">
        <v>0</v>
      </c>
      <c r="BG11" s="47">
        <v>2.5000000000000001E-3</v>
      </c>
      <c r="BI11" s="46">
        <v>55000</v>
      </c>
      <c r="BJ11" s="50">
        <v>0</v>
      </c>
      <c r="BK11" s="51">
        <f t="shared" si="0"/>
        <v>0</v>
      </c>
      <c r="BL11" s="47">
        <f>SUM(BK$6:BK11)</f>
        <v>1.25E-3</v>
      </c>
      <c r="BN11" s="16">
        <v>55000</v>
      </c>
      <c r="BO11" s="50">
        <v>0</v>
      </c>
      <c r="BP11" s="51">
        <v>0</v>
      </c>
      <c r="BQ11" s="47">
        <v>2.5000000000000001E-3</v>
      </c>
      <c r="BS11" s="53">
        <v>58000</v>
      </c>
      <c r="BT11" s="50">
        <v>0</v>
      </c>
      <c r="BU11" s="51">
        <v>0</v>
      </c>
      <c r="BV11" s="47">
        <v>0</v>
      </c>
      <c r="BX11" s="46">
        <v>55000</v>
      </c>
      <c r="BY11">
        <v>0</v>
      </c>
      <c r="BZ11" s="47">
        <v>0</v>
      </c>
      <c r="CA11" s="47">
        <v>2.5000000000000001E-3</v>
      </c>
      <c r="CC11" s="53">
        <v>88000</v>
      </c>
      <c r="CD11" s="50">
        <v>0</v>
      </c>
      <c r="CE11" s="51">
        <v>0</v>
      </c>
      <c r="CF11" s="47">
        <v>2.5000000000000001E-3</v>
      </c>
      <c r="CH11" s="53">
        <v>110000</v>
      </c>
      <c r="CI11" s="50">
        <v>0</v>
      </c>
      <c r="CJ11" s="51">
        <v>0</v>
      </c>
      <c r="CK11" s="47">
        <v>1.25E-3</v>
      </c>
      <c r="CM11" s="53">
        <v>58000</v>
      </c>
      <c r="CN11" s="50">
        <v>1</v>
      </c>
      <c r="CO11" s="51">
        <v>1.25E-3</v>
      </c>
      <c r="CP11" s="47">
        <v>2.5000000000000001E-3</v>
      </c>
      <c r="CR11">
        <v>10</v>
      </c>
      <c r="CS11">
        <v>14</v>
      </c>
      <c r="CT11" s="47">
        <v>1.7500000000000002E-2</v>
      </c>
      <c r="CU11" s="47">
        <v>6.0000000000000005E-2</v>
      </c>
      <c r="CW11">
        <v>10</v>
      </c>
      <c r="CX11">
        <v>106</v>
      </c>
      <c r="CY11" s="47">
        <v>0.13250000000000001</v>
      </c>
      <c r="CZ11" s="47">
        <v>0.36249999999999999</v>
      </c>
      <c r="DB11">
        <v>10</v>
      </c>
      <c r="DC11">
        <v>95</v>
      </c>
      <c r="DD11" s="47">
        <v>0.11874999999999999</v>
      </c>
      <c r="DE11" s="47">
        <v>0.29125000000000001</v>
      </c>
      <c r="DG11">
        <v>10</v>
      </c>
      <c r="DH11">
        <v>101</v>
      </c>
      <c r="DI11" s="47">
        <v>0.12625</v>
      </c>
      <c r="DJ11" s="47">
        <v>0.67375000000000007</v>
      </c>
      <c r="DK11" s="47"/>
      <c r="DL11" s="49">
        <v>10</v>
      </c>
      <c r="DM11" s="50">
        <v>99</v>
      </c>
      <c r="DN11" s="51">
        <v>0.12375</v>
      </c>
      <c r="DO11" s="47">
        <v>0.33250000000000002</v>
      </c>
      <c r="DP11" s="47"/>
      <c r="DQ11" s="49">
        <v>10</v>
      </c>
      <c r="DR11" s="50">
        <v>92</v>
      </c>
      <c r="DS11" s="51">
        <v>0.115</v>
      </c>
      <c r="DT11" s="47">
        <v>0.31874999999999998</v>
      </c>
      <c r="DU11" s="47"/>
      <c r="DV11" s="49">
        <v>10</v>
      </c>
      <c r="DW11">
        <v>95</v>
      </c>
      <c r="DX11" s="47">
        <v>0.11874999999999999</v>
      </c>
      <c r="DY11" s="47">
        <v>0.29125000000000001</v>
      </c>
      <c r="DZ11" s="47"/>
      <c r="EA11" s="49">
        <v>10</v>
      </c>
      <c r="EB11">
        <v>96</v>
      </c>
      <c r="EC11" s="47">
        <v>0.12</v>
      </c>
      <c r="ED11" s="47">
        <v>0.29125000000000001</v>
      </c>
      <c r="EE11" s="47"/>
      <c r="EF11" s="49">
        <v>10</v>
      </c>
      <c r="EG11" s="50">
        <v>10</v>
      </c>
      <c r="EH11" s="51">
        <v>1.2500000000000001E-2</v>
      </c>
      <c r="EI11" s="47">
        <v>5.5000000000000007E-2</v>
      </c>
      <c r="EJ11" s="47"/>
      <c r="EK11" s="49">
        <v>10</v>
      </c>
      <c r="EL11" s="50">
        <v>6</v>
      </c>
      <c r="EM11" s="51">
        <v>7.4999999999999997E-3</v>
      </c>
      <c r="EN11" s="47">
        <v>3.5000000000000003E-2</v>
      </c>
      <c r="EP11">
        <v>10</v>
      </c>
      <c r="EQ11">
        <v>57</v>
      </c>
      <c r="ER11" s="47">
        <v>7.1249999999999994E-2</v>
      </c>
      <c r="ES11" s="47">
        <v>0.23249999999999998</v>
      </c>
      <c r="ET11" s="47"/>
      <c r="EU11" s="49">
        <v>10</v>
      </c>
      <c r="EV11" s="50">
        <v>142</v>
      </c>
      <c r="EW11" s="51">
        <v>0.17749999999999999</v>
      </c>
      <c r="EX11" s="47">
        <v>0.41499999999999998</v>
      </c>
      <c r="EY11" s="47"/>
      <c r="EZ11" s="49">
        <v>10</v>
      </c>
      <c r="FA11" s="50">
        <v>16</v>
      </c>
      <c r="FB11" s="51">
        <v>0.02</v>
      </c>
      <c r="FC11" s="47">
        <v>6.25E-2</v>
      </c>
      <c r="FD11" s="47"/>
      <c r="FE11" s="49">
        <v>10</v>
      </c>
      <c r="FF11" s="50">
        <v>94</v>
      </c>
      <c r="FG11" s="51">
        <v>0.11749999999999999</v>
      </c>
      <c r="FH11" s="47">
        <v>0.29125000000000001</v>
      </c>
      <c r="FI11" s="47"/>
      <c r="FJ11" s="49">
        <v>10</v>
      </c>
      <c r="FK11" s="50">
        <v>56</v>
      </c>
      <c r="FL11" s="51">
        <v>7.0000000000000007E-2</v>
      </c>
      <c r="FM11" s="47">
        <v>0.15625</v>
      </c>
      <c r="FN11" s="47"/>
      <c r="FO11">
        <v>10</v>
      </c>
      <c r="FP11">
        <v>170</v>
      </c>
      <c r="FQ11" s="47">
        <v>0.21249999999999999</v>
      </c>
      <c r="FR11" s="47">
        <v>0.35499999999999998</v>
      </c>
      <c r="FT11">
        <v>10</v>
      </c>
      <c r="FU11">
        <v>170</v>
      </c>
      <c r="FV11" s="47">
        <v>0.21249999999999999</v>
      </c>
      <c r="FW11" s="47">
        <v>0.35499999999999998</v>
      </c>
      <c r="FY11" s="49">
        <v>10</v>
      </c>
      <c r="FZ11" s="50">
        <v>27</v>
      </c>
      <c r="GA11" s="51">
        <v>3.3750000000000002E-2</v>
      </c>
      <c r="GB11" s="47">
        <v>4.2500000000000003E-2</v>
      </c>
      <c r="GD11" s="49">
        <v>10</v>
      </c>
      <c r="GE11" s="50">
        <v>10</v>
      </c>
      <c r="GF11" s="51">
        <v>1.2500000000000001E-2</v>
      </c>
      <c r="GG11" s="47">
        <v>5.5000000000000007E-2</v>
      </c>
      <c r="GI11">
        <v>10</v>
      </c>
      <c r="GJ11">
        <v>13</v>
      </c>
      <c r="GK11" s="47">
        <v>1.6250000000000001E-2</v>
      </c>
      <c r="GL11" s="47">
        <v>4.7500000000000001E-2</v>
      </c>
      <c r="GN11">
        <v>10</v>
      </c>
      <c r="GO11">
        <v>68</v>
      </c>
      <c r="GP11" s="47">
        <v>8.5000000000000006E-2</v>
      </c>
      <c r="GQ11" s="47">
        <v>0.25375000000000003</v>
      </c>
      <c r="GS11">
        <v>10</v>
      </c>
      <c r="GT11">
        <v>48</v>
      </c>
      <c r="GU11" s="47">
        <v>0.06</v>
      </c>
      <c r="GV11" s="47">
        <v>0.19</v>
      </c>
      <c r="GX11">
        <v>10</v>
      </c>
      <c r="GY11">
        <v>68</v>
      </c>
      <c r="GZ11" s="47">
        <v>8.5000000000000006E-2</v>
      </c>
      <c r="HA11" s="47">
        <v>0.54500000000000004</v>
      </c>
      <c r="HB11" s="47"/>
      <c r="HC11" s="49">
        <v>10</v>
      </c>
      <c r="HD11" s="50">
        <v>66</v>
      </c>
      <c r="HE11" s="51">
        <v>8.2500000000000004E-2</v>
      </c>
      <c r="HF11" s="47">
        <v>0.23249999999999998</v>
      </c>
      <c r="HG11" s="47"/>
      <c r="HH11" s="49">
        <v>10</v>
      </c>
      <c r="HI11" s="50">
        <v>62</v>
      </c>
      <c r="HJ11" s="51">
        <v>7.7499999999999999E-2</v>
      </c>
      <c r="HK11" s="47">
        <v>0.22499999999999998</v>
      </c>
      <c r="HL11" s="47"/>
      <c r="HM11">
        <v>10</v>
      </c>
      <c r="HN11">
        <v>14</v>
      </c>
      <c r="HO11" s="47">
        <v>1.7500000000000002E-2</v>
      </c>
      <c r="HP11" s="47">
        <v>4.8750000000000002E-2</v>
      </c>
      <c r="HR11">
        <v>10</v>
      </c>
      <c r="HS11">
        <v>48</v>
      </c>
      <c r="HT11" s="47">
        <v>0.06</v>
      </c>
      <c r="HU11" s="47">
        <v>0.19</v>
      </c>
      <c r="HV11" s="47"/>
      <c r="HW11" s="49">
        <v>10</v>
      </c>
      <c r="HX11" s="50">
        <v>11</v>
      </c>
      <c r="HY11" s="51">
        <v>1.375E-2</v>
      </c>
      <c r="HZ11" s="47">
        <v>4.3750000000000004E-2</v>
      </c>
      <c r="IA11" s="47"/>
      <c r="IB11" s="49">
        <v>10</v>
      </c>
      <c r="IC11" s="50">
        <v>1</v>
      </c>
      <c r="ID11" s="51">
        <v>1.25E-3</v>
      </c>
      <c r="IE11" s="47">
        <v>2.5000000000000001E-2</v>
      </c>
      <c r="IF11" s="47"/>
      <c r="IG11">
        <v>10</v>
      </c>
      <c r="IH11">
        <v>26</v>
      </c>
      <c r="II11" s="47">
        <v>3.2500000000000001E-2</v>
      </c>
      <c r="IJ11" s="47">
        <v>0.16</v>
      </c>
      <c r="IK11" s="47"/>
      <c r="IL11" s="49">
        <v>10</v>
      </c>
      <c r="IM11" s="50">
        <v>100</v>
      </c>
      <c r="IN11" s="51">
        <v>0.125</v>
      </c>
      <c r="IO11" s="47">
        <v>0.3</v>
      </c>
      <c r="IP11" s="47"/>
      <c r="IQ11" s="49">
        <v>10</v>
      </c>
      <c r="IR11" s="50">
        <v>14</v>
      </c>
      <c r="IS11" s="51">
        <v>1.7500000000000002E-2</v>
      </c>
      <c r="IT11" s="47">
        <v>4.8750000000000002E-2</v>
      </c>
      <c r="IU11" s="47"/>
      <c r="IV11" s="49">
        <v>10</v>
      </c>
      <c r="IW11" s="50">
        <v>48</v>
      </c>
      <c r="IX11" s="51">
        <v>0.06</v>
      </c>
      <c r="IY11" s="47">
        <v>0.1875</v>
      </c>
      <c r="IZ11" s="47"/>
      <c r="JA11" s="49">
        <v>10</v>
      </c>
      <c r="JB11" s="50">
        <v>16</v>
      </c>
      <c r="JC11" s="51">
        <v>0.02</v>
      </c>
      <c r="JD11" s="47">
        <v>7.6249999999999998E-2</v>
      </c>
      <c r="JE11" s="47"/>
      <c r="JF11">
        <v>10</v>
      </c>
      <c r="JG11">
        <v>88</v>
      </c>
      <c r="JH11" s="47">
        <v>0.11</v>
      </c>
      <c r="JI11" s="47">
        <v>0.22499999999999998</v>
      </c>
      <c r="JK11" s="49">
        <v>10</v>
      </c>
      <c r="JL11" s="50">
        <v>53</v>
      </c>
      <c r="JM11" s="51">
        <v>6.6250000000000003E-2</v>
      </c>
      <c r="JN11" s="47">
        <v>0.1575</v>
      </c>
      <c r="JP11" s="49">
        <v>10</v>
      </c>
      <c r="JQ11" s="50">
        <v>14</v>
      </c>
      <c r="JR11" s="51">
        <v>1.7500000000000002E-2</v>
      </c>
      <c r="JS11" s="47">
        <v>0.02</v>
      </c>
      <c r="JU11" s="49">
        <v>10</v>
      </c>
      <c r="JV11" s="50">
        <v>12</v>
      </c>
      <c r="JW11" s="51">
        <v>1.4999999999999999E-2</v>
      </c>
      <c r="JX11" s="47">
        <v>4.3749999999999997E-2</v>
      </c>
      <c r="JZ11">
        <v>1225</v>
      </c>
      <c r="KA11">
        <v>9</v>
      </c>
      <c r="KB11" s="47">
        <v>1.125E-2</v>
      </c>
      <c r="KC11" s="47">
        <v>1.4999999999999999E-2</v>
      </c>
      <c r="KE11">
        <v>1475</v>
      </c>
      <c r="KF11">
        <v>122</v>
      </c>
      <c r="KG11" s="47">
        <v>0.1525</v>
      </c>
      <c r="KH11" s="47">
        <v>0.97250000000000003</v>
      </c>
      <c r="KJ11">
        <v>1375</v>
      </c>
      <c r="KK11">
        <v>83</v>
      </c>
      <c r="KL11" s="47">
        <v>0.10375</v>
      </c>
      <c r="KM11" s="47">
        <v>0.25374999999999998</v>
      </c>
      <c r="KO11">
        <v>1325</v>
      </c>
      <c r="KP11">
        <v>0</v>
      </c>
      <c r="KQ11" s="47">
        <v>0</v>
      </c>
      <c r="KR11" s="47">
        <v>2.5000000000000001E-3</v>
      </c>
      <c r="KT11" s="49">
        <v>1325</v>
      </c>
      <c r="KU11" s="50">
        <v>0</v>
      </c>
      <c r="KV11" s="51">
        <v>0</v>
      </c>
      <c r="KW11" s="47">
        <v>0</v>
      </c>
      <c r="KY11" s="49">
        <v>1325</v>
      </c>
      <c r="KZ11" s="50">
        <v>4</v>
      </c>
      <c r="LA11" s="51">
        <v>5.0000000000000001E-3</v>
      </c>
      <c r="LB11" s="47">
        <v>8.7500000000000008E-3</v>
      </c>
      <c r="LD11">
        <v>1325</v>
      </c>
      <c r="LE11">
        <v>10</v>
      </c>
      <c r="LF11" s="47">
        <v>1.2500000000000001E-2</v>
      </c>
      <c r="LG11" s="47">
        <v>2.5000000000000001E-2</v>
      </c>
      <c r="LI11">
        <v>1325</v>
      </c>
      <c r="LJ11">
        <v>14</v>
      </c>
      <c r="LK11" s="47">
        <v>1.7500000000000002E-2</v>
      </c>
      <c r="LL11" s="47">
        <v>4.1250000000000002E-2</v>
      </c>
      <c r="LN11" s="49">
        <v>1275</v>
      </c>
      <c r="LO11" s="50">
        <v>83</v>
      </c>
      <c r="LP11" s="51">
        <v>0.10375</v>
      </c>
      <c r="LQ11" s="47">
        <v>0.45624999999999999</v>
      </c>
      <c r="LS11" s="49">
        <v>1275</v>
      </c>
      <c r="LT11" s="50">
        <v>104</v>
      </c>
      <c r="LU11" s="51">
        <v>0.13</v>
      </c>
      <c r="LV11" s="47">
        <v>0.15</v>
      </c>
      <c r="LX11">
        <v>1275</v>
      </c>
      <c r="LY11">
        <v>137</v>
      </c>
      <c r="LZ11" s="47">
        <v>0.17125000000000001</v>
      </c>
      <c r="MA11" s="47">
        <v>0.21875</v>
      </c>
      <c r="MC11" s="49">
        <v>1275</v>
      </c>
      <c r="MD11" s="50">
        <v>133</v>
      </c>
      <c r="ME11" s="51">
        <v>0.16625000000000001</v>
      </c>
      <c r="MF11" s="47">
        <v>0.23500000000000001</v>
      </c>
      <c r="MH11" s="49">
        <v>1225</v>
      </c>
      <c r="MI11" s="50">
        <v>0</v>
      </c>
      <c r="MJ11" s="51">
        <v>0</v>
      </c>
      <c r="MK11" s="47">
        <v>0</v>
      </c>
      <c r="ML11" s="47"/>
      <c r="MM11" s="49">
        <v>1275</v>
      </c>
      <c r="MN11" s="50">
        <v>2</v>
      </c>
      <c r="MO11" s="51">
        <v>2.5000000000000001E-3</v>
      </c>
      <c r="MP11" s="47">
        <v>2.5000000000000001E-3</v>
      </c>
      <c r="MQ11" s="47"/>
      <c r="MR11" s="49">
        <v>1225</v>
      </c>
      <c r="MS11" s="50">
        <v>147</v>
      </c>
      <c r="MT11" s="51">
        <v>0.18375</v>
      </c>
      <c r="MU11" s="47">
        <v>0.4325</v>
      </c>
      <c r="MV11" s="47"/>
      <c r="MW11">
        <v>1375</v>
      </c>
      <c r="MX11">
        <v>10</v>
      </c>
      <c r="MY11" s="47">
        <v>1.2500000000000001E-2</v>
      </c>
      <c r="MZ11" s="47">
        <v>1.8750000000000003E-2</v>
      </c>
      <c r="NA11" s="47"/>
      <c r="NB11">
        <v>1375</v>
      </c>
      <c r="NC11">
        <v>0</v>
      </c>
      <c r="ND11" s="47">
        <v>0</v>
      </c>
      <c r="NE11" s="47">
        <v>0</v>
      </c>
      <c r="NF11" s="47"/>
      <c r="NG11">
        <v>1375</v>
      </c>
      <c r="NH11">
        <v>0</v>
      </c>
      <c r="NI11" s="47">
        <v>0</v>
      </c>
      <c r="NJ11" s="47">
        <v>0</v>
      </c>
      <c r="NK11" s="47"/>
      <c r="NL11" s="49">
        <v>1225</v>
      </c>
      <c r="NM11" s="50">
        <v>54</v>
      </c>
      <c r="NN11" s="51">
        <v>6.7500000000000004E-2</v>
      </c>
      <c r="NO11" s="47">
        <v>0.1</v>
      </c>
      <c r="NQ11">
        <v>500</v>
      </c>
      <c r="NR11">
        <v>45</v>
      </c>
      <c r="NS11" s="47">
        <v>5.6250000000000001E-2</v>
      </c>
      <c r="NT11" s="47">
        <v>0.26250000000000001</v>
      </c>
      <c r="NV11">
        <v>500</v>
      </c>
      <c r="NW11">
        <v>45</v>
      </c>
      <c r="NX11" s="47">
        <v>5.6250000000000001E-2</v>
      </c>
      <c r="NY11" s="47">
        <v>0.26250000000000001</v>
      </c>
      <c r="OA11">
        <v>500</v>
      </c>
      <c r="OB11">
        <v>45</v>
      </c>
      <c r="OC11" s="47">
        <v>5.6250000000000001E-2</v>
      </c>
      <c r="OD11" s="47">
        <v>0.26250000000000001</v>
      </c>
      <c r="OF11">
        <v>500</v>
      </c>
      <c r="OG11">
        <v>45</v>
      </c>
      <c r="OH11" s="47">
        <v>5.6250000000000001E-2</v>
      </c>
      <c r="OI11" s="47">
        <v>0.26250000000000001</v>
      </c>
      <c r="OJ11" s="47"/>
      <c r="OK11" s="49">
        <v>500</v>
      </c>
      <c r="OL11" s="50">
        <v>41</v>
      </c>
      <c r="OM11" s="51">
        <v>5.1249999999999997E-2</v>
      </c>
      <c r="ON11" s="47">
        <v>0.23749999999999999</v>
      </c>
      <c r="OO11" s="47"/>
      <c r="OP11" s="49">
        <v>500</v>
      </c>
      <c r="OQ11" s="50">
        <v>22</v>
      </c>
      <c r="OR11" s="51">
        <v>2.75E-2</v>
      </c>
      <c r="OS11" s="47">
        <v>9.1249999999999998E-2</v>
      </c>
      <c r="OT11" s="47"/>
      <c r="OU11">
        <v>500</v>
      </c>
      <c r="OV11">
        <v>45</v>
      </c>
      <c r="OW11" s="47">
        <v>5.6250000000000001E-2</v>
      </c>
      <c r="OX11" s="47">
        <v>0.26250000000000001</v>
      </c>
      <c r="OZ11">
        <v>500</v>
      </c>
      <c r="PA11">
        <v>47</v>
      </c>
      <c r="PB11" s="47">
        <v>5.8749999999999997E-2</v>
      </c>
      <c r="PC11" s="47">
        <v>0.26249999999999996</v>
      </c>
      <c r="PD11" s="47"/>
      <c r="PE11" s="49">
        <v>500</v>
      </c>
      <c r="PF11" s="50">
        <v>44</v>
      </c>
      <c r="PG11" s="51">
        <v>5.5E-2</v>
      </c>
      <c r="PH11" s="47">
        <v>0.94874999999999998</v>
      </c>
      <c r="PI11" s="47"/>
      <c r="PJ11" s="49">
        <v>500</v>
      </c>
      <c r="PK11" s="50">
        <v>45</v>
      </c>
      <c r="PL11" s="51">
        <v>5.6250000000000001E-2</v>
      </c>
      <c r="PM11" s="47">
        <v>0.26250000000000001</v>
      </c>
      <c r="PN11" s="47"/>
      <c r="PO11">
        <v>500</v>
      </c>
      <c r="PP11">
        <v>45</v>
      </c>
      <c r="PQ11" s="47">
        <v>5.6250000000000001E-2</v>
      </c>
      <c r="PR11" s="47">
        <v>0.26250000000000001</v>
      </c>
      <c r="PT11" s="49">
        <v>500</v>
      </c>
      <c r="PU11" s="50">
        <v>45</v>
      </c>
      <c r="PV11" s="51">
        <v>5.6250000000000001E-2</v>
      </c>
      <c r="PW11" s="47">
        <v>0.26250000000000001</v>
      </c>
      <c r="PY11" s="49">
        <v>500</v>
      </c>
      <c r="PZ11" s="50">
        <v>0</v>
      </c>
      <c r="QA11" s="51">
        <f t="shared" si="1"/>
        <v>0</v>
      </c>
      <c r="QB11" s="47">
        <f>SUM(QA$6:QA11)</f>
        <v>0</v>
      </c>
      <c r="QC11" s="47"/>
      <c r="QD11" s="49">
        <v>500</v>
      </c>
      <c r="QE11" s="50">
        <v>0</v>
      </c>
      <c r="QF11" s="51">
        <f t="shared" si="2"/>
        <v>0</v>
      </c>
      <c r="QG11" s="47">
        <f>SUM(QF$6:QF11)</f>
        <v>0</v>
      </c>
      <c r="QH11" s="47"/>
      <c r="QI11" s="49">
        <v>500</v>
      </c>
      <c r="QJ11" s="50">
        <v>44</v>
      </c>
      <c r="QK11" s="51">
        <v>5.5E-2</v>
      </c>
      <c r="QL11" s="47">
        <v>0.26124999999999998</v>
      </c>
      <c r="QM11" s="47"/>
      <c r="QN11">
        <v>500</v>
      </c>
      <c r="QO11">
        <v>45</v>
      </c>
      <c r="QP11" s="47">
        <v>5.6250000000000001E-2</v>
      </c>
      <c r="QQ11" s="47">
        <v>0.26250000000000001</v>
      </c>
      <c r="QR11" s="47"/>
      <c r="QS11" s="49">
        <v>500</v>
      </c>
      <c r="QT11" s="50">
        <v>36</v>
      </c>
      <c r="QU11" s="51">
        <v>4.4999999999999998E-2</v>
      </c>
      <c r="QV11" s="47">
        <v>0.21500000000000002</v>
      </c>
      <c r="QW11" s="47"/>
      <c r="QX11" s="49">
        <v>500</v>
      </c>
      <c r="QY11" s="50">
        <v>47</v>
      </c>
      <c r="QZ11" s="51">
        <v>5.8749999999999997E-2</v>
      </c>
      <c r="RA11" s="47">
        <v>0.46624999999999994</v>
      </c>
      <c r="RB11" s="47"/>
      <c r="RC11" s="49">
        <v>500</v>
      </c>
      <c r="RD11" s="50">
        <v>39</v>
      </c>
      <c r="RE11" s="51">
        <v>4.8750000000000002E-2</v>
      </c>
      <c r="RF11" s="47">
        <v>0.22125</v>
      </c>
      <c r="RG11" s="47"/>
      <c r="RH11">
        <v>875</v>
      </c>
      <c r="RI11">
        <v>0</v>
      </c>
      <c r="RJ11" s="47">
        <v>0</v>
      </c>
      <c r="RK11" s="47">
        <v>0.99999999999999989</v>
      </c>
      <c r="RM11">
        <v>875</v>
      </c>
      <c r="RN11">
        <v>0</v>
      </c>
      <c r="RO11" s="47">
        <v>0</v>
      </c>
      <c r="RP11" s="47">
        <v>0.99874999999999992</v>
      </c>
      <c r="RR11">
        <v>875</v>
      </c>
      <c r="RS11">
        <v>0</v>
      </c>
      <c r="RT11" s="47">
        <v>0</v>
      </c>
      <c r="RU11" s="47">
        <v>0.99999999999999989</v>
      </c>
      <c r="RW11">
        <v>875</v>
      </c>
      <c r="RX11">
        <v>0</v>
      </c>
      <c r="RY11" s="47">
        <v>0</v>
      </c>
      <c r="RZ11" s="47">
        <v>1</v>
      </c>
      <c r="SA11" s="47"/>
      <c r="SB11" s="49">
        <v>875</v>
      </c>
      <c r="SC11" s="50">
        <v>2</v>
      </c>
      <c r="SD11" s="51">
        <v>2.5000000000000001E-3</v>
      </c>
      <c r="SE11" s="47">
        <v>0.99249999999999994</v>
      </c>
      <c r="SF11" s="47"/>
      <c r="SG11" s="49">
        <v>875</v>
      </c>
      <c r="SH11" s="50">
        <v>1</v>
      </c>
      <c r="SI11" s="51">
        <v>1.25E-3</v>
      </c>
      <c r="SJ11" s="47">
        <v>0.98499999999999999</v>
      </c>
      <c r="SL11">
        <v>875</v>
      </c>
      <c r="SM11">
        <v>1</v>
      </c>
      <c r="SN11" s="47">
        <v>1.25E-3</v>
      </c>
      <c r="SO11" s="47">
        <v>0.99999999999999989</v>
      </c>
      <c r="SQ11">
        <v>875</v>
      </c>
      <c r="SR11">
        <v>0</v>
      </c>
      <c r="SS11" s="47">
        <v>0</v>
      </c>
      <c r="ST11" s="47">
        <v>1</v>
      </c>
      <c r="SU11" s="47"/>
      <c r="SV11" s="49">
        <v>875</v>
      </c>
      <c r="SW11" s="50">
        <v>0</v>
      </c>
      <c r="SX11" s="51">
        <v>0</v>
      </c>
      <c r="SY11" s="47">
        <v>1</v>
      </c>
      <c r="SZ11" s="47"/>
      <c r="TA11" s="49">
        <v>875</v>
      </c>
      <c r="TB11" s="50">
        <v>0</v>
      </c>
      <c r="TC11" s="51">
        <v>0</v>
      </c>
      <c r="TD11" s="47">
        <v>1</v>
      </c>
      <c r="TF11">
        <v>875</v>
      </c>
      <c r="TG11">
        <v>0</v>
      </c>
      <c r="TH11" s="47">
        <v>0</v>
      </c>
      <c r="TI11" s="47">
        <v>0.99999999999999989</v>
      </c>
      <c r="TJ11" s="47"/>
      <c r="TK11" s="49">
        <v>875</v>
      </c>
      <c r="TL11" s="50">
        <v>0</v>
      </c>
      <c r="TM11" s="51">
        <v>0</v>
      </c>
      <c r="TN11" s="47">
        <v>0.99999999999999989</v>
      </c>
      <c r="TO11" s="47"/>
      <c r="TP11" s="49">
        <v>875</v>
      </c>
      <c r="TQ11" s="50">
        <v>43</v>
      </c>
      <c r="TR11" s="51">
        <f t="shared" si="3"/>
        <v>5.3749999999999999E-2</v>
      </c>
      <c r="TS11" s="47">
        <f>SUM(TR$6:TR11)</f>
        <v>0.79875000000000007</v>
      </c>
      <c r="TU11">
        <v>875</v>
      </c>
      <c r="TV11">
        <v>3</v>
      </c>
      <c r="TW11" s="47">
        <v>3.7499999999999999E-3</v>
      </c>
      <c r="TX11" s="47">
        <v>0.99499999999999988</v>
      </c>
      <c r="TZ11" s="49">
        <v>875</v>
      </c>
      <c r="UA11" s="50">
        <v>14</v>
      </c>
      <c r="UB11" s="51">
        <v>1.7500000000000002E-2</v>
      </c>
      <c r="UC11" s="47">
        <v>0.84249999999999992</v>
      </c>
      <c r="UD11" s="47"/>
      <c r="UE11" s="49">
        <v>875</v>
      </c>
      <c r="UF11" s="50">
        <v>23</v>
      </c>
      <c r="UG11" s="51">
        <v>2.8750000000000001E-2</v>
      </c>
      <c r="UH11" s="47">
        <v>0.18</v>
      </c>
      <c r="UI11" s="47"/>
      <c r="UJ11" s="49">
        <v>875</v>
      </c>
      <c r="UK11" s="50">
        <v>0</v>
      </c>
      <c r="UL11" s="51">
        <v>0</v>
      </c>
      <c r="UM11" s="47">
        <v>1</v>
      </c>
      <c r="UN11" s="47"/>
      <c r="UO11">
        <v>875</v>
      </c>
      <c r="UP11">
        <v>23</v>
      </c>
      <c r="UQ11" s="47">
        <v>2.8750000000000001E-2</v>
      </c>
      <c r="UR11" s="47">
        <v>0.18</v>
      </c>
      <c r="US11" s="47"/>
      <c r="UT11" s="49">
        <v>875</v>
      </c>
      <c r="UU11" s="50">
        <v>0</v>
      </c>
      <c r="UV11" s="51">
        <v>0</v>
      </c>
      <c r="UW11" s="47">
        <v>1</v>
      </c>
      <c r="UX11" s="47"/>
      <c r="UY11" s="47"/>
      <c r="UZ11" s="47"/>
      <c r="VA11" s="47"/>
      <c r="VB11" s="47"/>
      <c r="VC11" s="49">
        <v>-5500</v>
      </c>
      <c r="VD11" s="50">
        <v>128</v>
      </c>
      <c r="VE11" s="51">
        <f t="shared" si="4"/>
        <v>0.16</v>
      </c>
      <c r="VF11" s="47">
        <f>SUM(VE$6:VE11)</f>
        <v>0.29125000000000001</v>
      </c>
      <c r="VH11">
        <v>-5500</v>
      </c>
      <c r="VI11">
        <v>22</v>
      </c>
      <c r="VJ11" s="47">
        <v>2.75E-2</v>
      </c>
      <c r="VK11" s="47">
        <v>0.04</v>
      </c>
      <c r="VM11">
        <v>-5500</v>
      </c>
      <c r="VN11">
        <v>75</v>
      </c>
      <c r="VO11" s="47">
        <v>9.375E-2</v>
      </c>
      <c r="VP11" s="47">
        <v>0.14749999999999999</v>
      </c>
      <c r="VR11">
        <v>-5500</v>
      </c>
      <c r="VS11">
        <v>144</v>
      </c>
      <c r="VT11" s="47">
        <v>0.18</v>
      </c>
      <c r="VU11" s="47">
        <v>0.31374999999999997</v>
      </c>
      <c r="VV11" s="47"/>
      <c r="VW11" s="49">
        <v>-5500</v>
      </c>
      <c r="VX11" s="50">
        <v>18</v>
      </c>
      <c r="VY11" s="51">
        <v>2.2499999999999999E-2</v>
      </c>
      <c r="VZ11" s="47">
        <v>3.3750000000000002E-2</v>
      </c>
      <c r="WA11" s="47"/>
      <c r="WB11" s="49">
        <v>-5500</v>
      </c>
      <c r="WC11" s="50">
        <v>15</v>
      </c>
      <c r="WD11" s="51">
        <v>1.8749999999999999E-2</v>
      </c>
      <c r="WE11" s="47">
        <v>2.8749999999999998E-2</v>
      </c>
      <c r="WG11">
        <v>-5500</v>
      </c>
      <c r="WH11">
        <v>75</v>
      </c>
      <c r="WI11" s="47">
        <v>9.375E-2</v>
      </c>
      <c r="WJ11" s="47">
        <v>0.14749999999999999</v>
      </c>
      <c r="WL11">
        <v>-5500</v>
      </c>
      <c r="WM11">
        <v>75</v>
      </c>
      <c r="WN11" s="47">
        <v>9.375E-2</v>
      </c>
      <c r="WO11" s="47">
        <v>0.14749999999999999</v>
      </c>
      <c r="WP11" s="47"/>
      <c r="WQ11" s="49">
        <v>-5500</v>
      </c>
      <c r="WR11" s="50">
        <v>126</v>
      </c>
      <c r="WS11" s="51">
        <v>0.1575</v>
      </c>
      <c r="WT11" s="47">
        <v>0.28875000000000001</v>
      </c>
      <c r="WU11" s="47"/>
      <c r="WV11" s="49">
        <v>-5500</v>
      </c>
      <c r="WW11" s="50">
        <v>149</v>
      </c>
      <c r="WX11" s="51">
        <v>0.18625</v>
      </c>
      <c r="WY11" s="47">
        <v>0.38624999999999998</v>
      </c>
      <c r="XA11">
        <v>-5500</v>
      </c>
      <c r="XB11">
        <v>112</v>
      </c>
      <c r="XC11" s="47">
        <v>0.14000000000000001</v>
      </c>
      <c r="XD11" s="47">
        <v>0.25875000000000004</v>
      </c>
      <c r="XF11" s="49">
        <v>-5500</v>
      </c>
      <c r="XG11" s="50">
        <v>59</v>
      </c>
      <c r="XH11" s="51">
        <v>7.3749999999999996E-2</v>
      </c>
      <c r="XI11" s="47">
        <v>0.11499999999999999</v>
      </c>
      <c r="XK11" s="49">
        <v>-5500</v>
      </c>
      <c r="XL11" s="50">
        <v>141</v>
      </c>
      <c r="XM11" s="51">
        <f t="shared" si="5"/>
        <v>0.17624999999999999</v>
      </c>
      <c r="XN11" s="47">
        <f>SUM(XM$6:XM11)</f>
        <v>0.31874999999999998</v>
      </c>
      <c r="XP11" s="49">
        <v>-5500</v>
      </c>
      <c r="XQ11" s="50">
        <v>79</v>
      </c>
      <c r="XR11" s="51">
        <v>9.8750000000000004E-2</v>
      </c>
      <c r="XS11" s="47">
        <v>0.1575</v>
      </c>
      <c r="XT11" s="47"/>
      <c r="XU11" s="49">
        <v>-5500</v>
      </c>
      <c r="XV11" s="50">
        <v>155</v>
      </c>
      <c r="XW11" s="51">
        <v>0.19375000000000001</v>
      </c>
      <c r="XX11" s="47">
        <v>0.40375</v>
      </c>
      <c r="XZ11">
        <v>-5500</v>
      </c>
      <c r="YA11">
        <v>13</v>
      </c>
      <c r="YB11" s="47">
        <v>1.6250000000000001E-2</v>
      </c>
      <c r="YC11" s="47">
        <v>2.1250000000000002E-2</v>
      </c>
      <c r="YE11" s="49">
        <v>-5500</v>
      </c>
      <c r="YF11" s="50">
        <v>19</v>
      </c>
      <c r="YG11" s="51">
        <v>2.375E-2</v>
      </c>
      <c r="YH11" s="47">
        <v>0.03</v>
      </c>
      <c r="YI11" s="47"/>
      <c r="YJ11" s="49">
        <v>-5500</v>
      </c>
      <c r="YK11" s="50">
        <v>3</v>
      </c>
      <c r="YL11" s="51">
        <v>3.7499999999999999E-3</v>
      </c>
      <c r="YM11" s="47">
        <v>7.4999999999999997E-3</v>
      </c>
      <c r="YO11" s="49">
        <v>-5500</v>
      </c>
      <c r="YP11" s="50">
        <v>129</v>
      </c>
      <c r="YQ11" s="51">
        <v>0.16125</v>
      </c>
      <c r="YR11" s="47">
        <v>0.28749999999999998</v>
      </c>
    </row>
    <row r="12" spans="1:668">
      <c r="A12" s="46">
        <v>56000</v>
      </c>
      <c r="B12">
        <v>0</v>
      </c>
      <c r="C12" s="47">
        <v>0</v>
      </c>
      <c r="D12" s="47">
        <v>0.01</v>
      </c>
      <c r="F12" s="46">
        <v>61000</v>
      </c>
      <c r="G12">
        <v>1</v>
      </c>
      <c r="H12" s="47">
        <v>1.25E-3</v>
      </c>
      <c r="I12" s="47">
        <v>2.5000000000000001E-3</v>
      </c>
      <c r="K12" s="46">
        <v>56000</v>
      </c>
      <c r="L12">
        <v>0</v>
      </c>
      <c r="M12" s="47">
        <v>0</v>
      </c>
      <c r="N12" s="47">
        <v>2.5000000000000001E-3</v>
      </c>
      <c r="P12" s="46">
        <v>56000</v>
      </c>
      <c r="Q12">
        <v>2</v>
      </c>
      <c r="R12" s="47">
        <v>2.5000000000000001E-3</v>
      </c>
      <c r="S12" s="47">
        <v>5.0000000000000001E-3</v>
      </c>
      <c r="U12" s="16">
        <v>56000</v>
      </c>
      <c r="V12" s="50">
        <v>0</v>
      </c>
      <c r="W12" s="51">
        <v>0</v>
      </c>
      <c r="X12" s="47">
        <v>2.5000000000000001E-3</v>
      </c>
      <c r="Y12" s="47"/>
      <c r="Z12" s="16">
        <v>58000</v>
      </c>
      <c r="AA12" s="50">
        <v>0</v>
      </c>
      <c r="AB12" s="51">
        <v>0</v>
      </c>
      <c r="AC12" s="47">
        <v>2.5000000000000001E-3</v>
      </c>
      <c r="AD12" s="47"/>
      <c r="AE12" s="46">
        <v>59000</v>
      </c>
      <c r="AF12">
        <v>3</v>
      </c>
      <c r="AG12" s="47">
        <v>3.7499999999999999E-3</v>
      </c>
      <c r="AH12" s="47">
        <v>6.2500000000000003E-3</v>
      </c>
      <c r="AJ12" s="46">
        <v>59000</v>
      </c>
      <c r="AK12">
        <v>2</v>
      </c>
      <c r="AL12" s="47">
        <v>2.5000000000000001E-3</v>
      </c>
      <c r="AM12" s="47">
        <v>6.2500000000000003E-3</v>
      </c>
      <c r="AO12" s="16">
        <v>51000</v>
      </c>
      <c r="AP12" s="50">
        <v>0</v>
      </c>
      <c r="AQ12" s="51">
        <v>0</v>
      </c>
      <c r="AR12" s="47">
        <v>3.7499999999999999E-3</v>
      </c>
      <c r="AS12" s="47"/>
      <c r="AT12" s="16">
        <v>55000</v>
      </c>
      <c r="AU12" s="50">
        <v>2</v>
      </c>
      <c r="AV12" s="51">
        <v>2.5000000000000001E-3</v>
      </c>
      <c r="AW12" s="47">
        <v>6.2500000000000003E-3</v>
      </c>
      <c r="AY12" s="46">
        <v>51000</v>
      </c>
      <c r="AZ12">
        <v>2</v>
      </c>
      <c r="BA12" s="47">
        <v>2.5000000000000001E-3</v>
      </c>
      <c r="BB12" s="47">
        <v>5.0000000000000001E-3</v>
      </c>
      <c r="BD12" s="16">
        <v>53000</v>
      </c>
      <c r="BE12" s="50">
        <v>2</v>
      </c>
      <c r="BF12" s="51">
        <v>2.5000000000000001E-3</v>
      </c>
      <c r="BG12" s="47">
        <v>5.0000000000000001E-3</v>
      </c>
      <c r="BI12" s="46">
        <v>56000</v>
      </c>
      <c r="BJ12" s="50">
        <v>2</v>
      </c>
      <c r="BK12" s="51">
        <f t="shared" si="0"/>
        <v>2.5000000000000001E-3</v>
      </c>
      <c r="BL12" s="47">
        <f>SUM(BK$6:BK12)</f>
        <v>3.7499999999999999E-3</v>
      </c>
      <c r="BN12" s="16">
        <v>56000</v>
      </c>
      <c r="BO12" s="50">
        <v>0</v>
      </c>
      <c r="BP12" s="51">
        <v>0</v>
      </c>
      <c r="BQ12" s="47">
        <v>2.5000000000000001E-3</v>
      </c>
      <c r="BS12" s="53">
        <v>59000</v>
      </c>
      <c r="BT12" s="50">
        <v>0</v>
      </c>
      <c r="BU12" s="51">
        <v>0</v>
      </c>
      <c r="BV12" s="47">
        <v>0</v>
      </c>
      <c r="BX12" s="46">
        <v>56000</v>
      </c>
      <c r="BY12">
        <v>0</v>
      </c>
      <c r="BZ12" s="47">
        <v>0</v>
      </c>
      <c r="CA12" s="47">
        <v>2.5000000000000001E-3</v>
      </c>
      <c r="CC12" s="53">
        <v>89000</v>
      </c>
      <c r="CD12" s="50">
        <v>0</v>
      </c>
      <c r="CE12" s="51">
        <v>0</v>
      </c>
      <c r="CF12" s="47">
        <v>2.5000000000000001E-3</v>
      </c>
      <c r="CH12" s="53">
        <v>111000</v>
      </c>
      <c r="CI12" s="50">
        <v>0</v>
      </c>
      <c r="CJ12" s="51">
        <v>0</v>
      </c>
      <c r="CK12" s="47">
        <v>1.25E-3</v>
      </c>
      <c r="CM12" s="53">
        <v>59000</v>
      </c>
      <c r="CN12" s="50">
        <v>2</v>
      </c>
      <c r="CO12" s="51">
        <v>2.5000000000000001E-3</v>
      </c>
      <c r="CP12" s="47">
        <v>5.0000000000000001E-3</v>
      </c>
      <c r="CR12">
        <v>12</v>
      </c>
      <c r="CS12">
        <v>18</v>
      </c>
      <c r="CT12" s="47">
        <v>2.2499999999999999E-2</v>
      </c>
      <c r="CU12" s="47">
        <v>8.2500000000000004E-2</v>
      </c>
      <c r="CW12">
        <v>12</v>
      </c>
      <c r="CX12">
        <v>126</v>
      </c>
      <c r="CY12" s="47">
        <v>0.1575</v>
      </c>
      <c r="CZ12" s="47">
        <v>0.52</v>
      </c>
      <c r="DB12">
        <v>12</v>
      </c>
      <c r="DC12">
        <v>92</v>
      </c>
      <c r="DD12" s="47">
        <v>0.115</v>
      </c>
      <c r="DE12" s="47">
        <v>0.40625</v>
      </c>
      <c r="DG12">
        <v>12</v>
      </c>
      <c r="DH12">
        <v>97</v>
      </c>
      <c r="DI12" s="47">
        <v>0.12125</v>
      </c>
      <c r="DJ12" s="47">
        <v>0.79500000000000004</v>
      </c>
      <c r="DK12" s="47"/>
      <c r="DL12" s="49">
        <v>12</v>
      </c>
      <c r="DM12" s="50">
        <v>117</v>
      </c>
      <c r="DN12" s="51">
        <v>0.14624999999999999</v>
      </c>
      <c r="DO12" s="47">
        <v>0.47875000000000001</v>
      </c>
      <c r="DP12" s="47"/>
      <c r="DQ12" s="49">
        <v>12</v>
      </c>
      <c r="DR12" s="50">
        <v>124</v>
      </c>
      <c r="DS12" s="51">
        <v>0.155</v>
      </c>
      <c r="DT12" s="47">
        <v>0.47375</v>
      </c>
      <c r="DU12" s="47"/>
      <c r="DV12" s="49">
        <v>12</v>
      </c>
      <c r="DW12">
        <v>92</v>
      </c>
      <c r="DX12" s="47">
        <v>0.115</v>
      </c>
      <c r="DY12" s="47">
        <v>0.40625</v>
      </c>
      <c r="DZ12" s="47"/>
      <c r="EA12" s="49">
        <v>12</v>
      </c>
      <c r="EB12">
        <v>92</v>
      </c>
      <c r="EC12" s="47">
        <v>0.115</v>
      </c>
      <c r="ED12" s="47">
        <v>0.40625</v>
      </c>
      <c r="EE12" s="47"/>
      <c r="EF12" s="49">
        <v>12</v>
      </c>
      <c r="EG12" s="50">
        <v>17</v>
      </c>
      <c r="EH12" s="51">
        <v>2.1250000000000002E-2</v>
      </c>
      <c r="EI12" s="47">
        <v>7.6250000000000012E-2</v>
      </c>
      <c r="EJ12" s="47"/>
      <c r="EK12" s="49">
        <v>12</v>
      </c>
      <c r="EL12" s="50">
        <v>4</v>
      </c>
      <c r="EM12" s="51">
        <v>5.0000000000000001E-3</v>
      </c>
      <c r="EN12" s="47">
        <v>0.04</v>
      </c>
      <c r="EP12">
        <v>12</v>
      </c>
      <c r="EQ12">
        <v>52</v>
      </c>
      <c r="ER12" s="47">
        <v>6.5000000000000002E-2</v>
      </c>
      <c r="ES12" s="47">
        <v>0.29749999999999999</v>
      </c>
      <c r="ET12" s="47"/>
      <c r="EU12" s="49">
        <v>12</v>
      </c>
      <c r="EV12" s="50">
        <v>129</v>
      </c>
      <c r="EW12" s="51">
        <v>0.16125</v>
      </c>
      <c r="EX12" s="47">
        <v>0.57624999999999993</v>
      </c>
      <c r="EY12" s="47"/>
      <c r="EZ12" s="49">
        <v>12</v>
      </c>
      <c r="FA12" s="50">
        <v>17</v>
      </c>
      <c r="FB12" s="51">
        <v>2.1250000000000002E-2</v>
      </c>
      <c r="FC12" s="47">
        <v>8.3750000000000005E-2</v>
      </c>
      <c r="FD12" s="47"/>
      <c r="FE12" s="49">
        <v>12</v>
      </c>
      <c r="FF12" s="50">
        <v>91</v>
      </c>
      <c r="FG12" s="51">
        <v>0.11375</v>
      </c>
      <c r="FH12" s="47">
        <v>0.40500000000000003</v>
      </c>
      <c r="FI12" s="47"/>
      <c r="FJ12" s="49">
        <v>12</v>
      </c>
      <c r="FK12" s="50">
        <v>82</v>
      </c>
      <c r="FL12" s="51">
        <v>0.10249999999999999</v>
      </c>
      <c r="FM12" s="47">
        <v>0.25874999999999998</v>
      </c>
      <c r="FN12" s="47"/>
      <c r="FO12">
        <v>12</v>
      </c>
      <c r="FP12">
        <v>206</v>
      </c>
      <c r="FQ12" s="47">
        <v>0.25750000000000001</v>
      </c>
      <c r="FR12" s="47">
        <v>0.61250000000000004</v>
      </c>
      <c r="FT12">
        <v>12</v>
      </c>
      <c r="FU12">
        <v>206</v>
      </c>
      <c r="FV12" s="47">
        <v>0.25750000000000001</v>
      </c>
      <c r="FW12" s="47">
        <v>0.61250000000000004</v>
      </c>
      <c r="FY12" s="49">
        <v>12</v>
      </c>
      <c r="FZ12" s="50">
        <v>54</v>
      </c>
      <c r="GA12" s="51">
        <v>6.7500000000000004E-2</v>
      </c>
      <c r="GB12" s="47">
        <v>0.11000000000000001</v>
      </c>
      <c r="GD12" s="49">
        <v>12</v>
      </c>
      <c r="GE12" s="50">
        <v>15</v>
      </c>
      <c r="GF12" s="51">
        <v>1.8749999999999999E-2</v>
      </c>
      <c r="GG12" s="47">
        <v>7.375000000000001E-2</v>
      </c>
      <c r="GI12">
        <v>12</v>
      </c>
      <c r="GJ12">
        <v>6</v>
      </c>
      <c r="GK12" s="47">
        <v>7.4999999999999997E-3</v>
      </c>
      <c r="GL12" s="47">
        <v>5.5E-2</v>
      </c>
      <c r="GN12">
        <v>12</v>
      </c>
      <c r="GO12">
        <v>65</v>
      </c>
      <c r="GP12" s="47">
        <v>8.1250000000000003E-2</v>
      </c>
      <c r="GQ12" s="47">
        <v>0.33500000000000002</v>
      </c>
      <c r="GS12">
        <v>12</v>
      </c>
      <c r="GT12">
        <v>54</v>
      </c>
      <c r="GU12" s="47">
        <v>6.7500000000000004E-2</v>
      </c>
      <c r="GV12" s="47">
        <v>0.25750000000000001</v>
      </c>
      <c r="GX12">
        <v>12</v>
      </c>
      <c r="GY12">
        <v>75</v>
      </c>
      <c r="GZ12" s="47">
        <v>9.375E-2</v>
      </c>
      <c r="HA12" s="47">
        <v>0.63875000000000004</v>
      </c>
      <c r="HB12" s="47"/>
      <c r="HC12" s="49">
        <v>12</v>
      </c>
      <c r="HD12" s="50">
        <v>64</v>
      </c>
      <c r="HE12" s="51">
        <v>0.08</v>
      </c>
      <c r="HF12" s="47">
        <v>0.3125</v>
      </c>
      <c r="HG12" s="47"/>
      <c r="HH12" s="49">
        <v>12</v>
      </c>
      <c r="HI12" s="50">
        <v>65</v>
      </c>
      <c r="HJ12" s="51">
        <v>8.1250000000000003E-2</v>
      </c>
      <c r="HK12" s="47">
        <v>0.30624999999999997</v>
      </c>
      <c r="HL12" s="47"/>
      <c r="HM12">
        <v>12</v>
      </c>
      <c r="HN12">
        <v>5</v>
      </c>
      <c r="HO12" s="47">
        <v>6.2500000000000003E-3</v>
      </c>
      <c r="HP12" s="47">
        <v>5.5E-2</v>
      </c>
      <c r="HR12">
        <v>12</v>
      </c>
      <c r="HS12">
        <v>53</v>
      </c>
      <c r="HT12" s="47">
        <v>6.6250000000000003E-2</v>
      </c>
      <c r="HU12" s="47">
        <v>0.25624999999999998</v>
      </c>
      <c r="HV12" s="47"/>
      <c r="HW12" s="49">
        <v>12</v>
      </c>
      <c r="HX12" s="50">
        <v>8</v>
      </c>
      <c r="HY12" s="51">
        <v>0.01</v>
      </c>
      <c r="HZ12" s="47">
        <v>5.3750000000000006E-2</v>
      </c>
      <c r="IA12" s="47"/>
      <c r="IB12" s="49">
        <v>12</v>
      </c>
      <c r="IC12" s="50">
        <v>7</v>
      </c>
      <c r="ID12" s="51">
        <v>8.7500000000000008E-3</v>
      </c>
      <c r="IE12" s="47">
        <v>3.3750000000000002E-2</v>
      </c>
      <c r="IF12" s="47"/>
      <c r="IG12">
        <v>12</v>
      </c>
      <c r="IH12">
        <v>31</v>
      </c>
      <c r="II12" s="47">
        <v>3.875E-2</v>
      </c>
      <c r="IJ12" s="47">
        <v>0.19875000000000001</v>
      </c>
      <c r="IK12" s="47"/>
      <c r="IL12" s="49">
        <v>12</v>
      </c>
      <c r="IM12" s="50">
        <v>106</v>
      </c>
      <c r="IN12" s="51">
        <v>0.13250000000000001</v>
      </c>
      <c r="IO12" s="47">
        <v>0.4325</v>
      </c>
      <c r="IP12" s="47"/>
      <c r="IQ12" s="49">
        <v>12</v>
      </c>
      <c r="IR12" s="50">
        <v>5</v>
      </c>
      <c r="IS12" s="51">
        <v>6.2500000000000003E-3</v>
      </c>
      <c r="IT12" s="47">
        <v>5.5E-2</v>
      </c>
      <c r="IU12" s="47"/>
      <c r="IV12" s="49">
        <v>12</v>
      </c>
      <c r="IW12" s="50">
        <v>54</v>
      </c>
      <c r="IX12" s="51">
        <v>6.7500000000000004E-2</v>
      </c>
      <c r="IY12" s="47">
        <v>0.255</v>
      </c>
      <c r="IZ12" s="47"/>
      <c r="JA12" s="49">
        <v>12</v>
      </c>
      <c r="JB12" s="50">
        <v>23</v>
      </c>
      <c r="JC12" s="51">
        <v>2.8750000000000001E-2</v>
      </c>
      <c r="JD12" s="47">
        <v>0.105</v>
      </c>
      <c r="JE12" s="47"/>
      <c r="JF12">
        <v>12</v>
      </c>
      <c r="JG12">
        <v>115</v>
      </c>
      <c r="JH12" s="47">
        <v>0.14374999999999999</v>
      </c>
      <c r="JI12" s="47">
        <v>0.36874999999999997</v>
      </c>
      <c r="JK12" s="49">
        <v>12</v>
      </c>
      <c r="JL12" s="50">
        <v>59</v>
      </c>
      <c r="JM12" s="51">
        <v>7.3749999999999996E-2</v>
      </c>
      <c r="JN12" s="47">
        <v>0.23125000000000001</v>
      </c>
      <c r="JP12" s="49">
        <v>12</v>
      </c>
      <c r="JQ12" s="50">
        <v>38</v>
      </c>
      <c r="JR12" s="51">
        <v>4.7500000000000001E-2</v>
      </c>
      <c r="JS12" s="47">
        <v>6.7500000000000004E-2</v>
      </c>
      <c r="JU12" s="49">
        <v>12</v>
      </c>
      <c r="JV12" s="50">
        <v>7</v>
      </c>
      <c r="JW12" s="51">
        <v>8.7500000000000008E-3</v>
      </c>
      <c r="JX12" s="47">
        <v>5.2499999999999998E-2</v>
      </c>
      <c r="JZ12">
        <v>1250</v>
      </c>
      <c r="KA12">
        <v>13</v>
      </c>
      <c r="KB12" s="47">
        <v>1.6250000000000001E-2</v>
      </c>
      <c r="KC12" s="47">
        <v>3.125E-2</v>
      </c>
      <c r="KE12">
        <v>1500</v>
      </c>
      <c r="KF12">
        <v>22</v>
      </c>
      <c r="KG12" s="47">
        <v>2.75E-2</v>
      </c>
      <c r="KH12" s="47">
        <v>1</v>
      </c>
      <c r="KJ12">
        <v>1400</v>
      </c>
      <c r="KK12">
        <v>168</v>
      </c>
      <c r="KL12" s="47">
        <v>0.21</v>
      </c>
      <c r="KM12" s="47">
        <v>0.46375</v>
      </c>
      <c r="KO12">
        <v>1350</v>
      </c>
      <c r="KP12">
        <v>2</v>
      </c>
      <c r="KQ12" s="47">
        <v>2.5000000000000001E-3</v>
      </c>
      <c r="KR12" s="47">
        <v>5.0000000000000001E-3</v>
      </c>
      <c r="KT12" s="49">
        <v>1350</v>
      </c>
      <c r="KU12" s="50">
        <v>0</v>
      </c>
      <c r="KV12" s="51">
        <v>0</v>
      </c>
      <c r="KW12" s="47">
        <v>0</v>
      </c>
      <c r="KY12" s="49">
        <v>1350</v>
      </c>
      <c r="KZ12" s="50">
        <v>9</v>
      </c>
      <c r="LA12" s="51">
        <v>1.125E-2</v>
      </c>
      <c r="LB12" s="47">
        <v>0.02</v>
      </c>
      <c r="LD12">
        <v>1350</v>
      </c>
      <c r="LE12">
        <v>8</v>
      </c>
      <c r="LF12" s="47">
        <v>0.01</v>
      </c>
      <c r="LG12" s="47">
        <v>3.5000000000000003E-2</v>
      </c>
      <c r="LI12">
        <v>1350</v>
      </c>
      <c r="LJ12">
        <v>40</v>
      </c>
      <c r="LK12" s="47">
        <v>0.05</v>
      </c>
      <c r="LL12" s="47">
        <v>9.1249999999999998E-2</v>
      </c>
      <c r="LN12" s="49">
        <v>1300</v>
      </c>
      <c r="LO12" s="50">
        <v>155</v>
      </c>
      <c r="LP12" s="51">
        <v>0.19375000000000001</v>
      </c>
      <c r="LQ12" s="47">
        <v>0.65</v>
      </c>
      <c r="LS12" s="49">
        <v>1300</v>
      </c>
      <c r="LT12" s="50">
        <v>274</v>
      </c>
      <c r="LU12" s="51">
        <v>0.34250000000000003</v>
      </c>
      <c r="LV12" s="47">
        <v>0.49250000000000005</v>
      </c>
      <c r="LX12">
        <v>1300</v>
      </c>
      <c r="LY12">
        <v>310</v>
      </c>
      <c r="LZ12" s="47">
        <v>0.38750000000000001</v>
      </c>
      <c r="MA12" s="47">
        <v>0.60624999999999996</v>
      </c>
      <c r="MC12" s="49">
        <v>1300</v>
      </c>
      <c r="MD12" s="50">
        <v>293</v>
      </c>
      <c r="ME12" s="51">
        <v>0.36625000000000002</v>
      </c>
      <c r="MF12" s="47">
        <v>0.60125000000000006</v>
      </c>
      <c r="MH12" s="49">
        <v>1250</v>
      </c>
      <c r="MI12" s="50">
        <v>0</v>
      </c>
      <c r="MJ12" s="51">
        <v>0</v>
      </c>
      <c r="MK12" s="47">
        <v>0</v>
      </c>
      <c r="ML12" s="47"/>
      <c r="MM12" s="49">
        <v>1300</v>
      </c>
      <c r="MN12" s="50">
        <v>4</v>
      </c>
      <c r="MO12" s="51">
        <v>5.0000000000000001E-3</v>
      </c>
      <c r="MP12" s="47">
        <v>7.4999999999999997E-3</v>
      </c>
      <c r="MQ12" s="47"/>
      <c r="MR12" s="49">
        <v>1250</v>
      </c>
      <c r="MS12" s="50">
        <v>115</v>
      </c>
      <c r="MT12" s="51">
        <v>0.14374999999999999</v>
      </c>
      <c r="MU12" s="47">
        <v>0.57624999999999993</v>
      </c>
      <c r="MV12" s="47"/>
      <c r="MW12">
        <v>1400</v>
      </c>
      <c r="MX12">
        <v>56</v>
      </c>
      <c r="MY12" s="47">
        <v>7.0000000000000007E-2</v>
      </c>
      <c r="MZ12" s="47">
        <v>8.8750000000000009E-2</v>
      </c>
      <c r="NA12" s="47"/>
      <c r="NB12">
        <v>1400</v>
      </c>
      <c r="NC12">
        <v>0</v>
      </c>
      <c r="ND12" s="47">
        <v>0</v>
      </c>
      <c r="NE12" s="47">
        <v>0</v>
      </c>
      <c r="NF12" s="47"/>
      <c r="NG12">
        <v>1400</v>
      </c>
      <c r="NH12">
        <v>0</v>
      </c>
      <c r="NI12" s="47">
        <v>0</v>
      </c>
      <c r="NJ12" s="47">
        <v>0</v>
      </c>
      <c r="NK12" s="47"/>
      <c r="NL12" s="49">
        <v>1250</v>
      </c>
      <c r="NM12" s="50">
        <v>343</v>
      </c>
      <c r="NN12" s="51">
        <v>0.42875000000000002</v>
      </c>
      <c r="NO12" s="47">
        <v>0.52875000000000005</v>
      </c>
      <c r="NQ12">
        <v>600</v>
      </c>
      <c r="NR12">
        <v>174</v>
      </c>
      <c r="NS12" s="47">
        <v>0.2175</v>
      </c>
      <c r="NT12" s="47">
        <v>0.48</v>
      </c>
      <c r="NV12">
        <v>600</v>
      </c>
      <c r="NW12">
        <v>189</v>
      </c>
      <c r="NX12" s="47">
        <v>0.23624999999999999</v>
      </c>
      <c r="NY12" s="47">
        <v>0.49875000000000003</v>
      </c>
      <c r="OA12">
        <v>600</v>
      </c>
      <c r="OB12">
        <v>187</v>
      </c>
      <c r="OC12" s="47">
        <v>0.23375000000000001</v>
      </c>
      <c r="OD12" s="47">
        <v>0.49625000000000002</v>
      </c>
      <c r="OF12">
        <v>600</v>
      </c>
      <c r="OG12">
        <v>189</v>
      </c>
      <c r="OH12" s="47">
        <v>0.23624999999999999</v>
      </c>
      <c r="OI12" s="47">
        <v>0.49875000000000003</v>
      </c>
      <c r="OJ12" s="47"/>
      <c r="OK12" s="49">
        <v>600</v>
      </c>
      <c r="OL12" s="50">
        <v>169</v>
      </c>
      <c r="OM12" s="51">
        <v>0.21124999999999999</v>
      </c>
      <c r="ON12" s="47">
        <v>0.44874999999999998</v>
      </c>
      <c r="OO12" s="47"/>
      <c r="OP12" s="49">
        <v>600</v>
      </c>
      <c r="OQ12" s="50">
        <v>137</v>
      </c>
      <c r="OR12" s="51">
        <v>0.17125000000000001</v>
      </c>
      <c r="OS12" s="47">
        <v>0.26250000000000001</v>
      </c>
      <c r="OT12" s="47"/>
      <c r="OU12">
        <v>600</v>
      </c>
      <c r="OV12">
        <v>187</v>
      </c>
      <c r="OW12" s="47">
        <v>0.23375000000000001</v>
      </c>
      <c r="OX12" s="47">
        <v>0.49625000000000002</v>
      </c>
      <c r="OZ12">
        <v>600</v>
      </c>
      <c r="PA12">
        <v>186</v>
      </c>
      <c r="PB12" s="47">
        <v>0.23250000000000001</v>
      </c>
      <c r="PC12" s="47">
        <v>0.495</v>
      </c>
      <c r="PD12" s="47"/>
      <c r="PE12" s="49">
        <v>600</v>
      </c>
      <c r="PF12" s="50">
        <v>13</v>
      </c>
      <c r="PG12" s="51">
        <v>1.6250000000000001E-2</v>
      </c>
      <c r="PH12" s="47">
        <v>0.96499999999999997</v>
      </c>
      <c r="PI12" s="47"/>
      <c r="PJ12" s="49">
        <v>600</v>
      </c>
      <c r="PK12" s="50">
        <v>175</v>
      </c>
      <c r="PL12" s="51">
        <v>0.21875</v>
      </c>
      <c r="PM12" s="47">
        <v>0.48125000000000001</v>
      </c>
      <c r="PN12" s="47"/>
      <c r="PO12">
        <v>600</v>
      </c>
      <c r="PP12">
        <v>173</v>
      </c>
      <c r="PQ12" s="47">
        <v>0.21625</v>
      </c>
      <c r="PR12" s="47">
        <v>0.47875000000000001</v>
      </c>
      <c r="PT12" s="49">
        <v>600</v>
      </c>
      <c r="PU12" s="50">
        <v>172</v>
      </c>
      <c r="PV12" s="51">
        <v>0.215</v>
      </c>
      <c r="PW12" s="47">
        <v>0.47750000000000004</v>
      </c>
      <c r="PY12" s="49">
        <v>600</v>
      </c>
      <c r="PZ12" s="50">
        <v>0</v>
      </c>
      <c r="QA12" s="51">
        <f t="shared" si="1"/>
        <v>0</v>
      </c>
      <c r="QB12" s="47">
        <f>SUM(QA$6:QA12)</f>
        <v>0</v>
      </c>
      <c r="QC12" s="47"/>
      <c r="QD12" s="49">
        <v>600</v>
      </c>
      <c r="QE12" s="50">
        <v>0</v>
      </c>
      <c r="QF12" s="51">
        <f t="shared" si="2"/>
        <v>0</v>
      </c>
      <c r="QG12" s="47">
        <f>SUM(QF$6:QF12)</f>
        <v>0</v>
      </c>
      <c r="QH12" s="47"/>
      <c r="QI12" s="49">
        <v>600</v>
      </c>
      <c r="QJ12" s="50">
        <v>165</v>
      </c>
      <c r="QK12" s="51">
        <v>0.20624999999999999</v>
      </c>
      <c r="QL12" s="47">
        <v>0.46749999999999997</v>
      </c>
      <c r="QM12" s="47"/>
      <c r="QN12">
        <v>600</v>
      </c>
      <c r="QO12">
        <v>189</v>
      </c>
      <c r="QP12" s="47">
        <v>0.23624999999999999</v>
      </c>
      <c r="QQ12" s="47">
        <v>0.49875000000000003</v>
      </c>
      <c r="QR12" s="47"/>
      <c r="QS12" s="49">
        <v>600</v>
      </c>
      <c r="QT12" s="50">
        <v>57</v>
      </c>
      <c r="QU12" s="51">
        <v>7.1249999999999994E-2</v>
      </c>
      <c r="QV12" s="47">
        <v>0.28625</v>
      </c>
      <c r="QW12" s="47"/>
      <c r="QX12" s="49">
        <v>600</v>
      </c>
      <c r="QY12" s="50">
        <v>138</v>
      </c>
      <c r="QZ12" s="51">
        <v>0.17249999999999999</v>
      </c>
      <c r="RA12" s="47">
        <v>0.63874999999999993</v>
      </c>
      <c r="RB12" s="47"/>
      <c r="RC12" s="49">
        <v>600</v>
      </c>
      <c r="RD12" s="50">
        <v>155</v>
      </c>
      <c r="RE12" s="51">
        <v>0.19375000000000001</v>
      </c>
      <c r="RF12" s="47">
        <v>0.41500000000000004</v>
      </c>
      <c r="RG12" s="47"/>
      <c r="RH12">
        <v>1050</v>
      </c>
      <c r="RI12">
        <v>0</v>
      </c>
      <c r="RJ12" s="47">
        <v>0</v>
      </c>
      <c r="RK12" s="47">
        <v>0.99999999999999989</v>
      </c>
      <c r="RM12">
        <v>1050</v>
      </c>
      <c r="RN12">
        <v>1</v>
      </c>
      <c r="RO12" s="47">
        <v>1.25E-3</v>
      </c>
      <c r="RP12" s="47">
        <v>0.99999999999999989</v>
      </c>
      <c r="RR12">
        <v>1050</v>
      </c>
      <c r="RS12">
        <v>0</v>
      </c>
      <c r="RT12" s="47">
        <v>0</v>
      </c>
      <c r="RU12" s="47">
        <v>0.99999999999999989</v>
      </c>
      <c r="RW12">
        <v>1050</v>
      </c>
      <c r="RX12">
        <v>0</v>
      </c>
      <c r="RY12" s="47">
        <v>0</v>
      </c>
      <c r="RZ12" s="47">
        <v>1</v>
      </c>
      <c r="SA12" s="47"/>
      <c r="SB12" s="49">
        <v>1050</v>
      </c>
      <c r="SC12" s="50">
        <v>4</v>
      </c>
      <c r="SD12" s="51">
        <v>5.0000000000000001E-3</v>
      </c>
      <c r="SE12" s="47">
        <v>0.99749999999999994</v>
      </c>
      <c r="SF12" s="47"/>
      <c r="SG12" s="49">
        <v>1050</v>
      </c>
      <c r="SH12" s="50">
        <v>12</v>
      </c>
      <c r="SI12" s="51">
        <v>1.4999999999999999E-2</v>
      </c>
      <c r="SJ12" s="47">
        <v>1</v>
      </c>
      <c r="SL12">
        <v>1050</v>
      </c>
      <c r="SM12">
        <v>0</v>
      </c>
      <c r="SN12" s="47">
        <v>0</v>
      </c>
      <c r="SO12" s="47">
        <v>0.99999999999999989</v>
      </c>
      <c r="SQ12">
        <v>1050</v>
      </c>
      <c r="SR12">
        <v>0</v>
      </c>
      <c r="SS12" s="47">
        <v>0</v>
      </c>
      <c r="ST12" s="47">
        <v>1</v>
      </c>
      <c r="SU12" s="47"/>
      <c r="SV12" s="49">
        <v>1050</v>
      </c>
      <c r="SW12" s="50">
        <v>0</v>
      </c>
      <c r="SX12" s="51">
        <v>0</v>
      </c>
      <c r="SY12" s="47">
        <v>1</v>
      </c>
      <c r="SZ12" s="47"/>
      <c r="TA12" s="49">
        <v>1050</v>
      </c>
      <c r="TB12" s="50">
        <v>0</v>
      </c>
      <c r="TC12" s="51">
        <v>0</v>
      </c>
      <c r="TD12" s="47">
        <v>1</v>
      </c>
      <c r="TF12">
        <v>1050</v>
      </c>
      <c r="TG12">
        <v>0</v>
      </c>
      <c r="TH12" s="47">
        <v>0</v>
      </c>
      <c r="TI12" s="47">
        <v>0.99999999999999989</v>
      </c>
      <c r="TJ12" s="47"/>
      <c r="TK12" s="49">
        <v>1050</v>
      </c>
      <c r="TL12" s="50">
        <v>0</v>
      </c>
      <c r="TM12" s="51">
        <v>0</v>
      </c>
      <c r="TN12" s="47">
        <v>0.99999999999999989</v>
      </c>
      <c r="TO12" s="47"/>
      <c r="TP12" s="49">
        <v>1050</v>
      </c>
      <c r="TQ12" s="50">
        <v>47</v>
      </c>
      <c r="TR12" s="51">
        <f t="shared" si="3"/>
        <v>5.8749999999999997E-2</v>
      </c>
      <c r="TS12" s="47">
        <f>SUM(TR$6:TR12)</f>
        <v>0.85750000000000004</v>
      </c>
      <c r="TU12">
        <v>1050</v>
      </c>
      <c r="TV12">
        <v>4</v>
      </c>
      <c r="TW12" s="47">
        <v>5.0000000000000001E-3</v>
      </c>
      <c r="TX12" s="47">
        <v>0.99999999999999989</v>
      </c>
      <c r="TZ12" s="49">
        <v>1050</v>
      </c>
      <c r="UA12" s="50">
        <v>8</v>
      </c>
      <c r="UB12" s="51">
        <v>0.01</v>
      </c>
      <c r="UC12" s="47">
        <v>0.85249999999999992</v>
      </c>
      <c r="UD12" s="47"/>
      <c r="UE12" s="49">
        <v>1050</v>
      </c>
      <c r="UF12" s="50">
        <v>38</v>
      </c>
      <c r="UG12" s="51">
        <v>4.7500000000000001E-2</v>
      </c>
      <c r="UH12" s="47">
        <v>0.22749999999999998</v>
      </c>
      <c r="UI12" s="47"/>
      <c r="UJ12" s="49">
        <v>1050</v>
      </c>
      <c r="UK12" s="50">
        <v>0</v>
      </c>
      <c r="UL12" s="51">
        <v>0</v>
      </c>
      <c r="UM12" s="47">
        <v>1</v>
      </c>
      <c r="UN12" s="47"/>
      <c r="UO12">
        <v>1050</v>
      </c>
      <c r="UP12">
        <v>38</v>
      </c>
      <c r="UQ12" s="47">
        <v>4.7500000000000001E-2</v>
      </c>
      <c r="UR12" s="47">
        <v>0.22749999999999998</v>
      </c>
      <c r="US12" s="47"/>
      <c r="UT12" s="49">
        <v>1050</v>
      </c>
      <c r="UU12" s="50">
        <v>0</v>
      </c>
      <c r="UV12" s="51">
        <v>0</v>
      </c>
      <c r="UW12" s="47">
        <v>1</v>
      </c>
      <c r="UX12" s="47"/>
      <c r="UY12" s="47"/>
      <c r="UZ12" s="47"/>
      <c r="VA12" s="47"/>
      <c r="VB12" s="47"/>
      <c r="VC12" s="49">
        <v>-5000</v>
      </c>
      <c r="VD12" s="50">
        <v>104</v>
      </c>
      <c r="VE12" s="51">
        <f t="shared" si="4"/>
        <v>0.13</v>
      </c>
      <c r="VF12" s="47">
        <f>SUM(VE$6:VE12)</f>
        <v>0.42125000000000001</v>
      </c>
      <c r="VH12">
        <v>-5000</v>
      </c>
      <c r="VI12">
        <v>44</v>
      </c>
      <c r="VJ12" s="47">
        <v>5.5E-2</v>
      </c>
      <c r="VK12" s="47">
        <v>9.5000000000000001E-2</v>
      </c>
      <c r="VM12">
        <v>-5000</v>
      </c>
      <c r="VN12">
        <v>76</v>
      </c>
      <c r="VO12" s="47">
        <v>9.5000000000000001E-2</v>
      </c>
      <c r="VP12" s="47">
        <v>0.24249999999999999</v>
      </c>
      <c r="VR12">
        <v>-5000</v>
      </c>
      <c r="VS12">
        <v>95</v>
      </c>
      <c r="VT12" s="47">
        <v>0.11874999999999999</v>
      </c>
      <c r="VU12" s="47">
        <v>0.4325</v>
      </c>
      <c r="VV12" s="47"/>
      <c r="VW12" s="49">
        <v>-5000</v>
      </c>
      <c r="VX12" s="50">
        <v>35</v>
      </c>
      <c r="VY12" s="51">
        <v>4.3749999999999997E-2</v>
      </c>
      <c r="VZ12" s="47">
        <v>7.7499999999999999E-2</v>
      </c>
      <c r="WA12" s="47"/>
      <c r="WB12" s="49">
        <v>-5000</v>
      </c>
      <c r="WC12" s="50">
        <v>28</v>
      </c>
      <c r="WD12" s="51">
        <v>3.5000000000000003E-2</v>
      </c>
      <c r="WE12" s="47">
        <v>6.3750000000000001E-2</v>
      </c>
      <c r="WG12">
        <v>-5000</v>
      </c>
      <c r="WH12">
        <v>76</v>
      </c>
      <c r="WI12" s="47">
        <v>9.5000000000000001E-2</v>
      </c>
      <c r="WJ12" s="47">
        <v>0.24249999999999999</v>
      </c>
      <c r="WL12">
        <v>-5000</v>
      </c>
      <c r="WM12">
        <v>76</v>
      </c>
      <c r="WN12" s="47">
        <v>9.5000000000000001E-2</v>
      </c>
      <c r="WO12" s="47">
        <v>0.24249999999999999</v>
      </c>
      <c r="WP12" s="47"/>
      <c r="WQ12" s="49">
        <v>-5000</v>
      </c>
      <c r="WR12" s="50">
        <v>105</v>
      </c>
      <c r="WS12" s="51">
        <v>0.13125000000000001</v>
      </c>
      <c r="WT12" s="47">
        <v>0.42000000000000004</v>
      </c>
      <c r="WU12" s="47"/>
      <c r="WV12" s="49">
        <v>-5000</v>
      </c>
      <c r="WW12" s="50">
        <v>118</v>
      </c>
      <c r="WX12" s="51">
        <v>0.14749999999999999</v>
      </c>
      <c r="WY12" s="47">
        <v>0.53374999999999995</v>
      </c>
      <c r="XA12">
        <v>-5000</v>
      </c>
      <c r="XB12">
        <v>97</v>
      </c>
      <c r="XC12" s="47">
        <v>0.12125</v>
      </c>
      <c r="XD12" s="47">
        <v>0.38</v>
      </c>
      <c r="XF12" s="49">
        <v>-5000</v>
      </c>
      <c r="XG12" s="50">
        <v>70</v>
      </c>
      <c r="XH12" s="51">
        <v>8.7499999999999994E-2</v>
      </c>
      <c r="XI12" s="47">
        <v>0.20249999999999999</v>
      </c>
      <c r="XK12" s="49">
        <v>-5000</v>
      </c>
      <c r="XL12" s="50">
        <v>100</v>
      </c>
      <c r="XM12" s="51">
        <f t="shared" si="5"/>
        <v>0.125</v>
      </c>
      <c r="XN12" s="47">
        <f>SUM(XM$6:XM12)</f>
        <v>0.44374999999999998</v>
      </c>
      <c r="XP12" s="49">
        <v>-5000</v>
      </c>
      <c r="XQ12" s="50">
        <v>73</v>
      </c>
      <c r="XR12" s="51">
        <v>9.1249999999999998E-2</v>
      </c>
      <c r="XS12" s="47">
        <v>0.24875</v>
      </c>
      <c r="XT12" s="47"/>
      <c r="XU12" s="49">
        <v>-5000</v>
      </c>
      <c r="XV12" s="50">
        <v>121</v>
      </c>
      <c r="XW12" s="51">
        <v>0.15125</v>
      </c>
      <c r="XX12" s="47">
        <v>0.55499999999999994</v>
      </c>
      <c r="XZ12">
        <v>-5000</v>
      </c>
      <c r="YA12">
        <v>22</v>
      </c>
      <c r="YB12" s="47">
        <v>2.75E-2</v>
      </c>
      <c r="YC12" s="47">
        <v>4.8750000000000002E-2</v>
      </c>
      <c r="YE12" s="49">
        <v>-5000</v>
      </c>
      <c r="YF12" s="50">
        <v>17</v>
      </c>
      <c r="YG12" s="51">
        <v>2.1250000000000002E-2</v>
      </c>
      <c r="YH12" s="47">
        <v>5.1250000000000004E-2</v>
      </c>
      <c r="YI12" s="47"/>
      <c r="YJ12" s="49">
        <v>-5000</v>
      </c>
      <c r="YK12" s="50">
        <v>13</v>
      </c>
      <c r="YL12" s="51">
        <v>1.6250000000000001E-2</v>
      </c>
      <c r="YM12" s="47">
        <v>2.375E-2</v>
      </c>
      <c r="YO12" s="49">
        <v>-5000</v>
      </c>
      <c r="YP12" s="50">
        <v>105</v>
      </c>
      <c r="YQ12" s="51">
        <v>0.13125000000000001</v>
      </c>
      <c r="YR12" s="47">
        <v>0.41874999999999996</v>
      </c>
    </row>
    <row r="13" spans="1:668">
      <c r="A13" s="46">
        <v>57000</v>
      </c>
      <c r="B13">
        <v>5</v>
      </c>
      <c r="C13" s="47">
        <v>6.2500000000000003E-3</v>
      </c>
      <c r="D13" s="47">
        <v>1.6250000000000001E-2</v>
      </c>
      <c r="F13" s="46">
        <v>62000</v>
      </c>
      <c r="G13">
        <v>0</v>
      </c>
      <c r="H13" s="47">
        <v>0</v>
      </c>
      <c r="I13" s="47">
        <v>2.5000000000000001E-3</v>
      </c>
      <c r="K13" s="46">
        <v>57000</v>
      </c>
      <c r="L13">
        <v>0</v>
      </c>
      <c r="M13" s="47">
        <v>0</v>
      </c>
      <c r="N13" s="47">
        <v>2.5000000000000001E-3</v>
      </c>
      <c r="P13" s="46">
        <v>57000</v>
      </c>
      <c r="Q13">
        <v>0</v>
      </c>
      <c r="R13" s="47">
        <v>0</v>
      </c>
      <c r="S13" s="47">
        <v>5.0000000000000001E-3</v>
      </c>
      <c r="U13" s="16">
        <v>57000</v>
      </c>
      <c r="V13" s="50">
        <v>0</v>
      </c>
      <c r="W13" s="51">
        <v>0</v>
      </c>
      <c r="X13" s="47">
        <v>2.5000000000000001E-3</v>
      </c>
      <c r="Y13" s="47"/>
      <c r="Z13" s="16">
        <v>59000</v>
      </c>
      <c r="AA13" s="50">
        <v>0</v>
      </c>
      <c r="AB13" s="51">
        <v>0</v>
      </c>
      <c r="AC13" s="47">
        <v>2.5000000000000001E-3</v>
      </c>
      <c r="AD13" s="47"/>
      <c r="AE13" s="46">
        <v>60000</v>
      </c>
      <c r="AF13">
        <v>1</v>
      </c>
      <c r="AG13" s="47">
        <v>1.25E-3</v>
      </c>
      <c r="AH13" s="47">
        <v>7.5000000000000006E-3</v>
      </c>
      <c r="AJ13" s="46">
        <v>60000</v>
      </c>
      <c r="AK13">
        <v>1</v>
      </c>
      <c r="AL13" s="47">
        <v>1.25E-3</v>
      </c>
      <c r="AM13" s="47">
        <v>7.5000000000000006E-3</v>
      </c>
      <c r="AO13" s="16">
        <v>52000</v>
      </c>
      <c r="AP13" s="50">
        <v>5</v>
      </c>
      <c r="AQ13" s="51">
        <v>6.2500000000000003E-3</v>
      </c>
      <c r="AR13" s="47">
        <v>0.01</v>
      </c>
      <c r="AS13" s="47"/>
      <c r="AT13" s="16">
        <v>56000</v>
      </c>
      <c r="AU13" s="50">
        <v>4</v>
      </c>
      <c r="AV13" s="51">
        <v>5.0000000000000001E-3</v>
      </c>
      <c r="AW13" s="47">
        <v>1.125E-2</v>
      </c>
      <c r="AY13" s="46">
        <v>52000</v>
      </c>
      <c r="AZ13">
        <v>3</v>
      </c>
      <c r="BA13" s="47">
        <v>3.7499999999999999E-3</v>
      </c>
      <c r="BB13" s="47">
        <v>8.7500000000000008E-3</v>
      </c>
      <c r="BD13" s="16">
        <v>54000</v>
      </c>
      <c r="BE13" s="50">
        <v>0</v>
      </c>
      <c r="BF13" s="51">
        <v>0</v>
      </c>
      <c r="BG13" s="47">
        <v>5.0000000000000001E-3</v>
      </c>
      <c r="BI13" s="46">
        <v>57000</v>
      </c>
      <c r="BJ13" s="50">
        <v>4</v>
      </c>
      <c r="BK13" s="51">
        <f t="shared" si="0"/>
        <v>5.0000000000000001E-3</v>
      </c>
      <c r="BL13" s="47">
        <f>SUM(BK$6:BK13)</f>
        <v>8.7500000000000008E-3</v>
      </c>
      <c r="BN13" s="16">
        <v>57000</v>
      </c>
      <c r="BO13" s="50">
        <v>1</v>
      </c>
      <c r="BP13" s="51">
        <v>1.25E-3</v>
      </c>
      <c r="BQ13" s="47">
        <v>3.7499999999999999E-3</v>
      </c>
      <c r="BS13" s="53">
        <v>60000</v>
      </c>
      <c r="BT13" s="50">
        <v>0</v>
      </c>
      <c r="BU13" s="51">
        <v>0</v>
      </c>
      <c r="BV13" s="47">
        <v>0</v>
      </c>
      <c r="BX13" s="46">
        <v>57000</v>
      </c>
      <c r="BY13">
        <v>0</v>
      </c>
      <c r="BZ13" s="47">
        <v>0</v>
      </c>
      <c r="CA13" s="47">
        <v>2.5000000000000001E-3</v>
      </c>
      <c r="CC13" s="53">
        <v>90000</v>
      </c>
      <c r="CD13" s="50">
        <v>0</v>
      </c>
      <c r="CE13" s="51">
        <v>0</v>
      </c>
      <c r="CF13" s="47">
        <v>2.5000000000000001E-3</v>
      </c>
      <c r="CH13" s="53">
        <v>112000</v>
      </c>
      <c r="CI13" s="50">
        <v>0</v>
      </c>
      <c r="CJ13" s="51">
        <v>0</v>
      </c>
      <c r="CK13" s="47">
        <v>1.25E-3</v>
      </c>
      <c r="CM13" s="53">
        <v>60000</v>
      </c>
      <c r="CN13" s="50">
        <v>1</v>
      </c>
      <c r="CO13" s="51">
        <v>1.25E-3</v>
      </c>
      <c r="CP13" s="47">
        <v>6.2500000000000003E-3</v>
      </c>
      <c r="CR13">
        <v>14</v>
      </c>
      <c r="CS13">
        <v>49</v>
      </c>
      <c r="CT13" s="47">
        <v>6.1249999999999999E-2</v>
      </c>
      <c r="CU13" s="47">
        <v>0.14374999999999999</v>
      </c>
      <c r="CW13">
        <v>14</v>
      </c>
      <c r="CX13">
        <v>97</v>
      </c>
      <c r="CY13" s="47">
        <v>0.12125</v>
      </c>
      <c r="CZ13" s="47">
        <v>0.64124999999999999</v>
      </c>
      <c r="DB13">
        <v>14</v>
      </c>
      <c r="DC13">
        <v>73</v>
      </c>
      <c r="DD13" s="47">
        <v>9.1249999999999998E-2</v>
      </c>
      <c r="DE13" s="47">
        <v>0.4975</v>
      </c>
      <c r="DG13">
        <v>14</v>
      </c>
      <c r="DH13">
        <v>80</v>
      </c>
      <c r="DI13" s="47">
        <v>0.1</v>
      </c>
      <c r="DJ13" s="47">
        <v>0.89500000000000002</v>
      </c>
      <c r="DK13" s="47"/>
      <c r="DL13" s="49">
        <v>14</v>
      </c>
      <c r="DM13" s="50">
        <v>102</v>
      </c>
      <c r="DN13" s="51">
        <v>0.1275</v>
      </c>
      <c r="DO13" s="47">
        <v>0.60624999999999996</v>
      </c>
      <c r="DP13" s="47"/>
      <c r="DQ13" s="49">
        <v>14</v>
      </c>
      <c r="DR13" s="50">
        <v>101</v>
      </c>
      <c r="DS13" s="51">
        <v>0.12625</v>
      </c>
      <c r="DT13" s="47">
        <v>0.6</v>
      </c>
      <c r="DU13" s="47"/>
      <c r="DV13" s="49">
        <v>14</v>
      </c>
      <c r="DW13">
        <v>74</v>
      </c>
      <c r="DX13" s="47">
        <v>9.2499999999999999E-2</v>
      </c>
      <c r="DY13" s="47">
        <v>0.49875000000000003</v>
      </c>
      <c r="DZ13" s="47"/>
      <c r="EA13" s="49">
        <v>14</v>
      </c>
      <c r="EB13">
        <v>73</v>
      </c>
      <c r="EC13" s="47">
        <v>9.1249999999999998E-2</v>
      </c>
      <c r="ED13" s="47">
        <v>0.4975</v>
      </c>
      <c r="EE13" s="47"/>
      <c r="EF13" s="49">
        <v>14</v>
      </c>
      <c r="EG13" s="50">
        <v>48</v>
      </c>
      <c r="EH13" s="51">
        <v>0.06</v>
      </c>
      <c r="EI13" s="47">
        <v>0.13625000000000001</v>
      </c>
      <c r="EJ13" s="47"/>
      <c r="EK13" s="49">
        <v>14</v>
      </c>
      <c r="EL13" s="50">
        <v>4</v>
      </c>
      <c r="EM13" s="51">
        <v>5.0000000000000001E-3</v>
      </c>
      <c r="EN13" s="47">
        <v>4.4999999999999998E-2</v>
      </c>
      <c r="EP13">
        <v>14</v>
      </c>
      <c r="EQ13">
        <v>63</v>
      </c>
      <c r="ER13" s="47">
        <v>7.8750000000000001E-2</v>
      </c>
      <c r="ES13" s="47">
        <v>0.37624999999999997</v>
      </c>
      <c r="ET13" s="47"/>
      <c r="EU13" s="49">
        <v>14</v>
      </c>
      <c r="EV13" s="50">
        <v>115</v>
      </c>
      <c r="EW13" s="51">
        <v>0.14374999999999999</v>
      </c>
      <c r="EX13" s="47">
        <v>0.72</v>
      </c>
      <c r="EY13" s="47"/>
      <c r="EZ13" s="49">
        <v>14</v>
      </c>
      <c r="FA13" s="50">
        <v>54</v>
      </c>
      <c r="FB13" s="51">
        <v>6.7500000000000004E-2</v>
      </c>
      <c r="FC13" s="47">
        <v>0.15125</v>
      </c>
      <c r="FD13" s="47"/>
      <c r="FE13" s="49">
        <v>14</v>
      </c>
      <c r="FF13" s="50">
        <v>73</v>
      </c>
      <c r="FG13" s="51">
        <v>9.1249999999999998E-2</v>
      </c>
      <c r="FH13" s="47">
        <v>0.49625000000000002</v>
      </c>
      <c r="FI13" s="47"/>
      <c r="FJ13" s="49">
        <v>14</v>
      </c>
      <c r="FK13" s="50">
        <v>110</v>
      </c>
      <c r="FL13" s="51">
        <v>0.13750000000000001</v>
      </c>
      <c r="FM13" s="47">
        <v>0.39624999999999999</v>
      </c>
      <c r="FN13" s="47"/>
      <c r="FO13">
        <v>14</v>
      </c>
      <c r="FP13">
        <v>177</v>
      </c>
      <c r="FQ13" s="47">
        <v>0.22125</v>
      </c>
      <c r="FR13" s="47">
        <v>0.83374999999999999</v>
      </c>
      <c r="FT13">
        <v>14</v>
      </c>
      <c r="FU13">
        <v>177</v>
      </c>
      <c r="FV13" s="47">
        <v>0.22125</v>
      </c>
      <c r="FW13" s="47">
        <v>0.83374999999999999</v>
      </c>
      <c r="FY13" s="49">
        <v>14</v>
      </c>
      <c r="FZ13" s="50">
        <v>47</v>
      </c>
      <c r="GA13" s="51">
        <v>5.8749999999999997E-2</v>
      </c>
      <c r="GB13" s="47">
        <v>0.16875000000000001</v>
      </c>
      <c r="GD13" s="49">
        <v>14</v>
      </c>
      <c r="GE13" s="50">
        <v>40</v>
      </c>
      <c r="GF13" s="51">
        <v>0.05</v>
      </c>
      <c r="GG13" s="47">
        <v>0.12375000000000001</v>
      </c>
      <c r="GI13">
        <v>14</v>
      </c>
      <c r="GJ13">
        <v>4</v>
      </c>
      <c r="GK13" s="47">
        <v>5.0000000000000001E-3</v>
      </c>
      <c r="GL13" s="47">
        <v>0.06</v>
      </c>
      <c r="GN13">
        <v>14</v>
      </c>
      <c r="GO13">
        <v>73</v>
      </c>
      <c r="GP13" s="47">
        <v>9.1249999999999998E-2</v>
      </c>
      <c r="GQ13" s="47">
        <v>0.42625000000000002</v>
      </c>
      <c r="GS13">
        <v>14</v>
      </c>
      <c r="GT13">
        <v>58</v>
      </c>
      <c r="GU13" s="47">
        <v>7.2499999999999995E-2</v>
      </c>
      <c r="GV13" s="47">
        <v>0.33</v>
      </c>
      <c r="GX13">
        <v>14</v>
      </c>
      <c r="GY13">
        <v>66</v>
      </c>
      <c r="GZ13" s="47">
        <v>8.2500000000000004E-2</v>
      </c>
      <c r="HA13" s="47">
        <v>0.72125000000000006</v>
      </c>
      <c r="HB13" s="47"/>
      <c r="HC13" s="49">
        <v>14</v>
      </c>
      <c r="HD13" s="50">
        <v>61</v>
      </c>
      <c r="HE13" s="51">
        <v>7.6249999999999998E-2</v>
      </c>
      <c r="HF13" s="47">
        <v>0.38874999999999998</v>
      </c>
      <c r="HG13" s="47"/>
      <c r="HH13" s="49">
        <v>14</v>
      </c>
      <c r="HI13" s="50">
        <v>58</v>
      </c>
      <c r="HJ13" s="51">
        <v>7.2499999999999995E-2</v>
      </c>
      <c r="HK13" s="47">
        <v>0.37874999999999998</v>
      </c>
      <c r="HL13" s="47"/>
      <c r="HM13">
        <v>14</v>
      </c>
      <c r="HN13">
        <v>6</v>
      </c>
      <c r="HO13" s="47">
        <v>7.4999999999999997E-3</v>
      </c>
      <c r="HP13" s="47">
        <v>6.25E-2</v>
      </c>
      <c r="HR13">
        <v>14</v>
      </c>
      <c r="HS13">
        <v>58</v>
      </c>
      <c r="HT13" s="47">
        <v>7.2499999999999995E-2</v>
      </c>
      <c r="HU13" s="47">
        <v>0.32874999999999999</v>
      </c>
      <c r="HV13" s="47"/>
      <c r="HW13" s="49">
        <v>14</v>
      </c>
      <c r="HX13" s="50">
        <v>4</v>
      </c>
      <c r="HY13" s="51">
        <v>5.0000000000000001E-3</v>
      </c>
      <c r="HZ13" s="47">
        <v>5.8750000000000004E-2</v>
      </c>
      <c r="IA13" s="47"/>
      <c r="IB13" s="49">
        <v>14</v>
      </c>
      <c r="IC13" s="50">
        <v>9</v>
      </c>
      <c r="ID13" s="51">
        <v>1.125E-2</v>
      </c>
      <c r="IE13" s="47">
        <v>4.4999999999999998E-2</v>
      </c>
      <c r="IF13" s="47"/>
      <c r="IG13">
        <v>14</v>
      </c>
      <c r="IH13">
        <v>33</v>
      </c>
      <c r="II13" s="47">
        <v>4.1250000000000002E-2</v>
      </c>
      <c r="IJ13" s="47">
        <v>0.24000000000000002</v>
      </c>
      <c r="IK13" s="47"/>
      <c r="IL13" s="49">
        <v>14</v>
      </c>
      <c r="IM13" s="50">
        <v>79</v>
      </c>
      <c r="IN13" s="51">
        <v>9.8750000000000004E-2</v>
      </c>
      <c r="IO13" s="47">
        <v>0.53125</v>
      </c>
      <c r="IP13" s="47"/>
      <c r="IQ13" s="49">
        <v>14</v>
      </c>
      <c r="IR13" s="50">
        <v>6</v>
      </c>
      <c r="IS13" s="51">
        <v>7.4999999999999997E-3</v>
      </c>
      <c r="IT13" s="47">
        <v>6.25E-2</v>
      </c>
      <c r="IU13" s="47"/>
      <c r="IV13" s="49">
        <v>14</v>
      </c>
      <c r="IW13" s="50">
        <v>51</v>
      </c>
      <c r="IX13" s="51">
        <v>6.3750000000000001E-2</v>
      </c>
      <c r="IY13" s="47">
        <v>0.31874999999999998</v>
      </c>
      <c r="IZ13" s="47"/>
      <c r="JA13" s="49">
        <v>14</v>
      </c>
      <c r="JB13" s="50">
        <v>33</v>
      </c>
      <c r="JC13" s="51">
        <v>4.1250000000000002E-2</v>
      </c>
      <c r="JD13" s="47">
        <v>0.14624999999999999</v>
      </c>
      <c r="JE13" s="47"/>
      <c r="JF13">
        <v>14</v>
      </c>
      <c r="JG13">
        <v>140</v>
      </c>
      <c r="JH13" s="47">
        <v>0.17499999999999999</v>
      </c>
      <c r="JI13" s="47">
        <v>0.54374999999999996</v>
      </c>
      <c r="JK13" s="49">
        <v>14</v>
      </c>
      <c r="JL13" s="50">
        <v>57</v>
      </c>
      <c r="JM13" s="51">
        <v>7.1249999999999994E-2</v>
      </c>
      <c r="JN13" s="47">
        <v>0.30249999999999999</v>
      </c>
      <c r="JP13" s="49">
        <v>14</v>
      </c>
      <c r="JQ13" s="50">
        <v>45</v>
      </c>
      <c r="JR13" s="51">
        <v>5.6250000000000001E-2</v>
      </c>
      <c r="JS13" s="47">
        <v>0.12375</v>
      </c>
      <c r="JU13" s="49">
        <v>14</v>
      </c>
      <c r="JV13" s="50">
        <v>5</v>
      </c>
      <c r="JW13" s="51">
        <v>6.2500000000000003E-3</v>
      </c>
      <c r="JX13" s="47">
        <v>5.8749999999999997E-2</v>
      </c>
      <c r="JZ13">
        <v>1275</v>
      </c>
      <c r="KA13">
        <v>28</v>
      </c>
      <c r="KB13" s="47">
        <v>3.5000000000000003E-2</v>
      </c>
      <c r="KC13" s="47">
        <v>6.6250000000000003E-2</v>
      </c>
      <c r="KE13">
        <v>1525</v>
      </c>
      <c r="KF13">
        <v>0</v>
      </c>
      <c r="KG13" s="47">
        <v>0</v>
      </c>
      <c r="KH13" s="47">
        <v>1</v>
      </c>
      <c r="KJ13">
        <v>1425</v>
      </c>
      <c r="KK13">
        <v>266</v>
      </c>
      <c r="KL13" s="47">
        <v>0.33250000000000002</v>
      </c>
      <c r="KM13" s="47">
        <v>0.79625000000000001</v>
      </c>
      <c r="KO13">
        <v>1375</v>
      </c>
      <c r="KP13">
        <v>45</v>
      </c>
      <c r="KQ13" s="47">
        <v>5.6250000000000001E-2</v>
      </c>
      <c r="KR13" s="47">
        <v>6.1249999999999999E-2</v>
      </c>
      <c r="KT13" s="49">
        <v>1375</v>
      </c>
      <c r="KU13" s="50">
        <v>4</v>
      </c>
      <c r="KV13" s="51">
        <v>5.0000000000000001E-3</v>
      </c>
      <c r="KW13" s="47">
        <v>5.0000000000000001E-3</v>
      </c>
      <c r="KY13" s="49">
        <v>1375</v>
      </c>
      <c r="KZ13" s="50">
        <v>31</v>
      </c>
      <c r="LA13" s="51">
        <v>3.875E-2</v>
      </c>
      <c r="LB13" s="47">
        <v>5.8749999999999997E-2</v>
      </c>
      <c r="LD13">
        <v>1375</v>
      </c>
      <c r="LE13">
        <v>40</v>
      </c>
      <c r="LF13" s="47">
        <v>0.05</v>
      </c>
      <c r="LG13" s="47">
        <v>8.5000000000000006E-2</v>
      </c>
      <c r="LI13">
        <v>1375</v>
      </c>
      <c r="LJ13">
        <v>50</v>
      </c>
      <c r="LK13" s="47">
        <v>6.25E-2</v>
      </c>
      <c r="LL13" s="47">
        <v>0.15375</v>
      </c>
      <c r="LN13" s="49">
        <v>1325</v>
      </c>
      <c r="LO13" s="50">
        <v>188</v>
      </c>
      <c r="LP13" s="51">
        <v>0.23499999999999999</v>
      </c>
      <c r="LQ13" s="47">
        <v>0.88500000000000001</v>
      </c>
      <c r="LS13" s="49">
        <v>1325</v>
      </c>
      <c r="LT13" s="50">
        <v>198</v>
      </c>
      <c r="LU13" s="51">
        <v>0.2475</v>
      </c>
      <c r="LV13" s="47">
        <v>0.74</v>
      </c>
      <c r="LX13">
        <v>1325</v>
      </c>
      <c r="LY13">
        <v>191</v>
      </c>
      <c r="LZ13" s="47">
        <v>0.23874999999999999</v>
      </c>
      <c r="MA13" s="47">
        <v>0.84499999999999997</v>
      </c>
      <c r="MC13" s="49">
        <v>1325</v>
      </c>
      <c r="MD13" s="50">
        <v>173</v>
      </c>
      <c r="ME13" s="51">
        <v>0.21625</v>
      </c>
      <c r="MF13" s="47">
        <v>0.81750000000000012</v>
      </c>
      <c r="MH13" s="49">
        <v>1275</v>
      </c>
      <c r="MI13" s="50">
        <v>0</v>
      </c>
      <c r="MJ13" s="51">
        <v>0</v>
      </c>
      <c r="MK13" s="47">
        <v>0</v>
      </c>
      <c r="ML13" s="47"/>
      <c r="MM13" s="49">
        <v>1325</v>
      </c>
      <c r="MN13" s="50">
        <v>7</v>
      </c>
      <c r="MO13" s="51">
        <v>8.7500000000000008E-3</v>
      </c>
      <c r="MP13" s="47">
        <v>1.6250000000000001E-2</v>
      </c>
      <c r="MQ13" s="47"/>
      <c r="MR13" s="49">
        <v>1275</v>
      </c>
      <c r="MS13" s="50">
        <v>92</v>
      </c>
      <c r="MT13" s="51">
        <v>0.115</v>
      </c>
      <c r="MU13" s="47">
        <v>0.69124999999999992</v>
      </c>
      <c r="MV13" s="47"/>
      <c r="MW13">
        <v>1425</v>
      </c>
      <c r="MX13">
        <v>270</v>
      </c>
      <c r="MY13" s="47">
        <v>0.33750000000000002</v>
      </c>
      <c r="MZ13" s="47">
        <v>0.42625000000000002</v>
      </c>
      <c r="NA13" s="47"/>
      <c r="NB13">
        <v>1425</v>
      </c>
      <c r="NC13">
        <v>0</v>
      </c>
      <c r="ND13" s="47">
        <v>0</v>
      </c>
      <c r="NE13" s="47">
        <v>0</v>
      </c>
      <c r="NF13" s="47"/>
      <c r="NG13">
        <v>1425</v>
      </c>
      <c r="NH13">
        <v>0</v>
      </c>
      <c r="NI13" s="47">
        <v>0</v>
      </c>
      <c r="NJ13" s="47">
        <v>0</v>
      </c>
      <c r="NK13" s="47"/>
      <c r="NL13" s="49">
        <v>1275</v>
      </c>
      <c r="NM13" s="50">
        <v>198</v>
      </c>
      <c r="NN13" s="51">
        <v>0.2475</v>
      </c>
      <c r="NO13" s="47">
        <v>0.77625000000000011</v>
      </c>
      <c r="NQ13">
        <v>700</v>
      </c>
      <c r="NR13">
        <v>48</v>
      </c>
      <c r="NS13" s="47">
        <v>0.06</v>
      </c>
      <c r="NT13" s="47">
        <v>0.54</v>
      </c>
      <c r="NV13">
        <v>700</v>
      </c>
      <c r="NW13">
        <v>55</v>
      </c>
      <c r="NX13" s="47">
        <v>6.8750000000000006E-2</v>
      </c>
      <c r="NY13" s="47">
        <v>0.5675</v>
      </c>
      <c r="OA13">
        <v>700</v>
      </c>
      <c r="OB13">
        <v>49</v>
      </c>
      <c r="OC13" s="47">
        <v>6.1249999999999999E-2</v>
      </c>
      <c r="OD13" s="47">
        <v>0.5575</v>
      </c>
      <c r="OF13">
        <v>700</v>
      </c>
      <c r="OG13">
        <v>53</v>
      </c>
      <c r="OH13" s="47">
        <v>6.6250000000000003E-2</v>
      </c>
      <c r="OI13" s="47">
        <v>0.56500000000000006</v>
      </c>
      <c r="OJ13" s="47"/>
      <c r="OK13" s="49">
        <v>700</v>
      </c>
      <c r="OL13" s="50">
        <v>46</v>
      </c>
      <c r="OM13" s="51">
        <v>5.7500000000000002E-2</v>
      </c>
      <c r="ON13" s="47">
        <v>0.50624999999999998</v>
      </c>
      <c r="OO13" s="47"/>
      <c r="OP13" s="49">
        <v>700</v>
      </c>
      <c r="OQ13" s="50">
        <v>33</v>
      </c>
      <c r="OR13" s="51">
        <v>4.1250000000000002E-2</v>
      </c>
      <c r="OS13" s="47">
        <v>0.30375000000000002</v>
      </c>
      <c r="OT13" s="47"/>
      <c r="OU13">
        <v>700</v>
      </c>
      <c r="OV13">
        <v>49</v>
      </c>
      <c r="OW13" s="47">
        <v>6.1249999999999999E-2</v>
      </c>
      <c r="OX13" s="47">
        <v>0.5575</v>
      </c>
      <c r="OZ13">
        <v>700</v>
      </c>
      <c r="PA13">
        <v>49</v>
      </c>
      <c r="PB13" s="47">
        <v>6.1249999999999999E-2</v>
      </c>
      <c r="PC13" s="47">
        <v>0.55625000000000002</v>
      </c>
      <c r="PD13" s="47"/>
      <c r="PE13" s="49">
        <v>700</v>
      </c>
      <c r="PF13" s="50">
        <v>3</v>
      </c>
      <c r="PG13" s="51">
        <v>3.7499999999999999E-3</v>
      </c>
      <c r="PH13" s="47">
        <v>0.96875</v>
      </c>
      <c r="PI13" s="47"/>
      <c r="PJ13" s="49">
        <v>700</v>
      </c>
      <c r="PK13" s="50">
        <v>49</v>
      </c>
      <c r="PL13" s="51">
        <v>6.1249999999999999E-2</v>
      </c>
      <c r="PM13" s="47">
        <v>0.54249999999999998</v>
      </c>
      <c r="PN13" s="47"/>
      <c r="PO13">
        <v>700</v>
      </c>
      <c r="PP13">
        <v>48</v>
      </c>
      <c r="PQ13" s="47">
        <v>0.06</v>
      </c>
      <c r="PR13" s="47">
        <v>0.53875000000000006</v>
      </c>
      <c r="PT13" s="49">
        <v>700</v>
      </c>
      <c r="PU13" s="50">
        <v>47</v>
      </c>
      <c r="PV13" s="51">
        <v>5.8749999999999997E-2</v>
      </c>
      <c r="PW13" s="47">
        <v>0.53625</v>
      </c>
      <c r="PY13" s="49">
        <v>700</v>
      </c>
      <c r="PZ13" s="50">
        <v>0</v>
      </c>
      <c r="QA13" s="51">
        <f t="shared" si="1"/>
        <v>0</v>
      </c>
      <c r="QB13" s="47">
        <f>SUM(QA$6:QA13)</f>
        <v>0</v>
      </c>
      <c r="QC13" s="47"/>
      <c r="QD13" s="49">
        <v>700</v>
      </c>
      <c r="QE13" s="50">
        <v>0</v>
      </c>
      <c r="QF13" s="51">
        <f t="shared" si="2"/>
        <v>0</v>
      </c>
      <c r="QG13" s="47">
        <f>SUM(QF$6:QF13)</f>
        <v>0</v>
      </c>
      <c r="QH13" s="47"/>
      <c r="QI13" s="49">
        <v>700</v>
      </c>
      <c r="QJ13" s="50">
        <v>52</v>
      </c>
      <c r="QK13" s="51">
        <v>6.5000000000000002E-2</v>
      </c>
      <c r="QL13" s="47">
        <v>0.53249999999999997</v>
      </c>
      <c r="QM13" s="47"/>
      <c r="QN13">
        <v>700</v>
      </c>
      <c r="QO13">
        <v>59</v>
      </c>
      <c r="QP13" s="47">
        <v>7.3749999999999996E-2</v>
      </c>
      <c r="QQ13" s="47">
        <v>0.57250000000000001</v>
      </c>
      <c r="QR13" s="47"/>
      <c r="QS13" s="49">
        <v>700</v>
      </c>
      <c r="QT13" s="50">
        <v>41</v>
      </c>
      <c r="QU13" s="51">
        <v>5.1249999999999997E-2</v>
      </c>
      <c r="QV13" s="47">
        <v>0.33750000000000002</v>
      </c>
      <c r="QW13" s="47"/>
      <c r="QX13" s="49">
        <v>700</v>
      </c>
      <c r="QY13" s="50">
        <v>86</v>
      </c>
      <c r="QZ13" s="51">
        <v>0.1075</v>
      </c>
      <c r="RA13" s="47">
        <v>0.74624999999999997</v>
      </c>
      <c r="RB13" s="47"/>
      <c r="RC13" s="49">
        <v>700</v>
      </c>
      <c r="RD13" s="50">
        <v>49</v>
      </c>
      <c r="RE13" s="51">
        <v>6.1249999999999999E-2</v>
      </c>
      <c r="RF13" s="47">
        <v>0.47625000000000006</v>
      </c>
      <c r="RG13" s="47"/>
      <c r="RH13" t="s">
        <v>55</v>
      </c>
      <c r="RI13">
        <v>0</v>
      </c>
      <c r="RM13" t="s">
        <v>55</v>
      </c>
      <c r="RN13">
        <v>0</v>
      </c>
      <c r="RR13" t="s">
        <v>55</v>
      </c>
      <c r="RS13">
        <v>0</v>
      </c>
      <c r="RW13" t="s">
        <v>55</v>
      </c>
      <c r="RX13">
        <v>0</v>
      </c>
      <c r="SB13" s="49">
        <v>1225</v>
      </c>
      <c r="SC13" s="50">
        <v>2</v>
      </c>
      <c r="SD13" s="51">
        <v>2.5000000000000001E-3</v>
      </c>
      <c r="SE13" s="47">
        <v>0.99999999999999989</v>
      </c>
      <c r="SG13" s="49">
        <v>1225</v>
      </c>
      <c r="SH13" s="50">
        <v>0</v>
      </c>
      <c r="SI13" s="51">
        <v>0</v>
      </c>
      <c r="SJ13" s="47">
        <v>0.99999999999999989</v>
      </c>
      <c r="SL13" t="s">
        <v>55</v>
      </c>
      <c r="SM13">
        <v>0</v>
      </c>
      <c r="SQ13" t="s">
        <v>55</v>
      </c>
      <c r="SR13">
        <v>0</v>
      </c>
      <c r="SV13" t="s">
        <v>55</v>
      </c>
      <c r="SW13">
        <v>0</v>
      </c>
      <c r="TA13" t="s">
        <v>55</v>
      </c>
      <c r="TB13">
        <v>0</v>
      </c>
      <c r="TF13" t="s">
        <v>55</v>
      </c>
      <c r="TG13">
        <v>0</v>
      </c>
      <c r="TK13" t="s">
        <v>55</v>
      </c>
      <c r="TL13">
        <v>0</v>
      </c>
      <c r="TP13" s="49">
        <v>1225</v>
      </c>
      <c r="TQ13" s="50">
        <v>24</v>
      </c>
      <c r="TR13" s="51">
        <f t="shared" si="3"/>
        <v>0.03</v>
      </c>
      <c r="TS13" s="47">
        <f>SUM(TR$6:TR13)</f>
        <v>0.88750000000000007</v>
      </c>
      <c r="TU13" t="s">
        <v>55</v>
      </c>
      <c r="TV13">
        <v>0</v>
      </c>
      <c r="TZ13" s="49">
        <v>1225</v>
      </c>
      <c r="UA13" s="50">
        <v>9</v>
      </c>
      <c r="UB13" s="51">
        <v>1.125E-2</v>
      </c>
      <c r="UC13" s="47">
        <v>0.86374999999999991</v>
      </c>
      <c r="UD13" s="47"/>
      <c r="UE13" s="49">
        <v>1225</v>
      </c>
      <c r="UF13" s="50">
        <v>7</v>
      </c>
      <c r="UG13" s="51">
        <v>8.7500000000000008E-3</v>
      </c>
      <c r="UH13" s="47">
        <v>0.23624999999999999</v>
      </c>
      <c r="UI13" s="47"/>
      <c r="UJ13" t="s">
        <v>55</v>
      </c>
      <c r="UK13">
        <v>0</v>
      </c>
      <c r="UN13" s="47"/>
      <c r="UO13">
        <v>1225</v>
      </c>
      <c r="UP13">
        <v>7</v>
      </c>
      <c r="UQ13" s="47">
        <v>8.7500000000000008E-3</v>
      </c>
      <c r="UR13" s="47">
        <v>0.23624999999999999</v>
      </c>
      <c r="US13" s="47"/>
      <c r="UT13" s="47"/>
      <c r="UU13" s="47"/>
      <c r="UV13" s="47"/>
      <c r="UW13" s="47"/>
      <c r="UX13" s="47"/>
      <c r="UY13" s="47"/>
      <c r="UZ13" s="47"/>
      <c r="VA13" s="47"/>
      <c r="VB13" s="47"/>
      <c r="VC13" s="49">
        <v>-4500</v>
      </c>
      <c r="VD13" s="50">
        <v>97</v>
      </c>
      <c r="VE13" s="51">
        <f t="shared" si="4"/>
        <v>0.12125</v>
      </c>
      <c r="VF13" s="47">
        <f>SUM(VE$6:VE13)</f>
        <v>0.54249999999999998</v>
      </c>
      <c r="VH13">
        <v>-4500</v>
      </c>
      <c r="VI13">
        <v>62</v>
      </c>
      <c r="VJ13" s="47">
        <v>7.7499999999999999E-2</v>
      </c>
      <c r="VK13" s="47">
        <v>0.17249999999999999</v>
      </c>
      <c r="VM13">
        <v>-4500</v>
      </c>
      <c r="VN13">
        <v>72</v>
      </c>
      <c r="VO13" s="47">
        <v>0.09</v>
      </c>
      <c r="VP13" s="47">
        <v>0.33250000000000002</v>
      </c>
      <c r="VR13">
        <v>-4500</v>
      </c>
      <c r="VS13">
        <v>96</v>
      </c>
      <c r="VT13" s="47">
        <v>0.12</v>
      </c>
      <c r="VU13" s="47">
        <v>0.55249999999999999</v>
      </c>
      <c r="VV13" s="47"/>
      <c r="VW13" s="49">
        <v>-4500</v>
      </c>
      <c r="VX13" s="50">
        <v>56</v>
      </c>
      <c r="VY13" s="51">
        <v>7.0000000000000007E-2</v>
      </c>
      <c r="VZ13" s="47">
        <v>0.14750000000000002</v>
      </c>
      <c r="WA13" s="47"/>
      <c r="WB13" s="49">
        <v>-4500</v>
      </c>
      <c r="WC13" s="50">
        <v>49</v>
      </c>
      <c r="WD13" s="51">
        <v>6.1249999999999999E-2</v>
      </c>
      <c r="WE13" s="47">
        <v>0.125</v>
      </c>
      <c r="WG13">
        <v>-4500</v>
      </c>
      <c r="WH13">
        <v>73</v>
      </c>
      <c r="WI13" s="47">
        <v>9.1249999999999998E-2</v>
      </c>
      <c r="WJ13" s="47">
        <v>0.33374999999999999</v>
      </c>
      <c r="WL13">
        <v>-4500</v>
      </c>
      <c r="WM13">
        <v>72</v>
      </c>
      <c r="WN13" s="47">
        <v>0.09</v>
      </c>
      <c r="WO13" s="47">
        <v>0.33250000000000002</v>
      </c>
      <c r="WP13" s="47"/>
      <c r="WQ13" s="49">
        <v>-4500</v>
      </c>
      <c r="WR13" s="50">
        <v>93</v>
      </c>
      <c r="WS13" s="51">
        <v>0.11625000000000001</v>
      </c>
      <c r="WT13" s="47">
        <v>0.53625</v>
      </c>
      <c r="WU13" s="47"/>
      <c r="WV13" s="49">
        <v>-4500</v>
      </c>
      <c r="WW13" s="50">
        <v>86</v>
      </c>
      <c r="WX13" s="51">
        <v>0.1075</v>
      </c>
      <c r="WY13" s="47">
        <v>0.64124999999999999</v>
      </c>
      <c r="XA13">
        <v>-4500</v>
      </c>
      <c r="XB13">
        <v>76</v>
      </c>
      <c r="XC13" s="47">
        <v>9.5000000000000001E-2</v>
      </c>
      <c r="XD13" s="47">
        <v>0.47499999999999998</v>
      </c>
      <c r="XF13" s="49">
        <v>-4500</v>
      </c>
      <c r="XG13" s="50">
        <v>63</v>
      </c>
      <c r="XH13" s="51">
        <v>7.8750000000000001E-2</v>
      </c>
      <c r="XI13" s="47">
        <v>0.28125</v>
      </c>
      <c r="XK13" s="49">
        <v>-4500</v>
      </c>
      <c r="XL13" s="50">
        <v>99</v>
      </c>
      <c r="XM13" s="51">
        <f t="shared" si="5"/>
        <v>0.12375</v>
      </c>
      <c r="XN13" s="47">
        <f>SUM(XM$6:XM13)</f>
        <v>0.5675</v>
      </c>
      <c r="XP13" s="49">
        <v>-4500</v>
      </c>
      <c r="XQ13" s="50">
        <v>79</v>
      </c>
      <c r="XR13" s="51">
        <v>9.8750000000000004E-2</v>
      </c>
      <c r="XS13" s="47">
        <v>0.34750000000000003</v>
      </c>
      <c r="XT13" s="47"/>
      <c r="XU13" s="49">
        <v>-4500</v>
      </c>
      <c r="XV13" s="50">
        <v>92</v>
      </c>
      <c r="XW13" s="51">
        <v>0.115</v>
      </c>
      <c r="XX13" s="47">
        <v>0.66999999999999993</v>
      </c>
      <c r="XZ13">
        <v>-4500</v>
      </c>
      <c r="YA13">
        <v>78</v>
      </c>
      <c r="YB13" s="47">
        <v>9.7500000000000003E-2</v>
      </c>
      <c r="YC13" s="47">
        <v>0.14624999999999999</v>
      </c>
      <c r="YE13" s="49">
        <v>-4500</v>
      </c>
      <c r="YF13" s="50">
        <v>31</v>
      </c>
      <c r="YG13" s="51">
        <v>3.875E-2</v>
      </c>
      <c r="YH13" s="47">
        <v>0.09</v>
      </c>
      <c r="YI13" s="47"/>
      <c r="YJ13" s="49">
        <v>-4500</v>
      </c>
      <c r="YK13" s="50">
        <v>25</v>
      </c>
      <c r="YL13" s="51">
        <v>3.125E-2</v>
      </c>
      <c r="YM13" s="47">
        <v>5.5E-2</v>
      </c>
      <c r="YO13" s="49">
        <v>-4500</v>
      </c>
      <c r="YP13" s="50">
        <v>94</v>
      </c>
      <c r="YQ13" s="51">
        <v>0.11749999999999999</v>
      </c>
      <c r="YR13" s="47">
        <v>0.53624999999999989</v>
      </c>
    </row>
    <row r="14" spans="1:668">
      <c r="A14" s="46">
        <v>58000</v>
      </c>
      <c r="B14">
        <v>1</v>
      </c>
      <c r="C14" s="47">
        <v>1.25E-3</v>
      </c>
      <c r="D14" s="47">
        <v>1.7500000000000002E-2</v>
      </c>
      <c r="F14" s="46">
        <v>63000</v>
      </c>
      <c r="G14">
        <v>0</v>
      </c>
      <c r="H14" s="47">
        <v>0</v>
      </c>
      <c r="I14" s="47">
        <v>2.5000000000000001E-3</v>
      </c>
      <c r="K14" s="46">
        <v>58000</v>
      </c>
      <c r="L14">
        <v>0</v>
      </c>
      <c r="M14" s="47">
        <v>0</v>
      </c>
      <c r="N14" s="47">
        <v>2.5000000000000001E-3</v>
      </c>
      <c r="P14" s="46">
        <v>58000</v>
      </c>
      <c r="Q14">
        <v>0</v>
      </c>
      <c r="R14" s="47">
        <v>0</v>
      </c>
      <c r="S14" s="47">
        <v>5.0000000000000001E-3</v>
      </c>
      <c r="U14" s="16">
        <v>58000</v>
      </c>
      <c r="V14" s="50">
        <v>0</v>
      </c>
      <c r="W14" s="51">
        <v>0</v>
      </c>
      <c r="X14" s="47">
        <v>2.5000000000000001E-3</v>
      </c>
      <c r="Y14" s="47"/>
      <c r="Z14" s="16">
        <v>60000</v>
      </c>
      <c r="AA14" s="50">
        <v>1</v>
      </c>
      <c r="AB14" s="51">
        <v>1.25E-3</v>
      </c>
      <c r="AC14" s="47">
        <v>3.7499999999999999E-3</v>
      </c>
      <c r="AD14" s="47"/>
      <c r="AE14" s="46">
        <v>61000</v>
      </c>
      <c r="AF14">
        <v>0</v>
      </c>
      <c r="AG14" s="47">
        <v>0</v>
      </c>
      <c r="AH14" s="47">
        <v>7.5000000000000006E-3</v>
      </c>
      <c r="AJ14" s="46">
        <v>61000</v>
      </c>
      <c r="AK14">
        <v>1</v>
      </c>
      <c r="AL14" s="47">
        <v>1.25E-3</v>
      </c>
      <c r="AM14" s="47">
        <v>8.7500000000000008E-3</v>
      </c>
      <c r="AO14" s="16">
        <v>53000</v>
      </c>
      <c r="AP14" s="50">
        <v>3</v>
      </c>
      <c r="AQ14" s="51">
        <v>3.7499999999999999E-3</v>
      </c>
      <c r="AR14" s="47">
        <v>1.375E-2</v>
      </c>
      <c r="AS14" s="47"/>
      <c r="AT14" s="16">
        <v>57000</v>
      </c>
      <c r="AU14" s="50">
        <v>3</v>
      </c>
      <c r="AV14" s="51">
        <v>3.7499999999999999E-3</v>
      </c>
      <c r="AW14" s="47">
        <v>1.4999999999999999E-2</v>
      </c>
      <c r="AY14" s="46">
        <v>53000</v>
      </c>
      <c r="AZ14">
        <v>6</v>
      </c>
      <c r="BA14" s="47">
        <v>7.4999999999999997E-3</v>
      </c>
      <c r="BB14" s="47">
        <v>1.6250000000000001E-2</v>
      </c>
      <c r="BD14" s="16">
        <v>55000</v>
      </c>
      <c r="BE14" s="50">
        <v>3</v>
      </c>
      <c r="BF14" s="51">
        <v>3.7499999999999999E-3</v>
      </c>
      <c r="BG14" s="47">
        <v>8.7500000000000008E-3</v>
      </c>
      <c r="BI14" s="46">
        <v>58000</v>
      </c>
      <c r="BJ14" s="50">
        <v>3</v>
      </c>
      <c r="BK14" s="51">
        <f t="shared" si="0"/>
        <v>3.7499999999999999E-3</v>
      </c>
      <c r="BL14" s="47">
        <f>SUM(BK$6:BK14)</f>
        <v>1.2500000000000001E-2</v>
      </c>
      <c r="BN14" s="16">
        <v>58000</v>
      </c>
      <c r="BO14" s="50">
        <v>3</v>
      </c>
      <c r="BP14" s="51">
        <v>3.7499999999999999E-3</v>
      </c>
      <c r="BQ14" s="47">
        <v>7.4999999999999997E-3</v>
      </c>
      <c r="BS14" s="53">
        <v>61000</v>
      </c>
      <c r="BT14" s="50">
        <v>0</v>
      </c>
      <c r="BU14" s="51">
        <v>0</v>
      </c>
      <c r="BV14" s="47">
        <v>0</v>
      </c>
      <c r="BX14" s="46">
        <v>58000</v>
      </c>
      <c r="BY14">
        <v>0</v>
      </c>
      <c r="BZ14" s="47">
        <v>0</v>
      </c>
      <c r="CA14" s="47">
        <v>2.5000000000000001E-3</v>
      </c>
      <c r="CC14" s="53">
        <v>91000</v>
      </c>
      <c r="CD14" s="50">
        <v>0</v>
      </c>
      <c r="CE14" s="51">
        <v>0</v>
      </c>
      <c r="CF14" s="47">
        <v>2.5000000000000001E-3</v>
      </c>
      <c r="CH14" s="53">
        <v>113000</v>
      </c>
      <c r="CI14" s="50">
        <v>0</v>
      </c>
      <c r="CJ14" s="51">
        <v>0</v>
      </c>
      <c r="CK14" s="47">
        <v>1.25E-3</v>
      </c>
      <c r="CM14" s="53">
        <v>61000</v>
      </c>
      <c r="CN14" s="50">
        <v>2</v>
      </c>
      <c r="CO14" s="51">
        <v>2.5000000000000001E-3</v>
      </c>
      <c r="CP14" s="47">
        <v>8.7500000000000008E-3</v>
      </c>
      <c r="CR14">
        <v>16</v>
      </c>
      <c r="CS14">
        <v>63</v>
      </c>
      <c r="CT14" s="47">
        <v>7.8750000000000001E-2</v>
      </c>
      <c r="CU14" s="47">
        <v>0.22249999999999998</v>
      </c>
      <c r="CW14">
        <v>16</v>
      </c>
      <c r="CX14">
        <v>107</v>
      </c>
      <c r="CY14" s="47">
        <v>0.13375000000000001</v>
      </c>
      <c r="CZ14" s="47">
        <v>0.77500000000000002</v>
      </c>
      <c r="DB14">
        <v>16</v>
      </c>
      <c r="DC14">
        <v>81</v>
      </c>
      <c r="DD14" s="47">
        <v>0.10125000000000001</v>
      </c>
      <c r="DE14" s="47">
        <v>0.59875</v>
      </c>
      <c r="DG14">
        <v>16</v>
      </c>
      <c r="DH14">
        <v>37</v>
      </c>
      <c r="DI14" s="47">
        <v>4.6249999999999999E-2</v>
      </c>
      <c r="DJ14" s="47">
        <v>0.94125000000000003</v>
      </c>
      <c r="DK14" s="47"/>
      <c r="DL14" s="49">
        <v>16</v>
      </c>
      <c r="DM14" s="50">
        <v>100</v>
      </c>
      <c r="DN14" s="51">
        <v>0.125</v>
      </c>
      <c r="DO14" s="47">
        <v>0.73124999999999996</v>
      </c>
      <c r="DP14" s="47"/>
      <c r="DQ14" s="49">
        <v>16</v>
      </c>
      <c r="DR14" s="50">
        <v>90</v>
      </c>
      <c r="DS14" s="51">
        <v>0.1125</v>
      </c>
      <c r="DT14" s="47">
        <v>0.71250000000000002</v>
      </c>
      <c r="DU14" s="47"/>
      <c r="DV14" s="49">
        <v>16</v>
      </c>
      <c r="DW14">
        <v>82</v>
      </c>
      <c r="DX14" s="47">
        <v>0.10249999999999999</v>
      </c>
      <c r="DY14" s="47">
        <v>0.60125000000000006</v>
      </c>
      <c r="DZ14" s="47"/>
      <c r="EA14" s="49">
        <v>16</v>
      </c>
      <c r="EB14">
        <v>80</v>
      </c>
      <c r="EC14" s="47">
        <v>0.1</v>
      </c>
      <c r="ED14" s="47">
        <v>0.59750000000000003</v>
      </c>
      <c r="EE14" s="47"/>
      <c r="EF14" s="49">
        <v>16</v>
      </c>
      <c r="EG14" s="50">
        <v>60</v>
      </c>
      <c r="EH14" s="51">
        <v>7.4999999999999997E-2</v>
      </c>
      <c r="EI14" s="47">
        <v>0.21124999999999999</v>
      </c>
      <c r="EJ14" s="47"/>
      <c r="EK14" s="49">
        <v>16</v>
      </c>
      <c r="EL14" s="50">
        <v>6</v>
      </c>
      <c r="EM14" s="51">
        <v>7.4999999999999997E-3</v>
      </c>
      <c r="EN14" s="47">
        <v>5.2499999999999998E-2</v>
      </c>
      <c r="EP14">
        <v>16</v>
      </c>
      <c r="EQ14">
        <v>63</v>
      </c>
      <c r="ER14" s="47">
        <v>7.8750000000000001E-2</v>
      </c>
      <c r="ES14" s="47">
        <v>0.45499999999999996</v>
      </c>
      <c r="ET14" s="47"/>
      <c r="EU14" s="49">
        <v>16</v>
      </c>
      <c r="EV14" s="50">
        <v>71</v>
      </c>
      <c r="EW14" s="51">
        <v>8.8749999999999996E-2</v>
      </c>
      <c r="EX14" s="47">
        <v>0.80874999999999997</v>
      </c>
      <c r="EY14" s="47"/>
      <c r="EZ14" s="49">
        <v>16</v>
      </c>
      <c r="FA14" s="50">
        <v>62</v>
      </c>
      <c r="FB14" s="51">
        <v>7.7499999999999999E-2</v>
      </c>
      <c r="FC14" s="47">
        <v>0.22875000000000001</v>
      </c>
      <c r="FD14" s="47"/>
      <c r="FE14" s="49">
        <v>16</v>
      </c>
      <c r="FF14" s="50">
        <v>82</v>
      </c>
      <c r="FG14" s="51">
        <v>0.10249999999999999</v>
      </c>
      <c r="FH14" s="47">
        <v>0.59875</v>
      </c>
      <c r="FI14" s="47"/>
      <c r="FJ14" s="49">
        <v>16</v>
      </c>
      <c r="FK14" s="50">
        <v>105</v>
      </c>
      <c r="FL14" s="51">
        <v>0.13125000000000001</v>
      </c>
      <c r="FM14" s="47">
        <v>0.52749999999999997</v>
      </c>
      <c r="FN14" s="47"/>
      <c r="FO14">
        <v>16</v>
      </c>
      <c r="FP14">
        <v>85</v>
      </c>
      <c r="FQ14" s="47">
        <v>0.10625</v>
      </c>
      <c r="FR14" s="47">
        <v>0.94</v>
      </c>
      <c r="FT14">
        <v>16</v>
      </c>
      <c r="FU14">
        <v>85</v>
      </c>
      <c r="FV14" s="47">
        <v>0.10625</v>
      </c>
      <c r="FW14" s="47">
        <v>0.94</v>
      </c>
      <c r="FY14" s="49">
        <v>16</v>
      </c>
      <c r="FZ14" s="50">
        <v>56</v>
      </c>
      <c r="GA14" s="51">
        <v>7.0000000000000007E-2</v>
      </c>
      <c r="GB14" s="47">
        <v>0.23875000000000002</v>
      </c>
      <c r="GD14" s="49">
        <v>16</v>
      </c>
      <c r="GE14" s="50">
        <v>60</v>
      </c>
      <c r="GF14" s="51">
        <v>7.4999999999999997E-2</v>
      </c>
      <c r="GG14" s="47">
        <v>0.19875000000000001</v>
      </c>
      <c r="GI14">
        <v>16</v>
      </c>
      <c r="GJ14">
        <v>14</v>
      </c>
      <c r="GK14" s="47">
        <v>1.7500000000000002E-2</v>
      </c>
      <c r="GL14" s="47">
        <v>7.7499999999999999E-2</v>
      </c>
      <c r="GN14">
        <v>16</v>
      </c>
      <c r="GO14">
        <v>66</v>
      </c>
      <c r="GP14" s="47">
        <v>8.2500000000000004E-2</v>
      </c>
      <c r="GQ14" s="47">
        <v>0.50875000000000004</v>
      </c>
      <c r="GS14">
        <v>16</v>
      </c>
      <c r="GT14">
        <v>50</v>
      </c>
      <c r="GU14" s="47">
        <v>6.25E-2</v>
      </c>
      <c r="GV14" s="47">
        <v>0.39250000000000002</v>
      </c>
      <c r="GX14">
        <v>16</v>
      </c>
      <c r="GY14">
        <v>59</v>
      </c>
      <c r="GZ14" s="47">
        <v>7.3749999999999996E-2</v>
      </c>
      <c r="HA14" s="47">
        <v>0.79500000000000004</v>
      </c>
      <c r="HB14" s="47"/>
      <c r="HC14" s="49">
        <v>16</v>
      </c>
      <c r="HD14" s="50">
        <v>69</v>
      </c>
      <c r="HE14" s="51">
        <v>8.6249999999999993E-2</v>
      </c>
      <c r="HF14" s="47">
        <v>0.47499999999999998</v>
      </c>
      <c r="HG14" s="47"/>
      <c r="HH14" s="49">
        <v>16</v>
      </c>
      <c r="HI14" s="50">
        <v>71</v>
      </c>
      <c r="HJ14" s="51">
        <v>8.8749999999999996E-2</v>
      </c>
      <c r="HK14" s="47">
        <v>0.46749999999999997</v>
      </c>
      <c r="HL14" s="47"/>
      <c r="HM14">
        <v>16</v>
      </c>
      <c r="HN14">
        <v>16</v>
      </c>
      <c r="HO14" s="47">
        <v>0.02</v>
      </c>
      <c r="HP14" s="47">
        <v>8.2500000000000004E-2</v>
      </c>
      <c r="HR14">
        <v>16</v>
      </c>
      <c r="HS14">
        <v>51</v>
      </c>
      <c r="HT14" s="47">
        <v>6.3750000000000001E-2</v>
      </c>
      <c r="HU14" s="47">
        <v>0.39249999999999996</v>
      </c>
      <c r="HV14" s="47"/>
      <c r="HW14" s="49">
        <v>16</v>
      </c>
      <c r="HX14" s="50">
        <v>13</v>
      </c>
      <c r="HY14" s="51">
        <v>1.6250000000000001E-2</v>
      </c>
      <c r="HZ14" s="47">
        <v>7.5000000000000011E-2</v>
      </c>
      <c r="IA14" s="47"/>
      <c r="IB14" s="49">
        <v>16</v>
      </c>
      <c r="IC14" s="50">
        <v>7</v>
      </c>
      <c r="ID14" s="51">
        <v>8.7500000000000008E-3</v>
      </c>
      <c r="IE14" s="47">
        <v>5.3749999999999999E-2</v>
      </c>
      <c r="IF14" s="47"/>
      <c r="IG14">
        <v>16</v>
      </c>
      <c r="IH14">
        <v>41</v>
      </c>
      <c r="II14" s="47">
        <v>5.1249999999999997E-2</v>
      </c>
      <c r="IJ14" s="47">
        <v>0.29125000000000001</v>
      </c>
      <c r="IK14" s="47"/>
      <c r="IL14" s="49">
        <v>16</v>
      </c>
      <c r="IM14" s="50">
        <v>64</v>
      </c>
      <c r="IN14" s="51">
        <v>0.08</v>
      </c>
      <c r="IO14" s="47">
        <v>0.61124999999999996</v>
      </c>
      <c r="IP14" s="47"/>
      <c r="IQ14" s="49">
        <v>16</v>
      </c>
      <c r="IR14" s="50">
        <v>16</v>
      </c>
      <c r="IS14" s="51">
        <v>0.02</v>
      </c>
      <c r="IT14" s="47">
        <v>8.2500000000000004E-2</v>
      </c>
      <c r="IU14" s="47"/>
      <c r="IV14" s="49">
        <v>16</v>
      </c>
      <c r="IW14" s="50">
        <v>53</v>
      </c>
      <c r="IX14" s="51">
        <v>6.6250000000000003E-2</v>
      </c>
      <c r="IY14" s="47">
        <v>0.38500000000000001</v>
      </c>
      <c r="IZ14" s="47"/>
      <c r="JA14" s="49">
        <v>16</v>
      </c>
      <c r="JB14" s="50">
        <v>48</v>
      </c>
      <c r="JC14" s="51">
        <v>0.06</v>
      </c>
      <c r="JD14" s="47">
        <v>0.20624999999999999</v>
      </c>
      <c r="JE14" s="47"/>
      <c r="JF14">
        <v>16</v>
      </c>
      <c r="JG14">
        <v>126</v>
      </c>
      <c r="JH14" s="47">
        <v>0.1575</v>
      </c>
      <c r="JI14" s="47">
        <v>0.70124999999999993</v>
      </c>
      <c r="JK14" s="49">
        <v>16</v>
      </c>
      <c r="JL14" s="50">
        <v>44</v>
      </c>
      <c r="JM14" s="51">
        <v>5.5E-2</v>
      </c>
      <c r="JN14" s="47">
        <v>0.35749999999999998</v>
      </c>
      <c r="JP14" s="49">
        <v>16</v>
      </c>
      <c r="JQ14" s="50">
        <v>49</v>
      </c>
      <c r="JR14" s="51">
        <v>6.1249999999999999E-2</v>
      </c>
      <c r="JS14" s="47">
        <v>0.185</v>
      </c>
      <c r="JU14" s="49">
        <v>16</v>
      </c>
      <c r="JV14" s="50">
        <v>13</v>
      </c>
      <c r="JW14" s="51">
        <v>1.6250000000000001E-2</v>
      </c>
      <c r="JX14" s="47">
        <v>7.4999999999999997E-2</v>
      </c>
      <c r="JZ14">
        <v>1300</v>
      </c>
      <c r="KA14">
        <v>183</v>
      </c>
      <c r="KB14" s="47">
        <v>0.22875000000000001</v>
      </c>
      <c r="KC14" s="47">
        <v>0.29500000000000004</v>
      </c>
      <c r="KE14">
        <v>1550</v>
      </c>
      <c r="KF14">
        <v>0</v>
      </c>
      <c r="KG14" s="47">
        <v>0</v>
      </c>
      <c r="KH14" s="47">
        <v>1</v>
      </c>
      <c r="KJ14">
        <v>1450</v>
      </c>
      <c r="KK14">
        <v>135</v>
      </c>
      <c r="KL14" s="47">
        <v>0.16875000000000001</v>
      </c>
      <c r="KM14" s="47">
        <v>0.96500000000000008</v>
      </c>
      <c r="KO14">
        <v>1400</v>
      </c>
      <c r="KP14">
        <v>197</v>
      </c>
      <c r="KQ14" s="47">
        <v>0.24625</v>
      </c>
      <c r="KR14" s="47">
        <v>0.3075</v>
      </c>
      <c r="KT14" s="49">
        <v>1400</v>
      </c>
      <c r="KU14" s="50">
        <v>66</v>
      </c>
      <c r="KV14" s="51">
        <v>8.2500000000000004E-2</v>
      </c>
      <c r="KW14" s="47">
        <v>8.7500000000000008E-2</v>
      </c>
      <c r="KY14" s="49">
        <v>1400</v>
      </c>
      <c r="KZ14" s="50">
        <v>165</v>
      </c>
      <c r="LA14" s="51">
        <v>0.20624999999999999</v>
      </c>
      <c r="LB14" s="47">
        <v>0.26500000000000001</v>
      </c>
      <c r="LD14">
        <v>1400</v>
      </c>
      <c r="LE14">
        <v>154</v>
      </c>
      <c r="LF14" s="47">
        <v>0.1925</v>
      </c>
      <c r="LG14" s="47">
        <v>0.27750000000000002</v>
      </c>
      <c r="LI14">
        <v>1400</v>
      </c>
      <c r="LJ14">
        <v>156</v>
      </c>
      <c r="LK14" s="47">
        <v>0.19500000000000001</v>
      </c>
      <c r="LL14" s="47">
        <v>0.34875</v>
      </c>
      <c r="LN14" s="49">
        <v>1350</v>
      </c>
      <c r="LO14" s="50">
        <v>69</v>
      </c>
      <c r="LP14" s="51">
        <v>8.6249999999999993E-2</v>
      </c>
      <c r="LQ14" s="47">
        <v>0.97124999999999995</v>
      </c>
      <c r="LS14" s="49">
        <v>1350</v>
      </c>
      <c r="LT14" s="50">
        <v>111</v>
      </c>
      <c r="LU14" s="51">
        <v>0.13875000000000001</v>
      </c>
      <c r="LV14" s="47">
        <v>0.87875000000000003</v>
      </c>
      <c r="LX14">
        <v>1350</v>
      </c>
      <c r="LY14">
        <v>78</v>
      </c>
      <c r="LZ14" s="47">
        <v>9.7500000000000003E-2</v>
      </c>
      <c r="MA14" s="47">
        <v>0.9425</v>
      </c>
      <c r="MC14" s="49">
        <v>1350</v>
      </c>
      <c r="MD14" s="50">
        <v>70</v>
      </c>
      <c r="ME14" s="51">
        <v>8.7499999999999994E-2</v>
      </c>
      <c r="MF14" s="47">
        <v>0.90500000000000014</v>
      </c>
      <c r="MH14" s="49">
        <v>1300</v>
      </c>
      <c r="MI14" s="50">
        <v>2</v>
      </c>
      <c r="MJ14" s="51">
        <v>2.5000000000000001E-3</v>
      </c>
      <c r="MK14" s="47">
        <v>2.5000000000000001E-3</v>
      </c>
      <c r="ML14" s="47"/>
      <c r="MM14" s="49">
        <v>1350</v>
      </c>
      <c r="MN14" s="50">
        <v>29</v>
      </c>
      <c r="MO14" s="51">
        <v>3.6249999999999998E-2</v>
      </c>
      <c r="MP14" s="47">
        <v>5.2499999999999998E-2</v>
      </c>
      <c r="MQ14" s="47"/>
      <c r="MR14" s="49">
        <v>1300</v>
      </c>
      <c r="MS14" s="50">
        <v>88</v>
      </c>
      <c r="MT14" s="51">
        <v>0.11</v>
      </c>
      <c r="MU14" s="47">
        <v>0.80124999999999991</v>
      </c>
      <c r="MV14" s="47"/>
      <c r="MW14">
        <v>1450</v>
      </c>
      <c r="MX14">
        <v>262</v>
      </c>
      <c r="MY14" s="47">
        <v>0.32750000000000001</v>
      </c>
      <c r="MZ14" s="47">
        <v>0.75375000000000003</v>
      </c>
      <c r="NA14" s="47"/>
      <c r="NB14">
        <v>1450</v>
      </c>
      <c r="NC14">
        <v>0</v>
      </c>
      <c r="ND14" s="47">
        <v>0</v>
      </c>
      <c r="NE14" s="47">
        <v>0</v>
      </c>
      <c r="NF14" s="47"/>
      <c r="NG14">
        <v>1450</v>
      </c>
      <c r="NH14">
        <v>0</v>
      </c>
      <c r="NI14" s="47">
        <v>0</v>
      </c>
      <c r="NJ14" s="47">
        <v>0</v>
      </c>
      <c r="NK14" s="47"/>
      <c r="NL14" s="49">
        <v>1300</v>
      </c>
      <c r="NM14" s="50">
        <v>89</v>
      </c>
      <c r="NN14" s="51">
        <v>0.11125</v>
      </c>
      <c r="NO14" s="47">
        <v>0.88750000000000007</v>
      </c>
      <c r="NQ14">
        <v>800</v>
      </c>
      <c r="NR14">
        <v>49</v>
      </c>
      <c r="NS14" s="47">
        <v>6.1249999999999999E-2</v>
      </c>
      <c r="NT14" s="47">
        <v>0.60125000000000006</v>
      </c>
      <c r="NV14">
        <v>800</v>
      </c>
      <c r="NW14">
        <v>43</v>
      </c>
      <c r="NX14" s="47">
        <v>5.3749999999999999E-2</v>
      </c>
      <c r="NY14" s="47">
        <v>0.62124999999999997</v>
      </c>
      <c r="OA14">
        <v>800</v>
      </c>
      <c r="OB14">
        <v>45</v>
      </c>
      <c r="OC14" s="47">
        <v>5.6250000000000001E-2</v>
      </c>
      <c r="OD14" s="47">
        <v>0.61375000000000002</v>
      </c>
      <c r="OF14">
        <v>800</v>
      </c>
      <c r="OG14">
        <v>43</v>
      </c>
      <c r="OH14" s="47">
        <v>5.3749999999999999E-2</v>
      </c>
      <c r="OI14" s="47">
        <v>0.61875000000000002</v>
      </c>
      <c r="OJ14" s="47"/>
      <c r="OK14" s="49">
        <v>800</v>
      </c>
      <c r="OL14" s="50">
        <v>43</v>
      </c>
      <c r="OM14" s="51">
        <v>5.3749999999999999E-2</v>
      </c>
      <c r="ON14" s="47">
        <v>0.55999999999999994</v>
      </c>
      <c r="OO14" s="47"/>
      <c r="OP14" s="49">
        <v>800</v>
      </c>
      <c r="OQ14" s="50">
        <v>51</v>
      </c>
      <c r="OR14" s="51">
        <v>6.3750000000000001E-2</v>
      </c>
      <c r="OS14" s="47">
        <v>0.36750000000000005</v>
      </c>
      <c r="OT14" s="47"/>
      <c r="OU14">
        <v>800</v>
      </c>
      <c r="OV14">
        <v>48</v>
      </c>
      <c r="OW14" s="47">
        <v>0.06</v>
      </c>
      <c r="OX14" s="47">
        <v>0.61749999999999994</v>
      </c>
      <c r="OZ14">
        <v>800</v>
      </c>
      <c r="PA14">
        <v>49</v>
      </c>
      <c r="PB14" s="47">
        <v>6.1249999999999999E-2</v>
      </c>
      <c r="PC14" s="47">
        <v>0.61750000000000005</v>
      </c>
      <c r="PD14" s="47"/>
      <c r="PE14" s="49">
        <v>800</v>
      </c>
      <c r="PF14" s="50">
        <v>4</v>
      </c>
      <c r="PG14" s="51">
        <v>5.0000000000000001E-3</v>
      </c>
      <c r="PH14" s="47">
        <v>0.97375</v>
      </c>
      <c r="PI14" s="47"/>
      <c r="PJ14" s="49">
        <v>800</v>
      </c>
      <c r="PK14" s="50">
        <v>49</v>
      </c>
      <c r="PL14" s="51">
        <v>6.1249999999999999E-2</v>
      </c>
      <c r="PM14" s="47">
        <v>0.60375000000000001</v>
      </c>
      <c r="PN14" s="47"/>
      <c r="PO14">
        <v>800</v>
      </c>
      <c r="PP14">
        <v>48</v>
      </c>
      <c r="PQ14" s="47">
        <v>0.06</v>
      </c>
      <c r="PR14" s="47">
        <v>0.59875000000000012</v>
      </c>
      <c r="PT14" s="49">
        <v>800</v>
      </c>
      <c r="PU14" s="50">
        <v>49</v>
      </c>
      <c r="PV14" s="51">
        <v>6.1249999999999999E-2</v>
      </c>
      <c r="PW14" s="47">
        <v>0.59750000000000003</v>
      </c>
      <c r="PY14" s="49">
        <v>800</v>
      </c>
      <c r="PZ14" s="50">
        <v>0</v>
      </c>
      <c r="QA14" s="51">
        <f t="shared" si="1"/>
        <v>0</v>
      </c>
      <c r="QB14" s="47">
        <f>SUM(QA$6:QA14)</f>
        <v>0</v>
      </c>
      <c r="QC14" s="47"/>
      <c r="QD14" s="49">
        <v>800</v>
      </c>
      <c r="QE14" s="50">
        <v>0</v>
      </c>
      <c r="QF14" s="51">
        <f t="shared" si="2"/>
        <v>0</v>
      </c>
      <c r="QG14" s="47">
        <f>SUM(QF$6:QF14)</f>
        <v>0</v>
      </c>
      <c r="QH14" s="47"/>
      <c r="QI14" s="49">
        <v>800</v>
      </c>
      <c r="QJ14" s="50">
        <v>45</v>
      </c>
      <c r="QK14" s="51">
        <v>5.6250000000000001E-2</v>
      </c>
      <c r="QL14" s="47">
        <v>0.58875</v>
      </c>
      <c r="QM14" s="47"/>
      <c r="QN14">
        <v>800</v>
      </c>
      <c r="QO14">
        <v>38</v>
      </c>
      <c r="QP14" s="47">
        <v>4.7500000000000001E-2</v>
      </c>
      <c r="QQ14" s="47">
        <v>0.62</v>
      </c>
      <c r="QR14" s="47"/>
      <c r="QS14" s="49">
        <v>800</v>
      </c>
      <c r="QT14" s="50">
        <v>50</v>
      </c>
      <c r="QU14" s="51">
        <v>6.25E-2</v>
      </c>
      <c r="QV14" s="47">
        <v>0.4</v>
      </c>
      <c r="QW14" s="47"/>
      <c r="QX14" s="49">
        <v>800</v>
      </c>
      <c r="QY14" s="50">
        <v>203</v>
      </c>
      <c r="QZ14" s="51">
        <v>0.25374999999999998</v>
      </c>
      <c r="RA14" s="47">
        <v>1</v>
      </c>
      <c r="RB14" s="47"/>
      <c r="RC14" s="49">
        <v>800</v>
      </c>
      <c r="RD14" s="50">
        <v>49</v>
      </c>
      <c r="RE14" s="51">
        <v>6.1249999999999999E-2</v>
      </c>
      <c r="RF14" s="47">
        <v>0.53750000000000009</v>
      </c>
      <c r="RG14" s="47"/>
      <c r="TP14" s="49">
        <v>1400</v>
      </c>
      <c r="TQ14" s="50">
        <v>33</v>
      </c>
      <c r="TR14" s="51">
        <f t="shared" si="3"/>
        <v>4.1250000000000002E-2</v>
      </c>
      <c r="TS14" s="47">
        <f>SUM(TR$6:TR14)</f>
        <v>0.92875000000000008</v>
      </c>
      <c r="TZ14" s="49">
        <v>1400</v>
      </c>
      <c r="UA14" s="50">
        <v>4</v>
      </c>
      <c r="UB14" s="51">
        <v>5.0000000000000001E-3</v>
      </c>
      <c r="UC14" s="47">
        <v>0.86874999999999991</v>
      </c>
      <c r="UD14" s="47"/>
      <c r="UE14" s="49">
        <v>1400</v>
      </c>
      <c r="UF14" s="50">
        <v>12</v>
      </c>
      <c r="UG14" s="51">
        <v>1.4999999999999999E-2</v>
      </c>
      <c r="UH14" s="47">
        <v>0.25124999999999997</v>
      </c>
      <c r="UI14" s="47"/>
      <c r="UN14" s="47"/>
      <c r="UO14">
        <v>1400</v>
      </c>
      <c r="UP14">
        <v>12</v>
      </c>
      <c r="UQ14" s="47">
        <v>1.4999999999999999E-2</v>
      </c>
      <c r="UR14" s="47">
        <v>0.25124999999999997</v>
      </c>
      <c r="US14" s="47"/>
      <c r="UT14" s="47"/>
      <c r="UU14" s="47"/>
      <c r="UV14" s="47"/>
      <c r="UW14" s="47"/>
      <c r="UX14" s="47"/>
      <c r="UY14" s="47"/>
      <c r="UZ14" s="47"/>
      <c r="VA14" s="47"/>
      <c r="VB14" s="47"/>
      <c r="VC14" s="49">
        <v>-4000</v>
      </c>
      <c r="VD14" s="50">
        <v>92</v>
      </c>
      <c r="VE14" s="51">
        <f t="shared" si="4"/>
        <v>0.115</v>
      </c>
      <c r="VF14" s="47">
        <f>SUM(VE$6:VE14)</f>
        <v>0.65749999999999997</v>
      </c>
      <c r="VH14">
        <v>-4000</v>
      </c>
      <c r="VI14">
        <v>87</v>
      </c>
      <c r="VJ14" s="47">
        <v>0.10875</v>
      </c>
      <c r="VK14" s="47">
        <v>0.28125</v>
      </c>
      <c r="VM14">
        <v>-4000</v>
      </c>
      <c r="VN14">
        <v>90</v>
      </c>
      <c r="VO14" s="47">
        <v>0.1125</v>
      </c>
      <c r="VP14" s="47">
        <v>0.44500000000000001</v>
      </c>
      <c r="VR14">
        <v>-4000</v>
      </c>
      <c r="VS14">
        <v>90</v>
      </c>
      <c r="VT14" s="47">
        <v>0.1125</v>
      </c>
      <c r="VU14" s="47">
        <v>0.66500000000000004</v>
      </c>
      <c r="VV14" s="47"/>
      <c r="VW14" s="49">
        <v>-4000</v>
      </c>
      <c r="VX14" s="50">
        <v>68</v>
      </c>
      <c r="VY14" s="51">
        <v>8.5000000000000006E-2</v>
      </c>
      <c r="VZ14" s="47">
        <v>0.23250000000000004</v>
      </c>
      <c r="WA14" s="47"/>
      <c r="WB14" s="49">
        <v>-4000</v>
      </c>
      <c r="WC14" s="50">
        <v>68</v>
      </c>
      <c r="WD14" s="51">
        <v>8.5000000000000006E-2</v>
      </c>
      <c r="WE14" s="47">
        <v>0.21000000000000002</v>
      </c>
      <c r="WG14">
        <v>-4000</v>
      </c>
      <c r="WH14">
        <v>93</v>
      </c>
      <c r="WI14" s="47">
        <v>0.11625000000000001</v>
      </c>
      <c r="WJ14" s="47">
        <v>0.45</v>
      </c>
      <c r="WL14">
        <v>-4000</v>
      </c>
      <c r="WM14">
        <v>93</v>
      </c>
      <c r="WN14" s="47">
        <v>0.11625000000000001</v>
      </c>
      <c r="WO14" s="47">
        <v>0.44875000000000004</v>
      </c>
      <c r="WP14" s="47"/>
      <c r="WQ14" s="49">
        <v>-4000</v>
      </c>
      <c r="WR14" s="50">
        <v>94</v>
      </c>
      <c r="WS14" s="51">
        <v>0.11749999999999999</v>
      </c>
      <c r="WT14" s="47">
        <v>0.65375000000000005</v>
      </c>
      <c r="WU14" s="47"/>
      <c r="WV14" s="49">
        <v>-4000</v>
      </c>
      <c r="WW14" s="50">
        <v>80</v>
      </c>
      <c r="WX14" s="51">
        <v>0.1</v>
      </c>
      <c r="WY14" s="47">
        <v>0.74124999999999996</v>
      </c>
      <c r="XA14">
        <v>-4000</v>
      </c>
      <c r="XB14">
        <v>79</v>
      </c>
      <c r="XC14" s="47">
        <v>9.8750000000000004E-2</v>
      </c>
      <c r="XD14" s="47">
        <v>0.57374999999999998</v>
      </c>
      <c r="XF14" s="49">
        <v>-4000</v>
      </c>
      <c r="XG14" s="50">
        <v>86</v>
      </c>
      <c r="XH14" s="51">
        <v>0.1075</v>
      </c>
      <c r="XI14" s="47">
        <v>0.38874999999999998</v>
      </c>
      <c r="XK14" s="49">
        <v>-4000</v>
      </c>
      <c r="XL14" s="50">
        <v>84</v>
      </c>
      <c r="XM14" s="51">
        <f t="shared" si="5"/>
        <v>0.105</v>
      </c>
      <c r="XN14" s="47">
        <f>SUM(XM$6:XM14)</f>
        <v>0.67249999999999999</v>
      </c>
      <c r="XP14" s="49">
        <v>-4000</v>
      </c>
      <c r="XQ14" s="50">
        <v>86</v>
      </c>
      <c r="XR14" s="51">
        <v>0.1075</v>
      </c>
      <c r="XS14" s="47">
        <v>0.45500000000000002</v>
      </c>
      <c r="XT14" s="47"/>
      <c r="XU14" s="49">
        <v>-4000</v>
      </c>
      <c r="XV14" s="50">
        <v>67</v>
      </c>
      <c r="XW14" s="51">
        <v>8.3750000000000005E-2</v>
      </c>
      <c r="XX14" s="47">
        <v>0.75374999999999992</v>
      </c>
      <c r="XZ14">
        <v>-4000</v>
      </c>
      <c r="YA14">
        <v>78</v>
      </c>
      <c r="YB14" s="47">
        <v>9.7500000000000003E-2</v>
      </c>
      <c r="YC14" s="47">
        <v>0.24374999999999999</v>
      </c>
      <c r="YE14" s="49">
        <v>-4000</v>
      </c>
      <c r="YF14" s="50">
        <v>44</v>
      </c>
      <c r="YG14" s="51">
        <v>5.5E-2</v>
      </c>
      <c r="YH14" s="47">
        <v>0.14499999999999999</v>
      </c>
      <c r="YI14" s="47"/>
      <c r="YJ14" s="49">
        <v>-4000</v>
      </c>
      <c r="YK14" s="50">
        <v>68</v>
      </c>
      <c r="YL14" s="51">
        <v>8.5000000000000006E-2</v>
      </c>
      <c r="YM14" s="47">
        <v>0.14000000000000001</v>
      </c>
      <c r="YO14" s="49">
        <v>-4000</v>
      </c>
      <c r="YP14" s="50">
        <v>94</v>
      </c>
      <c r="YQ14" s="51">
        <v>0.11749999999999999</v>
      </c>
      <c r="YR14" s="47">
        <v>0.65374999999999983</v>
      </c>
    </row>
    <row r="15" spans="1:668">
      <c r="A15" s="46">
        <v>59000</v>
      </c>
      <c r="B15">
        <v>8</v>
      </c>
      <c r="C15" s="47">
        <v>0.01</v>
      </c>
      <c r="D15" s="47">
        <v>2.7500000000000004E-2</v>
      </c>
      <c r="F15" s="46">
        <v>64000</v>
      </c>
      <c r="G15">
        <v>0</v>
      </c>
      <c r="H15" s="47">
        <v>0</v>
      </c>
      <c r="I15" s="47">
        <v>2.5000000000000001E-3</v>
      </c>
      <c r="K15" s="46">
        <v>59000</v>
      </c>
      <c r="L15">
        <v>3</v>
      </c>
      <c r="M15" s="47">
        <v>3.7499999999999999E-3</v>
      </c>
      <c r="N15" s="47">
        <v>6.2500000000000003E-3</v>
      </c>
      <c r="P15" s="46">
        <v>59000</v>
      </c>
      <c r="Q15">
        <v>0</v>
      </c>
      <c r="R15" s="47">
        <v>0</v>
      </c>
      <c r="S15" s="47">
        <v>5.0000000000000001E-3</v>
      </c>
      <c r="U15" s="16">
        <v>59000</v>
      </c>
      <c r="V15" s="50">
        <v>0</v>
      </c>
      <c r="W15" s="51">
        <v>0</v>
      </c>
      <c r="X15" s="47">
        <v>2.5000000000000001E-3</v>
      </c>
      <c r="Y15" s="47"/>
      <c r="Z15" s="16">
        <v>61000</v>
      </c>
      <c r="AA15" s="50">
        <v>0</v>
      </c>
      <c r="AB15" s="51">
        <v>0</v>
      </c>
      <c r="AC15" s="47">
        <v>3.7499999999999999E-3</v>
      </c>
      <c r="AD15" s="47"/>
      <c r="AE15" s="46">
        <v>62000</v>
      </c>
      <c r="AF15">
        <v>1</v>
      </c>
      <c r="AG15" s="47">
        <v>1.25E-3</v>
      </c>
      <c r="AH15" s="47">
        <v>8.7500000000000008E-3</v>
      </c>
      <c r="AJ15" s="46">
        <v>62000</v>
      </c>
      <c r="AK15">
        <v>1</v>
      </c>
      <c r="AL15" s="47">
        <v>1.25E-3</v>
      </c>
      <c r="AM15" s="47">
        <v>0.01</v>
      </c>
      <c r="AO15" s="16">
        <v>54000</v>
      </c>
      <c r="AP15" s="50">
        <v>2</v>
      </c>
      <c r="AQ15" s="51">
        <v>2.5000000000000001E-3</v>
      </c>
      <c r="AR15" s="47">
        <v>1.6250000000000001E-2</v>
      </c>
      <c r="AS15" s="47"/>
      <c r="AT15" s="16">
        <v>58000</v>
      </c>
      <c r="AU15" s="50">
        <v>4</v>
      </c>
      <c r="AV15" s="51">
        <v>5.0000000000000001E-3</v>
      </c>
      <c r="AW15" s="47">
        <v>0.02</v>
      </c>
      <c r="AY15" s="46">
        <v>54000</v>
      </c>
      <c r="AZ15">
        <v>5</v>
      </c>
      <c r="BA15" s="47">
        <v>6.2500000000000003E-3</v>
      </c>
      <c r="BB15" s="47">
        <v>2.2499999999999999E-2</v>
      </c>
      <c r="BD15" s="16">
        <v>56000</v>
      </c>
      <c r="BE15" s="50">
        <v>2</v>
      </c>
      <c r="BF15" s="51">
        <v>2.5000000000000001E-3</v>
      </c>
      <c r="BG15" s="47">
        <v>1.1250000000000001E-2</v>
      </c>
      <c r="BI15" s="46">
        <v>59000</v>
      </c>
      <c r="BJ15" s="50">
        <v>4</v>
      </c>
      <c r="BK15" s="51">
        <f t="shared" si="0"/>
        <v>5.0000000000000001E-3</v>
      </c>
      <c r="BL15" s="47">
        <f>SUM(BK$6:BK15)</f>
        <v>1.7500000000000002E-2</v>
      </c>
      <c r="BN15" s="16">
        <v>59000</v>
      </c>
      <c r="BO15" s="50">
        <v>0</v>
      </c>
      <c r="BP15" s="51">
        <v>0</v>
      </c>
      <c r="BQ15" s="47">
        <v>7.4999999999999997E-3</v>
      </c>
      <c r="BS15" s="53">
        <v>62000</v>
      </c>
      <c r="BT15" s="50">
        <v>0</v>
      </c>
      <c r="BU15" s="51">
        <v>0</v>
      </c>
      <c r="BV15" s="47">
        <v>0</v>
      </c>
      <c r="BX15" s="46">
        <v>59000</v>
      </c>
      <c r="BY15">
        <v>3</v>
      </c>
      <c r="BZ15" s="47">
        <v>3.7499999999999999E-3</v>
      </c>
      <c r="CA15" s="47">
        <v>6.2500000000000003E-3</v>
      </c>
      <c r="CC15" s="53">
        <v>92000</v>
      </c>
      <c r="CD15" s="50">
        <v>0</v>
      </c>
      <c r="CE15" s="51">
        <v>0</v>
      </c>
      <c r="CF15" s="47">
        <v>2.5000000000000001E-3</v>
      </c>
      <c r="CH15" s="53">
        <v>114000</v>
      </c>
      <c r="CI15" s="50">
        <v>0</v>
      </c>
      <c r="CJ15" s="51">
        <v>0</v>
      </c>
      <c r="CK15" s="47">
        <v>1.25E-3</v>
      </c>
      <c r="CM15" s="53">
        <v>62000</v>
      </c>
      <c r="CN15" s="50">
        <v>2</v>
      </c>
      <c r="CO15" s="51">
        <v>2.5000000000000001E-3</v>
      </c>
      <c r="CP15" s="47">
        <v>1.1250000000000001E-2</v>
      </c>
      <c r="CR15">
        <v>18</v>
      </c>
      <c r="CS15">
        <v>76</v>
      </c>
      <c r="CT15" s="47">
        <v>9.5000000000000001E-2</v>
      </c>
      <c r="CU15" s="47">
        <v>0.3175</v>
      </c>
      <c r="CW15">
        <v>18</v>
      </c>
      <c r="CX15">
        <v>67</v>
      </c>
      <c r="CY15" s="47">
        <v>8.3750000000000005E-2</v>
      </c>
      <c r="CZ15" s="47">
        <v>0.85875000000000001</v>
      </c>
      <c r="DB15">
        <v>18</v>
      </c>
      <c r="DC15">
        <v>80</v>
      </c>
      <c r="DD15" s="47">
        <v>0.1</v>
      </c>
      <c r="DE15" s="47">
        <v>0.69874999999999998</v>
      </c>
      <c r="DG15">
        <v>18</v>
      </c>
      <c r="DH15">
        <v>32</v>
      </c>
      <c r="DI15" s="47">
        <v>0.04</v>
      </c>
      <c r="DJ15" s="47">
        <v>0.98125000000000007</v>
      </c>
      <c r="DK15" s="47"/>
      <c r="DL15" s="49">
        <v>18</v>
      </c>
      <c r="DM15" s="50">
        <v>85</v>
      </c>
      <c r="DN15" s="51">
        <v>0.10625</v>
      </c>
      <c r="DO15" s="47">
        <v>0.83749999999999991</v>
      </c>
      <c r="DP15" s="47"/>
      <c r="DQ15" s="49">
        <v>18</v>
      </c>
      <c r="DR15" s="50">
        <v>86</v>
      </c>
      <c r="DS15" s="51">
        <v>0.1075</v>
      </c>
      <c r="DT15" s="47">
        <v>0.82000000000000006</v>
      </c>
      <c r="DU15" s="47"/>
      <c r="DV15" s="49">
        <v>18</v>
      </c>
      <c r="DW15">
        <v>78</v>
      </c>
      <c r="DX15" s="47">
        <v>9.7500000000000003E-2</v>
      </c>
      <c r="DY15" s="47">
        <v>0.69875000000000009</v>
      </c>
      <c r="DZ15" s="47"/>
      <c r="EA15" s="49">
        <v>18</v>
      </c>
      <c r="EB15">
        <v>81</v>
      </c>
      <c r="EC15" s="47">
        <v>0.10125000000000001</v>
      </c>
      <c r="ED15" s="47">
        <v>0.69874999999999998</v>
      </c>
      <c r="EE15" s="47"/>
      <c r="EF15" s="49">
        <v>18</v>
      </c>
      <c r="EG15" s="50">
        <v>79</v>
      </c>
      <c r="EH15" s="51">
        <v>9.8750000000000004E-2</v>
      </c>
      <c r="EI15" s="47">
        <v>0.31</v>
      </c>
      <c r="EJ15" s="47"/>
      <c r="EK15" s="49">
        <v>18</v>
      </c>
      <c r="EL15" s="50">
        <v>20</v>
      </c>
      <c r="EM15" s="51">
        <v>2.5000000000000001E-2</v>
      </c>
      <c r="EN15" s="47">
        <v>7.7499999999999999E-2</v>
      </c>
      <c r="EP15">
        <v>18</v>
      </c>
      <c r="EQ15">
        <v>89</v>
      </c>
      <c r="ER15" s="47">
        <v>0.11125</v>
      </c>
      <c r="ES15" s="47">
        <v>0.56624999999999992</v>
      </c>
      <c r="ET15" s="47"/>
      <c r="EU15" s="49">
        <v>18</v>
      </c>
      <c r="EV15" s="50">
        <v>57</v>
      </c>
      <c r="EW15" s="51">
        <v>7.1249999999999994E-2</v>
      </c>
      <c r="EX15" s="47">
        <v>0.88</v>
      </c>
      <c r="EY15" s="47"/>
      <c r="EZ15" s="49">
        <v>18</v>
      </c>
      <c r="FA15" s="50">
        <v>83</v>
      </c>
      <c r="FB15" s="51">
        <v>0.10375</v>
      </c>
      <c r="FC15" s="47">
        <v>0.33250000000000002</v>
      </c>
      <c r="FD15" s="47"/>
      <c r="FE15" s="49">
        <v>18</v>
      </c>
      <c r="FF15" s="50">
        <v>79</v>
      </c>
      <c r="FG15" s="51">
        <v>9.8750000000000004E-2</v>
      </c>
      <c r="FH15" s="47">
        <v>0.69750000000000001</v>
      </c>
      <c r="FI15" s="47"/>
      <c r="FJ15" s="49">
        <v>18</v>
      </c>
      <c r="FK15" s="50">
        <v>90</v>
      </c>
      <c r="FL15" s="51">
        <v>0.1125</v>
      </c>
      <c r="FM15" s="47">
        <v>0.64</v>
      </c>
      <c r="FN15" s="47"/>
      <c r="FO15">
        <v>18</v>
      </c>
      <c r="FP15">
        <v>33</v>
      </c>
      <c r="FQ15" s="47">
        <v>4.1250000000000002E-2</v>
      </c>
      <c r="FR15" s="47">
        <v>0.98124999999999996</v>
      </c>
      <c r="FT15">
        <v>18</v>
      </c>
      <c r="FU15">
        <v>33</v>
      </c>
      <c r="FV15" s="47">
        <v>4.1250000000000002E-2</v>
      </c>
      <c r="FW15" s="47">
        <v>0.98124999999999996</v>
      </c>
      <c r="FY15" s="49">
        <v>18</v>
      </c>
      <c r="FZ15" s="50">
        <v>80</v>
      </c>
      <c r="GA15" s="51">
        <v>0.1</v>
      </c>
      <c r="GB15" s="47">
        <v>0.33875</v>
      </c>
      <c r="GD15" s="49">
        <v>18</v>
      </c>
      <c r="GE15" s="50">
        <v>76</v>
      </c>
      <c r="GF15" s="51">
        <v>9.5000000000000001E-2</v>
      </c>
      <c r="GG15" s="47">
        <v>0.29375000000000001</v>
      </c>
      <c r="GI15">
        <v>18</v>
      </c>
      <c r="GJ15">
        <v>14</v>
      </c>
      <c r="GK15" s="47">
        <v>1.7500000000000002E-2</v>
      </c>
      <c r="GL15" s="47">
        <v>9.5000000000000001E-2</v>
      </c>
      <c r="GN15">
        <v>18</v>
      </c>
      <c r="GO15">
        <v>59</v>
      </c>
      <c r="GP15" s="47">
        <v>7.3749999999999996E-2</v>
      </c>
      <c r="GQ15" s="47">
        <v>0.58250000000000002</v>
      </c>
      <c r="GS15">
        <v>18</v>
      </c>
      <c r="GT15">
        <v>47</v>
      </c>
      <c r="GU15" s="47">
        <v>5.8749999999999997E-2</v>
      </c>
      <c r="GV15" s="47">
        <v>0.45125000000000004</v>
      </c>
      <c r="GX15">
        <v>18</v>
      </c>
      <c r="GY15">
        <v>52</v>
      </c>
      <c r="GZ15" s="47">
        <v>6.5000000000000002E-2</v>
      </c>
      <c r="HA15" s="47">
        <v>0.8600000000000001</v>
      </c>
      <c r="HB15" s="47"/>
      <c r="HC15" s="49">
        <v>18</v>
      </c>
      <c r="HD15" s="50">
        <v>62</v>
      </c>
      <c r="HE15" s="51">
        <v>7.7499999999999999E-2</v>
      </c>
      <c r="HF15" s="47">
        <v>0.55249999999999999</v>
      </c>
      <c r="HG15" s="47"/>
      <c r="HH15" s="49">
        <v>18</v>
      </c>
      <c r="HI15" s="50">
        <v>63</v>
      </c>
      <c r="HJ15" s="51">
        <v>7.8750000000000001E-2</v>
      </c>
      <c r="HK15" s="47">
        <v>0.54625000000000001</v>
      </c>
      <c r="HL15" s="47"/>
      <c r="HM15">
        <v>18</v>
      </c>
      <c r="HN15">
        <v>14</v>
      </c>
      <c r="HO15" s="47">
        <v>1.7500000000000002E-2</v>
      </c>
      <c r="HP15" s="47">
        <v>0.1</v>
      </c>
      <c r="HR15">
        <v>18</v>
      </c>
      <c r="HS15">
        <v>47</v>
      </c>
      <c r="HT15" s="47">
        <v>5.8749999999999997E-2</v>
      </c>
      <c r="HU15" s="47">
        <v>0.45124999999999993</v>
      </c>
      <c r="HV15" s="47"/>
      <c r="HW15" s="49">
        <v>18</v>
      </c>
      <c r="HX15" s="50">
        <v>13</v>
      </c>
      <c r="HY15" s="51">
        <v>1.6250000000000001E-2</v>
      </c>
      <c r="HZ15" s="47">
        <v>9.1250000000000012E-2</v>
      </c>
      <c r="IA15" s="47"/>
      <c r="IB15" s="49">
        <v>18</v>
      </c>
      <c r="IC15" s="50">
        <v>6</v>
      </c>
      <c r="ID15" s="51">
        <v>7.4999999999999997E-3</v>
      </c>
      <c r="IE15" s="47">
        <v>6.1249999999999999E-2</v>
      </c>
      <c r="IF15" s="47"/>
      <c r="IG15">
        <v>18</v>
      </c>
      <c r="IH15">
        <v>26</v>
      </c>
      <c r="II15" s="47">
        <v>3.2500000000000001E-2</v>
      </c>
      <c r="IJ15" s="47">
        <v>0.32374999999999998</v>
      </c>
      <c r="IK15" s="47"/>
      <c r="IL15" s="49">
        <v>18</v>
      </c>
      <c r="IM15" s="50">
        <v>57</v>
      </c>
      <c r="IN15" s="51">
        <v>7.1249999999999994E-2</v>
      </c>
      <c r="IO15" s="47">
        <v>0.6825</v>
      </c>
      <c r="IP15" s="47"/>
      <c r="IQ15" s="49">
        <v>18</v>
      </c>
      <c r="IR15" s="50">
        <v>14</v>
      </c>
      <c r="IS15" s="51">
        <v>1.7500000000000002E-2</v>
      </c>
      <c r="IT15" s="47">
        <v>0.1</v>
      </c>
      <c r="IU15" s="47"/>
      <c r="IV15" s="49">
        <v>18</v>
      </c>
      <c r="IW15" s="50">
        <v>43</v>
      </c>
      <c r="IX15" s="51">
        <v>5.3749999999999999E-2</v>
      </c>
      <c r="IY15" s="47">
        <v>0.43875000000000003</v>
      </c>
      <c r="IZ15" s="47"/>
      <c r="JA15" s="49">
        <v>18</v>
      </c>
      <c r="JB15" s="50">
        <v>43</v>
      </c>
      <c r="JC15" s="51">
        <v>5.3749999999999999E-2</v>
      </c>
      <c r="JD15" s="47">
        <v>0.26</v>
      </c>
      <c r="JE15" s="47"/>
      <c r="JF15">
        <v>18</v>
      </c>
      <c r="JG15">
        <v>101</v>
      </c>
      <c r="JH15" s="47">
        <v>0.12625</v>
      </c>
      <c r="JI15" s="47">
        <v>0.8274999999999999</v>
      </c>
      <c r="JK15" s="49">
        <v>18</v>
      </c>
      <c r="JL15" s="50">
        <v>63</v>
      </c>
      <c r="JM15" s="51">
        <v>7.8750000000000001E-2</v>
      </c>
      <c r="JN15" s="47">
        <v>0.43624999999999997</v>
      </c>
      <c r="JP15" s="49">
        <v>18</v>
      </c>
      <c r="JQ15" s="50">
        <v>58</v>
      </c>
      <c r="JR15" s="51">
        <v>7.2499999999999995E-2</v>
      </c>
      <c r="JS15" s="47">
        <v>0.25750000000000001</v>
      </c>
      <c r="JU15" s="49">
        <v>18</v>
      </c>
      <c r="JV15" s="50">
        <v>13</v>
      </c>
      <c r="JW15" s="51">
        <v>1.6250000000000001E-2</v>
      </c>
      <c r="JX15" s="47">
        <v>9.1249999999999998E-2</v>
      </c>
      <c r="JZ15">
        <v>1325</v>
      </c>
      <c r="KA15">
        <v>355</v>
      </c>
      <c r="KB15" s="47">
        <v>0.44374999999999998</v>
      </c>
      <c r="KC15" s="47">
        <v>0.73875000000000002</v>
      </c>
      <c r="KE15">
        <v>1575</v>
      </c>
      <c r="KF15">
        <v>0</v>
      </c>
      <c r="KG15" s="47">
        <v>0</v>
      </c>
      <c r="KH15" s="47">
        <v>1</v>
      </c>
      <c r="KJ15">
        <v>1475</v>
      </c>
      <c r="KK15">
        <v>24</v>
      </c>
      <c r="KL15" s="47">
        <v>0.03</v>
      </c>
      <c r="KM15" s="47">
        <v>0.99500000000000011</v>
      </c>
      <c r="KO15">
        <v>1425</v>
      </c>
      <c r="KP15">
        <v>311</v>
      </c>
      <c r="KQ15" s="47">
        <v>0.38874999999999998</v>
      </c>
      <c r="KR15" s="47">
        <v>0.69625000000000004</v>
      </c>
      <c r="KT15" s="49">
        <v>1425</v>
      </c>
      <c r="KU15" s="50">
        <v>238</v>
      </c>
      <c r="KV15" s="51">
        <v>0.29749999999999999</v>
      </c>
      <c r="KW15" s="47">
        <v>0.38500000000000001</v>
      </c>
      <c r="KY15" s="49">
        <v>1425</v>
      </c>
      <c r="KZ15" s="50">
        <v>323</v>
      </c>
      <c r="LA15" s="51">
        <v>0.40375</v>
      </c>
      <c r="LB15" s="47">
        <v>0.66874999999999996</v>
      </c>
      <c r="LD15">
        <v>1425</v>
      </c>
      <c r="LE15">
        <v>318</v>
      </c>
      <c r="LF15" s="47">
        <v>0.39750000000000002</v>
      </c>
      <c r="LG15" s="47">
        <v>0.67500000000000004</v>
      </c>
      <c r="LI15">
        <v>1425</v>
      </c>
      <c r="LJ15">
        <v>319</v>
      </c>
      <c r="LK15" s="47">
        <v>0.39874999999999999</v>
      </c>
      <c r="LL15" s="47">
        <v>0.74750000000000005</v>
      </c>
      <c r="LN15" s="49">
        <v>1375</v>
      </c>
      <c r="LO15" s="50">
        <v>15</v>
      </c>
      <c r="LP15" s="51">
        <v>1.8749999999999999E-2</v>
      </c>
      <c r="LQ15" s="47">
        <v>0.99</v>
      </c>
      <c r="LS15" s="49">
        <v>1375</v>
      </c>
      <c r="LT15" s="50">
        <v>44</v>
      </c>
      <c r="LU15" s="51">
        <v>5.5E-2</v>
      </c>
      <c r="LV15" s="47">
        <v>0.93375000000000008</v>
      </c>
      <c r="LX15">
        <v>1375</v>
      </c>
      <c r="LY15">
        <v>29</v>
      </c>
      <c r="LZ15" s="47">
        <v>3.6249999999999998E-2</v>
      </c>
      <c r="MA15" s="47">
        <v>0.97875000000000001</v>
      </c>
      <c r="MC15" s="49">
        <v>1375</v>
      </c>
      <c r="MD15" s="50">
        <v>39</v>
      </c>
      <c r="ME15" s="51">
        <v>4.8750000000000002E-2</v>
      </c>
      <c r="MF15" s="47">
        <v>0.9537500000000001</v>
      </c>
      <c r="MH15" s="49">
        <v>1325</v>
      </c>
      <c r="MI15" s="50">
        <v>0</v>
      </c>
      <c r="MJ15" s="51">
        <v>0</v>
      </c>
      <c r="MK15" s="47">
        <v>2.5000000000000001E-3</v>
      </c>
      <c r="ML15" s="47"/>
      <c r="MM15" s="49">
        <v>1375</v>
      </c>
      <c r="MN15" s="50">
        <v>81</v>
      </c>
      <c r="MO15" s="51">
        <v>0.10125000000000001</v>
      </c>
      <c r="MP15" s="47">
        <v>0.15375</v>
      </c>
      <c r="MQ15" s="47"/>
      <c r="MR15" s="49">
        <v>1325</v>
      </c>
      <c r="MS15" s="50">
        <v>104</v>
      </c>
      <c r="MT15" s="51">
        <v>0.13</v>
      </c>
      <c r="MU15" s="47">
        <v>0.93124999999999991</v>
      </c>
      <c r="MV15" s="47"/>
      <c r="MW15">
        <v>1475</v>
      </c>
      <c r="MX15">
        <v>156</v>
      </c>
      <c r="MY15" s="47">
        <v>0.19500000000000001</v>
      </c>
      <c r="MZ15" s="47">
        <v>0.94874999999999998</v>
      </c>
      <c r="NA15" s="47"/>
      <c r="NB15">
        <v>1475</v>
      </c>
      <c r="NC15">
        <v>0</v>
      </c>
      <c r="ND15" s="47">
        <v>0</v>
      </c>
      <c r="NE15" s="47">
        <v>0</v>
      </c>
      <c r="NF15" s="47"/>
      <c r="NG15">
        <v>1475</v>
      </c>
      <c r="NH15">
        <v>0</v>
      </c>
      <c r="NI15" s="47">
        <v>0</v>
      </c>
      <c r="NJ15" s="47">
        <v>0</v>
      </c>
      <c r="NK15" s="47"/>
      <c r="NL15" s="49">
        <v>1325</v>
      </c>
      <c r="NM15" s="50">
        <v>32</v>
      </c>
      <c r="NN15" s="51">
        <v>0.04</v>
      </c>
      <c r="NO15" s="47">
        <v>0.9275000000000001</v>
      </c>
      <c r="NQ15">
        <v>900</v>
      </c>
      <c r="NR15">
        <v>54</v>
      </c>
      <c r="NS15" s="47">
        <v>6.7500000000000004E-2</v>
      </c>
      <c r="NT15" s="47">
        <v>0.66875000000000007</v>
      </c>
      <c r="NV15">
        <v>900</v>
      </c>
      <c r="NW15">
        <v>57</v>
      </c>
      <c r="NX15" s="47">
        <v>7.1249999999999994E-2</v>
      </c>
      <c r="NY15" s="47">
        <v>0.6925</v>
      </c>
      <c r="OA15">
        <v>900</v>
      </c>
      <c r="OB15">
        <v>58</v>
      </c>
      <c r="OC15" s="47">
        <v>7.2499999999999995E-2</v>
      </c>
      <c r="OD15" s="47">
        <v>0.68625000000000003</v>
      </c>
      <c r="OF15">
        <v>900</v>
      </c>
      <c r="OG15">
        <v>58</v>
      </c>
      <c r="OH15" s="47">
        <v>7.2499999999999995E-2</v>
      </c>
      <c r="OI15" s="47">
        <v>0.69125000000000003</v>
      </c>
      <c r="OJ15" s="47"/>
      <c r="OK15" s="49">
        <v>900</v>
      </c>
      <c r="OL15" s="50">
        <v>47</v>
      </c>
      <c r="OM15" s="51">
        <v>5.8749999999999997E-2</v>
      </c>
      <c r="ON15" s="47">
        <v>0.61874999999999991</v>
      </c>
      <c r="OO15" s="47"/>
      <c r="OP15" s="49">
        <v>900</v>
      </c>
      <c r="OQ15" s="50">
        <v>53</v>
      </c>
      <c r="OR15" s="51">
        <v>6.6250000000000003E-2</v>
      </c>
      <c r="OS15" s="47">
        <v>0.43375000000000008</v>
      </c>
      <c r="OT15" s="47"/>
      <c r="OU15">
        <v>900</v>
      </c>
      <c r="OV15">
        <v>56</v>
      </c>
      <c r="OW15" s="47">
        <v>7.0000000000000007E-2</v>
      </c>
      <c r="OX15" s="47">
        <v>0.6875</v>
      </c>
      <c r="OZ15">
        <v>900</v>
      </c>
      <c r="PA15">
        <v>55</v>
      </c>
      <c r="PB15" s="47">
        <v>6.8750000000000006E-2</v>
      </c>
      <c r="PC15" s="47">
        <v>0.68625000000000003</v>
      </c>
      <c r="PD15" s="47"/>
      <c r="PE15" s="49">
        <v>900</v>
      </c>
      <c r="PF15" s="50">
        <v>6</v>
      </c>
      <c r="PG15" s="51">
        <v>7.4999999999999997E-3</v>
      </c>
      <c r="PH15" s="47">
        <v>0.98124999999999996</v>
      </c>
      <c r="PI15" s="47"/>
      <c r="PJ15" s="49">
        <v>900</v>
      </c>
      <c r="PK15" s="50">
        <v>57</v>
      </c>
      <c r="PL15" s="51">
        <v>7.1249999999999994E-2</v>
      </c>
      <c r="PM15" s="47">
        <v>0.67500000000000004</v>
      </c>
      <c r="PN15" s="47"/>
      <c r="PO15">
        <v>900</v>
      </c>
      <c r="PP15">
        <v>55</v>
      </c>
      <c r="PQ15" s="47">
        <v>6.8750000000000006E-2</v>
      </c>
      <c r="PR15" s="47">
        <v>0.66750000000000009</v>
      </c>
      <c r="PT15" s="49">
        <v>900</v>
      </c>
      <c r="PU15" s="50">
        <v>48</v>
      </c>
      <c r="PV15" s="51">
        <v>0.06</v>
      </c>
      <c r="PW15" s="47">
        <v>0.65749999999999997</v>
      </c>
      <c r="PY15" s="49">
        <v>900</v>
      </c>
      <c r="PZ15" s="50">
        <v>0</v>
      </c>
      <c r="QA15" s="51">
        <f t="shared" si="1"/>
        <v>0</v>
      </c>
      <c r="QB15" s="47">
        <f>SUM(QA$6:QA15)</f>
        <v>0</v>
      </c>
      <c r="QC15" s="47"/>
      <c r="QD15" s="49">
        <v>900</v>
      </c>
      <c r="QE15" s="50">
        <v>0</v>
      </c>
      <c r="QF15" s="51">
        <f t="shared" si="2"/>
        <v>0</v>
      </c>
      <c r="QG15" s="47">
        <f>SUM(QF$6:QF15)</f>
        <v>0</v>
      </c>
      <c r="QH15" s="47"/>
      <c r="QI15" s="49">
        <v>900</v>
      </c>
      <c r="QJ15" s="50">
        <v>50</v>
      </c>
      <c r="QK15" s="51">
        <v>6.25E-2</v>
      </c>
      <c r="QL15" s="47">
        <v>0.65125</v>
      </c>
      <c r="QM15" s="47"/>
      <c r="QN15">
        <v>900</v>
      </c>
      <c r="QO15">
        <v>60</v>
      </c>
      <c r="QP15" s="47">
        <v>7.4999999999999997E-2</v>
      </c>
      <c r="QQ15" s="47">
        <v>0.69499999999999995</v>
      </c>
      <c r="QR15" s="47"/>
      <c r="QS15" s="49">
        <v>900</v>
      </c>
      <c r="QT15" s="50">
        <v>47</v>
      </c>
      <c r="QU15" s="51">
        <v>5.8749999999999997E-2</v>
      </c>
      <c r="QV15" s="47">
        <v>0.45874999999999999</v>
      </c>
      <c r="QW15" s="47"/>
      <c r="QX15" s="49">
        <v>900</v>
      </c>
      <c r="QY15" s="50">
        <v>0</v>
      </c>
      <c r="QZ15" s="51">
        <v>0</v>
      </c>
      <c r="RA15" s="47">
        <v>1</v>
      </c>
      <c r="RB15" s="47"/>
      <c r="RC15" s="49">
        <v>900</v>
      </c>
      <c r="RD15" s="50">
        <v>57</v>
      </c>
      <c r="RE15" s="51">
        <v>7.1249999999999994E-2</v>
      </c>
      <c r="RF15" s="47">
        <v>0.60875000000000012</v>
      </c>
      <c r="RG15" s="47"/>
      <c r="TP15" s="49">
        <v>1575</v>
      </c>
      <c r="TQ15" s="50">
        <v>16</v>
      </c>
      <c r="TR15" s="51">
        <f t="shared" si="3"/>
        <v>0.02</v>
      </c>
      <c r="TS15" s="47">
        <f>SUM(TR$6:TR15)</f>
        <v>0.94875000000000009</v>
      </c>
      <c r="TZ15" s="49">
        <v>1575</v>
      </c>
      <c r="UA15" s="50">
        <v>27</v>
      </c>
      <c r="UB15" s="51">
        <v>3.3750000000000002E-2</v>
      </c>
      <c r="UC15" s="47">
        <v>0.90249999999999986</v>
      </c>
      <c r="UD15" s="47"/>
      <c r="UE15" s="49">
        <v>1575</v>
      </c>
      <c r="UF15" s="50">
        <v>10</v>
      </c>
      <c r="UG15" s="51">
        <v>1.2500000000000001E-2</v>
      </c>
      <c r="UH15" s="47">
        <v>0.26374999999999998</v>
      </c>
      <c r="UI15" s="47"/>
      <c r="UN15" s="47"/>
      <c r="UO15">
        <v>1575</v>
      </c>
      <c r="UP15">
        <v>10</v>
      </c>
      <c r="UQ15" s="47">
        <v>1.2500000000000001E-2</v>
      </c>
      <c r="UR15" s="47">
        <v>0.26374999999999998</v>
      </c>
      <c r="US15" s="47"/>
      <c r="UT15" s="47"/>
      <c r="UU15" s="47"/>
      <c r="UV15" s="47"/>
      <c r="UW15" s="47"/>
      <c r="UX15" s="47"/>
      <c r="UY15" s="47"/>
      <c r="UZ15" s="47"/>
      <c r="VA15" s="47"/>
      <c r="VB15" s="47"/>
      <c r="VC15" s="49">
        <v>-3500</v>
      </c>
      <c r="VD15" s="50">
        <v>62</v>
      </c>
      <c r="VE15" s="51">
        <f t="shared" si="4"/>
        <v>7.7499999999999999E-2</v>
      </c>
      <c r="VF15" s="47">
        <f>SUM(VE$6:VE15)</f>
        <v>0.73499999999999999</v>
      </c>
      <c r="VH15">
        <v>-3500</v>
      </c>
      <c r="VI15">
        <v>77</v>
      </c>
      <c r="VJ15" s="47">
        <v>9.6250000000000002E-2</v>
      </c>
      <c r="VK15" s="47">
        <v>0.3775</v>
      </c>
      <c r="VM15">
        <v>-3500</v>
      </c>
      <c r="VN15">
        <v>84</v>
      </c>
      <c r="VO15" s="47">
        <v>0.105</v>
      </c>
      <c r="VP15" s="47">
        <v>0.55000000000000004</v>
      </c>
      <c r="VR15">
        <v>-3500</v>
      </c>
      <c r="VS15">
        <v>64</v>
      </c>
      <c r="VT15" s="47">
        <v>0.08</v>
      </c>
      <c r="VU15" s="47">
        <v>0.745</v>
      </c>
      <c r="VV15" s="47"/>
      <c r="VW15" s="49">
        <v>-3500</v>
      </c>
      <c r="VX15" s="50">
        <v>88</v>
      </c>
      <c r="VY15" s="51">
        <v>0.11</v>
      </c>
      <c r="VZ15" s="47">
        <v>0.34250000000000003</v>
      </c>
      <c r="WA15" s="47"/>
      <c r="WB15" s="49">
        <v>-3500</v>
      </c>
      <c r="WC15" s="50">
        <v>79</v>
      </c>
      <c r="WD15" s="51">
        <v>9.8750000000000004E-2</v>
      </c>
      <c r="WE15" s="47">
        <v>0.30875000000000002</v>
      </c>
      <c r="WG15">
        <v>-3500</v>
      </c>
      <c r="WH15">
        <v>82</v>
      </c>
      <c r="WI15" s="47">
        <v>0.10249999999999999</v>
      </c>
      <c r="WJ15" s="47">
        <v>0.55249999999999999</v>
      </c>
      <c r="WL15">
        <v>-3500</v>
      </c>
      <c r="WM15">
        <v>83</v>
      </c>
      <c r="WN15" s="47">
        <v>0.10375</v>
      </c>
      <c r="WO15" s="47">
        <v>0.55249999999999999</v>
      </c>
      <c r="WP15" s="47"/>
      <c r="WQ15" s="49">
        <v>-3500</v>
      </c>
      <c r="WR15" s="50">
        <v>62</v>
      </c>
      <c r="WS15" s="51">
        <v>7.7499999999999999E-2</v>
      </c>
      <c r="WT15" s="47">
        <v>0.73125000000000007</v>
      </c>
      <c r="WU15" s="47"/>
      <c r="WV15" s="49">
        <v>-3500</v>
      </c>
      <c r="WW15" s="50">
        <v>42</v>
      </c>
      <c r="WX15" s="51">
        <v>5.2499999999999998E-2</v>
      </c>
      <c r="WY15" s="47">
        <v>0.79374999999999996</v>
      </c>
      <c r="XA15">
        <v>-3500</v>
      </c>
      <c r="XB15">
        <v>58</v>
      </c>
      <c r="XC15" s="47">
        <v>7.2499999999999995E-2</v>
      </c>
      <c r="XD15" s="47">
        <v>0.64624999999999999</v>
      </c>
      <c r="XF15" s="49">
        <v>-3500</v>
      </c>
      <c r="XG15" s="50">
        <v>71</v>
      </c>
      <c r="XH15" s="51">
        <v>8.8749999999999996E-2</v>
      </c>
      <c r="XI15" s="47">
        <v>0.47749999999999998</v>
      </c>
      <c r="XK15" s="49">
        <v>-3500</v>
      </c>
      <c r="XL15" s="50">
        <v>65</v>
      </c>
      <c r="XM15" s="51">
        <f t="shared" si="5"/>
        <v>8.1250000000000003E-2</v>
      </c>
      <c r="XN15" s="47">
        <f>SUM(XM$6:XM15)</f>
        <v>0.75375000000000003</v>
      </c>
      <c r="XP15" s="49">
        <v>-3500</v>
      </c>
      <c r="XQ15" s="50">
        <v>87</v>
      </c>
      <c r="XR15" s="51">
        <v>0.10875</v>
      </c>
      <c r="XS15" s="47">
        <v>0.56374999999999997</v>
      </c>
      <c r="XT15" s="47"/>
      <c r="XU15" s="49">
        <v>-3500</v>
      </c>
      <c r="XV15" s="50">
        <v>49</v>
      </c>
      <c r="XW15" s="51">
        <v>6.1249999999999999E-2</v>
      </c>
      <c r="XX15" s="47">
        <v>0.81499999999999995</v>
      </c>
      <c r="XZ15">
        <v>-3500</v>
      </c>
      <c r="YA15">
        <v>88</v>
      </c>
      <c r="YB15" s="47">
        <v>0.11</v>
      </c>
      <c r="YC15" s="47">
        <v>0.35375000000000001</v>
      </c>
      <c r="YE15" s="49">
        <v>-3500</v>
      </c>
      <c r="YF15" s="50">
        <v>52</v>
      </c>
      <c r="YG15" s="51">
        <v>6.5000000000000002E-2</v>
      </c>
      <c r="YH15" s="47">
        <v>0.21</v>
      </c>
      <c r="YI15" s="47"/>
      <c r="YJ15" s="49">
        <v>-3500</v>
      </c>
      <c r="YK15" s="50">
        <v>76</v>
      </c>
      <c r="YL15" s="51">
        <v>9.5000000000000001E-2</v>
      </c>
      <c r="YM15" s="47">
        <v>0.23500000000000001</v>
      </c>
      <c r="YO15" s="49">
        <v>-3500</v>
      </c>
      <c r="YP15" s="50">
        <v>61</v>
      </c>
      <c r="YQ15" s="51">
        <v>7.6249999999999998E-2</v>
      </c>
      <c r="YR15" s="47">
        <v>0.72999999999999987</v>
      </c>
    </row>
    <row r="16" spans="1:668">
      <c r="A16" s="46">
        <v>60000</v>
      </c>
      <c r="B16">
        <v>5</v>
      </c>
      <c r="C16" s="47">
        <v>6.2500000000000003E-3</v>
      </c>
      <c r="D16" s="47">
        <v>3.3750000000000002E-2</v>
      </c>
      <c r="F16" s="46">
        <v>65000</v>
      </c>
      <c r="G16">
        <v>1</v>
      </c>
      <c r="H16" s="47">
        <v>1.25E-3</v>
      </c>
      <c r="I16" s="47">
        <v>3.7499999999999999E-3</v>
      </c>
      <c r="K16" s="46">
        <v>60000</v>
      </c>
      <c r="L16">
        <v>1</v>
      </c>
      <c r="M16" s="47">
        <v>1.25E-3</v>
      </c>
      <c r="N16" s="47">
        <v>7.5000000000000006E-3</v>
      </c>
      <c r="P16" s="46">
        <v>60000</v>
      </c>
      <c r="Q16">
        <v>3</v>
      </c>
      <c r="R16" s="47">
        <v>3.7499999999999999E-3</v>
      </c>
      <c r="S16" s="47">
        <v>8.7500000000000008E-3</v>
      </c>
      <c r="U16" s="16">
        <v>60000</v>
      </c>
      <c r="V16" s="50">
        <v>1</v>
      </c>
      <c r="W16" s="51">
        <v>1.25E-3</v>
      </c>
      <c r="X16" s="47">
        <v>3.7499999999999999E-3</v>
      </c>
      <c r="Y16" s="47"/>
      <c r="Z16" s="16">
        <v>62000</v>
      </c>
      <c r="AA16" s="50">
        <v>0</v>
      </c>
      <c r="AB16" s="51">
        <v>0</v>
      </c>
      <c r="AC16" s="47">
        <v>3.7499999999999999E-3</v>
      </c>
      <c r="AD16" s="47"/>
      <c r="AE16" s="46">
        <v>63000</v>
      </c>
      <c r="AF16">
        <v>1</v>
      </c>
      <c r="AG16" s="47">
        <v>1.25E-3</v>
      </c>
      <c r="AH16" s="47">
        <v>0.01</v>
      </c>
      <c r="AJ16" s="46">
        <v>63000</v>
      </c>
      <c r="AK16">
        <v>1</v>
      </c>
      <c r="AL16" s="47">
        <v>1.25E-3</v>
      </c>
      <c r="AM16" s="47">
        <v>1.125E-2</v>
      </c>
      <c r="AO16" s="16">
        <v>55000</v>
      </c>
      <c r="AP16" s="50">
        <v>7</v>
      </c>
      <c r="AQ16" s="51">
        <v>8.7500000000000008E-3</v>
      </c>
      <c r="AR16" s="47">
        <v>2.5000000000000001E-2</v>
      </c>
      <c r="AS16" s="47"/>
      <c r="AT16" s="16">
        <v>59000</v>
      </c>
      <c r="AU16" s="50">
        <v>7</v>
      </c>
      <c r="AV16" s="51">
        <v>8.7500000000000008E-3</v>
      </c>
      <c r="AW16" s="47">
        <v>2.8750000000000001E-2</v>
      </c>
      <c r="AY16" s="46">
        <v>55000</v>
      </c>
      <c r="AZ16">
        <v>12</v>
      </c>
      <c r="BA16" s="47">
        <v>1.4999999999999999E-2</v>
      </c>
      <c r="BB16" s="47">
        <v>3.7499999999999999E-2</v>
      </c>
      <c r="BD16" s="16">
        <v>57000</v>
      </c>
      <c r="BE16" s="50">
        <v>2</v>
      </c>
      <c r="BF16" s="51">
        <v>2.5000000000000001E-3</v>
      </c>
      <c r="BG16" s="47">
        <v>1.3750000000000002E-2</v>
      </c>
      <c r="BI16" s="46">
        <v>60000</v>
      </c>
      <c r="BJ16" s="50">
        <v>5</v>
      </c>
      <c r="BK16" s="51">
        <f t="shared" si="0"/>
        <v>6.2500000000000003E-3</v>
      </c>
      <c r="BL16" s="47">
        <f>SUM(BK$6:BK16)</f>
        <v>2.375E-2</v>
      </c>
      <c r="BN16" s="16">
        <v>60000</v>
      </c>
      <c r="BO16" s="50">
        <v>1</v>
      </c>
      <c r="BP16" s="51">
        <v>1.25E-3</v>
      </c>
      <c r="BQ16" s="47">
        <v>8.7499999999999991E-3</v>
      </c>
      <c r="BS16" s="53">
        <v>63000</v>
      </c>
      <c r="BT16" s="50">
        <v>0</v>
      </c>
      <c r="BU16" s="51">
        <v>0</v>
      </c>
      <c r="BV16" s="47">
        <v>0</v>
      </c>
      <c r="BX16" s="46">
        <v>60000</v>
      </c>
      <c r="BY16">
        <v>1</v>
      </c>
      <c r="BZ16" s="47">
        <v>1.25E-3</v>
      </c>
      <c r="CA16" s="47">
        <v>7.5000000000000006E-3</v>
      </c>
      <c r="CC16" s="53">
        <v>93000</v>
      </c>
      <c r="CD16" s="50">
        <v>0</v>
      </c>
      <c r="CE16" s="51">
        <v>0</v>
      </c>
      <c r="CF16" s="47">
        <v>2.5000000000000001E-3</v>
      </c>
      <c r="CH16" s="53">
        <v>115000</v>
      </c>
      <c r="CI16" s="50">
        <v>0</v>
      </c>
      <c r="CJ16" s="51">
        <v>0</v>
      </c>
      <c r="CK16" s="47">
        <v>1.25E-3</v>
      </c>
      <c r="CM16" s="53">
        <v>63000</v>
      </c>
      <c r="CN16" s="50">
        <v>3</v>
      </c>
      <c r="CO16" s="51">
        <v>3.7499999999999999E-3</v>
      </c>
      <c r="CP16" s="47">
        <v>1.5000000000000001E-2</v>
      </c>
      <c r="CR16">
        <v>20</v>
      </c>
      <c r="CS16">
        <v>116</v>
      </c>
      <c r="CT16" s="47">
        <v>0.14499999999999999</v>
      </c>
      <c r="CU16" s="47">
        <v>0.46250000000000002</v>
      </c>
      <c r="CW16">
        <v>20</v>
      </c>
      <c r="CX16">
        <v>49</v>
      </c>
      <c r="CY16" s="47">
        <v>6.1249999999999999E-2</v>
      </c>
      <c r="CZ16" s="47">
        <v>0.92</v>
      </c>
      <c r="DB16">
        <v>20</v>
      </c>
      <c r="DC16">
        <v>65</v>
      </c>
      <c r="DD16" s="47">
        <v>8.1250000000000003E-2</v>
      </c>
      <c r="DE16" s="47">
        <v>0.78</v>
      </c>
      <c r="DG16">
        <v>20</v>
      </c>
      <c r="DH16">
        <v>14</v>
      </c>
      <c r="DI16" s="47">
        <v>1.7500000000000002E-2</v>
      </c>
      <c r="DJ16" s="47">
        <v>0.99875000000000003</v>
      </c>
      <c r="DK16" s="47"/>
      <c r="DL16" s="49">
        <v>20</v>
      </c>
      <c r="DM16" s="50">
        <v>48</v>
      </c>
      <c r="DN16" s="51">
        <v>0.06</v>
      </c>
      <c r="DO16" s="47">
        <v>0.89749999999999996</v>
      </c>
      <c r="DP16" s="47"/>
      <c r="DQ16" s="49">
        <v>20</v>
      </c>
      <c r="DR16" s="50">
        <v>62</v>
      </c>
      <c r="DS16" s="51">
        <v>7.7499999999999999E-2</v>
      </c>
      <c r="DT16" s="47">
        <v>0.89750000000000008</v>
      </c>
      <c r="DU16" s="47"/>
      <c r="DV16" s="49">
        <v>20</v>
      </c>
      <c r="DW16">
        <v>68</v>
      </c>
      <c r="DX16" s="47">
        <v>8.5000000000000006E-2</v>
      </c>
      <c r="DY16" s="47">
        <v>0.78375000000000006</v>
      </c>
      <c r="DZ16" s="47"/>
      <c r="EA16" s="49">
        <v>20</v>
      </c>
      <c r="EB16">
        <v>65</v>
      </c>
      <c r="EC16" s="47">
        <v>8.1250000000000003E-2</v>
      </c>
      <c r="ED16" s="47">
        <v>0.78</v>
      </c>
      <c r="EE16" s="47"/>
      <c r="EF16" s="49">
        <v>20</v>
      </c>
      <c r="EG16" s="50">
        <v>107</v>
      </c>
      <c r="EH16" s="51">
        <v>0.13375000000000001</v>
      </c>
      <c r="EI16" s="47">
        <v>0.44374999999999998</v>
      </c>
      <c r="EJ16" s="47"/>
      <c r="EK16" s="49">
        <v>20</v>
      </c>
      <c r="EL16" s="50">
        <v>16</v>
      </c>
      <c r="EM16" s="51">
        <v>0.02</v>
      </c>
      <c r="EN16" s="47">
        <v>9.7500000000000003E-2</v>
      </c>
      <c r="EP16">
        <v>20</v>
      </c>
      <c r="EQ16">
        <v>68</v>
      </c>
      <c r="ER16" s="47">
        <v>8.5000000000000006E-2</v>
      </c>
      <c r="ES16" s="47">
        <v>0.65124999999999988</v>
      </c>
      <c r="ET16" s="47"/>
      <c r="EU16" s="49">
        <v>20</v>
      </c>
      <c r="EV16" s="50">
        <v>30</v>
      </c>
      <c r="EW16" s="51">
        <v>3.7499999999999999E-2</v>
      </c>
      <c r="EX16" s="47">
        <v>0.91749999999999998</v>
      </c>
      <c r="EY16" s="47"/>
      <c r="EZ16" s="49">
        <v>20</v>
      </c>
      <c r="FA16" s="50">
        <v>120</v>
      </c>
      <c r="FB16" s="51">
        <v>0.15</v>
      </c>
      <c r="FC16" s="47">
        <v>0.48250000000000004</v>
      </c>
      <c r="FD16" s="47"/>
      <c r="FE16" s="49">
        <v>20</v>
      </c>
      <c r="FF16" s="50">
        <v>71</v>
      </c>
      <c r="FG16" s="51">
        <v>8.8749999999999996E-2</v>
      </c>
      <c r="FH16" s="47">
        <v>0.78625</v>
      </c>
      <c r="FI16" s="47"/>
      <c r="FJ16" s="49">
        <v>20</v>
      </c>
      <c r="FK16" s="50">
        <v>101</v>
      </c>
      <c r="FL16" s="51">
        <v>0.12625</v>
      </c>
      <c r="FM16" s="47">
        <v>0.76624999999999999</v>
      </c>
      <c r="FN16" s="47"/>
      <c r="FO16">
        <v>20</v>
      </c>
      <c r="FP16">
        <v>11</v>
      </c>
      <c r="FQ16" s="47">
        <v>1.375E-2</v>
      </c>
      <c r="FR16" s="47">
        <v>0.995</v>
      </c>
      <c r="FT16">
        <v>20</v>
      </c>
      <c r="FU16">
        <v>11</v>
      </c>
      <c r="FV16" s="47">
        <v>1.375E-2</v>
      </c>
      <c r="FW16" s="47">
        <v>0.995</v>
      </c>
      <c r="FY16" s="49">
        <v>20</v>
      </c>
      <c r="FZ16" s="50">
        <v>113</v>
      </c>
      <c r="GA16" s="51">
        <v>0.14124999999999999</v>
      </c>
      <c r="GB16" s="47">
        <v>0.48</v>
      </c>
      <c r="GD16" s="49">
        <v>20</v>
      </c>
      <c r="GE16" s="50">
        <v>110</v>
      </c>
      <c r="GF16" s="51">
        <v>0.13750000000000001</v>
      </c>
      <c r="GG16" s="47">
        <v>0.43125000000000002</v>
      </c>
      <c r="GI16">
        <v>20</v>
      </c>
      <c r="GJ16">
        <v>26</v>
      </c>
      <c r="GK16" s="47">
        <v>3.2500000000000001E-2</v>
      </c>
      <c r="GL16" s="47">
        <v>0.1275</v>
      </c>
      <c r="GN16">
        <v>20</v>
      </c>
      <c r="GO16">
        <v>50</v>
      </c>
      <c r="GP16" s="47">
        <v>6.25E-2</v>
      </c>
      <c r="GQ16" s="47">
        <v>0.64500000000000002</v>
      </c>
      <c r="GS16">
        <v>20</v>
      </c>
      <c r="GT16">
        <v>52</v>
      </c>
      <c r="GU16" s="47">
        <v>6.5000000000000002E-2</v>
      </c>
      <c r="GV16" s="47">
        <v>0.5162500000000001</v>
      </c>
      <c r="GX16">
        <v>20</v>
      </c>
      <c r="GY16">
        <v>33</v>
      </c>
      <c r="GZ16" s="47">
        <v>4.1250000000000002E-2</v>
      </c>
      <c r="HA16" s="47">
        <v>0.90125000000000011</v>
      </c>
      <c r="HB16" s="47"/>
      <c r="HC16" s="49">
        <v>20</v>
      </c>
      <c r="HD16" s="50">
        <v>56</v>
      </c>
      <c r="HE16" s="51">
        <v>7.0000000000000007E-2</v>
      </c>
      <c r="HF16" s="47">
        <v>0.62250000000000005</v>
      </c>
      <c r="HG16" s="47"/>
      <c r="HH16" s="49">
        <v>20</v>
      </c>
      <c r="HI16" s="50">
        <v>50</v>
      </c>
      <c r="HJ16" s="51">
        <v>6.25E-2</v>
      </c>
      <c r="HK16" s="47">
        <v>0.60875000000000001</v>
      </c>
      <c r="HL16" s="47"/>
      <c r="HM16">
        <v>20</v>
      </c>
      <c r="HN16">
        <v>29</v>
      </c>
      <c r="HO16" s="47">
        <v>3.6249999999999998E-2</v>
      </c>
      <c r="HP16" s="47">
        <v>0.13625000000000001</v>
      </c>
      <c r="HR16">
        <v>20</v>
      </c>
      <c r="HS16">
        <v>52</v>
      </c>
      <c r="HT16" s="47">
        <v>6.5000000000000002E-2</v>
      </c>
      <c r="HU16" s="47">
        <v>0.51624999999999988</v>
      </c>
      <c r="HV16" s="47"/>
      <c r="HW16" s="49">
        <v>20</v>
      </c>
      <c r="HX16" s="50">
        <v>23</v>
      </c>
      <c r="HY16" s="51">
        <v>2.8750000000000001E-2</v>
      </c>
      <c r="HZ16" s="47">
        <v>0.12000000000000001</v>
      </c>
      <c r="IA16" s="47"/>
      <c r="IB16" s="49">
        <v>20</v>
      </c>
      <c r="IC16" s="50">
        <v>4</v>
      </c>
      <c r="ID16" s="51">
        <v>5.0000000000000001E-3</v>
      </c>
      <c r="IE16" s="47">
        <v>6.6250000000000003E-2</v>
      </c>
      <c r="IF16" s="47"/>
      <c r="IG16">
        <v>20</v>
      </c>
      <c r="IH16">
        <v>41</v>
      </c>
      <c r="II16" s="47">
        <v>5.1249999999999997E-2</v>
      </c>
      <c r="IJ16" s="47">
        <v>0.375</v>
      </c>
      <c r="IK16" s="47"/>
      <c r="IL16" s="49">
        <v>20</v>
      </c>
      <c r="IM16" s="50">
        <v>48</v>
      </c>
      <c r="IN16" s="51">
        <v>0.06</v>
      </c>
      <c r="IO16" s="47">
        <v>0.74249999999999994</v>
      </c>
      <c r="IP16" s="47"/>
      <c r="IQ16" s="49">
        <v>20</v>
      </c>
      <c r="IR16" s="50">
        <v>29</v>
      </c>
      <c r="IS16" s="51">
        <v>3.6249999999999998E-2</v>
      </c>
      <c r="IT16" s="47">
        <v>0.13625000000000001</v>
      </c>
      <c r="IU16" s="47"/>
      <c r="IV16" s="49">
        <v>20</v>
      </c>
      <c r="IW16" s="50">
        <v>54</v>
      </c>
      <c r="IX16" s="51">
        <v>6.7500000000000004E-2</v>
      </c>
      <c r="IY16" s="47">
        <v>0.50625000000000009</v>
      </c>
      <c r="IZ16" s="47"/>
      <c r="JA16" s="49">
        <v>20</v>
      </c>
      <c r="JB16" s="50">
        <v>53</v>
      </c>
      <c r="JC16" s="51">
        <v>6.6250000000000003E-2</v>
      </c>
      <c r="JD16" s="47">
        <v>0.32625000000000004</v>
      </c>
      <c r="JE16" s="47"/>
      <c r="JF16">
        <v>20</v>
      </c>
      <c r="JG16">
        <v>47</v>
      </c>
      <c r="JH16" s="47">
        <v>5.8749999999999997E-2</v>
      </c>
      <c r="JI16" s="47">
        <v>0.88624999999999987</v>
      </c>
      <c r="JK16" s="49">
        <v>20</v>
      </c>
      <c r="JL16" s="50">
        <v>48</v>
      </c>
      <c r="JM16" s="51">
        <v>0.06</v>
      </c>
      <c r="JN16" s="47">
        <v>0.49624999999999997</v>
      </c>
      <c r="JP16" s="49">
        <v>20</v>
      </c>
      <c r="JQ16" s="50">
        <v>65</v>
      </c>
      <c r="JR16" s="51">
        <v>8.1250000000000003E-2</v>
      </c>
      <c r="JS16" s="47">
        <v>0.33875</v>
      </c>
      <c r="JU16" s="49">
        <v>20</v>
      </c>
      <c r="JV16" s="50">
        <v>18</v>
      </c>
      <c r="JW16" s="51">
        <v>2.2499999999999999E-2</v>
      </c>
      <c r="JX16" s="47">
        <v>0.11374999999999999</v>
      </c>
      <c r="JZ16">
        <v>1350</v>
      </c>
      <c r="KA16">
        <v>136</v>
      </c>
      <c r="KB16" s="47">
        <v>0.17</v>
      </c>
      <c r="KC16" s="47">
        <v>0.90875000000000006</v>
      </c>
      <c r="KE16">
        <v>1600</v>
      </c>
      <c r="KF16">
        <v>0</v>
      </c>
      <c r="KG16" s="47">
        <v>0</v>
      </c>
      <c r="KH16" s="47">
        <v>1</v>
      </c>
      <c r="KJ16">
        <v>1500</v>
      </c>
      <c r="KK16">
        <v>4</v>
      </c>
      <c r="KL16" s="47">
        <v>5.0000000000000001E-3</v>
      </c>
      <c r="KM16" s="47">
        <v>1</v>
      </c>
      <c r="KO16">
        <v>1450</v>
      </c>
      <c r="KP16">
        <v>185</v>
      </c>
      <c r="KQ16" s="47">
        <v>0.23125000000000001</v>
      </c>
      <c r="KR16" s="47">
        <v>0.92749999999999999</v>
      </c>
      <c r="KT16" s="49">
        <v>1450</v>
      </c>
      <c r="KU16" s="50">
        <v>303</v>
      </c>
      <c r="KV16" s="51">
        <v>0.37874999999999998</v>
      </c>
      <c r="KW16" s="47">
        <v>0.76374999999999993</v>
      </c>
      <c r="KY16" s="49">
        <v>1450</v>
      </c>
      <c r="KZ16" s="50">
        <v>193</v>
      </c>
      <c r="LA16" s="51">
        <v>0.24124999999999999</v>
      </c>
      <c r="LB16" s="47">
        <v>0.90999999999999992</v>
      </c>
      <c r="LD16">
        <v>1450</v>
      </c>
      <c r="LE16">
        <v>204</v>
      </c>
      <c r="LF16" s="47">
        <v>0.255</v>
      </c>
      <c r="LG16" s="47">
        <v>0.93</v>
      </c>
      <c r="LI16">
        <v>1450</v>
      </c>
      <c r="LJ16">
        <v>164</v>
      </c>
      <c r="LK16" s="47">
        <v>0.20499999999999999</v>
      </c>
      <c r="LL16" s="47">
        <v>0.95250000000000001</v>
      </c>
      <c r="LN16" s="49">
        <v>1400</v>
      </c>
      <c r="LO16" s="50">
        <v>4</v>
      </c>
      <c r="LP16" s="51">
        <v>5.0000000000000001E-3</v>
      </c>
      <c r="LQ16" s="47">
        <v>0.995</v>
      </c>
      <c r="LS16" s="49">
        <v>1400</v>
      </c>
      <c r="LT16" s="50">
        <v>29</v>
      </c>
      <c r="LU16" s="51">
        <v>3.6249999999999998E-2</v>
      </c>
      <c r="LV16" s="47">
        <v>0.97000000000000008</v>
      </c>
      <c r="LX16">
        <v>1400</v>
      </c>
      <c r="LY16">
        <v>6</v>
      </c>
      <c r="LZ16" s="47">
        <v>7.4999999999999997E-3</v>
      </c>
      <c r="MA16" s="47">
        <v>0.98624999999999996</v>
      </c>
      <c r="MC16" s="49">
        <v>1400</v>
      </c>
      <c r="MD16" s="50">
        <v>15</v>
      </c>
      <c r="ME16" s="51">
        <v>1.8749999999999999E-2</v>
      </c>
      <c r="MF16" s="47">
        <v>0.97250000000000014</v>
      </c>
      <c r="MH16" s="49">
        <v>1350</v>
      </c>
      <c r="MI16" s="50">
        <v>8</v>
      </c>
      <c r="MJ16" s="51">
        <v>0.01</v>
      </c>
      <c r="MK16" s="47">
        <v>1.2500000000000001E-2</v>
      </c>
      <c r="ML16" s="47"/>
      <c r="MM16" s="49">
        <v>1400</v>
      </c>
      <c r="MN16" s="50">
        <v>228</v>
      </c>
      <c r="MO16" s="51">
        <v>0.28499999999999998</v>
      </c>
      <c r="MP16" s="47">
        <v>0.43874999999999997</v>
      </c>
      <c r="MQ16" s="47"/>
      <c r="MR16" s="49">
        <v>1350</v>
      </c>
      <c r="MS16" s="50">
        <v>43</v>
      </c>
      <c r="MT16" s="51">
        <v>5.3749999999999999E-2</v>
      </c>
      <c r="MU16" s="47">
        <v>0.98499999999999988</v>
      </c>
      <c r="MV16" s="47"/>
      <c r="MW16">
        <v>1500</v>
      </c>
      <c r="MX16">
        <v>36</v>
      </c>
      <c r="MY16" s="47">
        <v>4.4999999999999998E-2</v>
      </c>
      <c r="MZ16" s="47">
        <v>0.99375000000000002</v>
      </c>
      <c r="NA16" s="47"/>
      <c r="NB16">
        <v>1500</v>
      </c>
      <c r="NC16">
        <v>0</v>
      </c>
      <c r="ND16" s="47">
        <v>0</v>
      </c>
      <c r="NE16" s="47">
        <v>0</v>
      </c>
      <c r="NF16" s="47"/>
      <c r="NG16">
        <v>1500</v>
      </c>
      <c r="NH16">
        <v>0</v>
      </c>
      <c r="NI16" s="47">
        <v>0</v>
      </c>
      <c r="NJ16" s="47">
        <v>0</v>
      </c>
      <c r="NK16" s="47"/>
      <c r="NL16" s="49">
        <v>1350</v>
      </c>
      <c r="NM16" s="50">
        <v>25</v>
      </c>
      <c r="NN16" s="51">
        <v>3.125E-2</v>
      </c>
      <c r="NO16" s="47">
        <v>0.9587500000000001</v>
      </c>
      <c r="NQ16">
        <v>1000</v>
      </c>
      <c r="NR16">
        <v>47</v>
      </c>
      <c r="NS16" s="47">
        <v>5.8749999999999997E-2</v>
      </c>
      <c r="NT16" s="47">
        <v>0.72750000000000004</v>
      </c>
      <c r="NV16">
        <v>1000</v>
      </c>
      <c r="NW16">
        <v>44</v>
      </c>
      <c r="NX16" s="47">
        <v>5.5E-2</v>
      </c>
      <c r="NY16" s="47">
        <v>0.74750000000000005</v>
      </c>
      <c r="OA16">
        <v>1000</v>
      </c>
      <c r="OB16">
        <v>39</v>
      </c>
      <c r="OC16" s="47">
        <v>4.8750000000000002E-2</v>
      </c>
      <c r="OD16" s="47">
        <v>0.73499999999999999</v>
      </c>
      <c r="OF16">
        <v>1000</v>
      </c>
      <c r="OG16">
        <v>44</v>
      </c>
      <c r="OH16" s="47">
        <v>5.5E-2</v>
      </c>
      <c r="OI16" s="47">
        <v>0.74625000000000008</v>
      </c>
      <c r="OJ16" s="47"/>
      <c r="OK16" s="49">
        <v>1000</v>
      </c>
      <c r="OL16" s="50">
        <v>44</v>
      </c>
      <c r="OM16" s="51">
        <v>5.5E-2</v>
      </c>
      <c r="ON16" s="47">
        <v>0.67374999999999996</v>
      </c>
      <c r="OO16" s="47"/>
      <c r="OP16" s="49">
        <v>1000</v>
      </c>
      <c r="OQ16" s="50">
        <v>55</v>
      </c>
      <c r="OR16" s="51">
        <v>6.8750000000000006E-2</v>
      </c>
      <c r="OS16" s="47">
        <v>0.50250000000000006</v>
      </c>
      <c r="OT16" s="47"/>
      <c r="OU16">
        <v>1000</v>
      </c>
      <c r="OV16">
        <v>41</v>
      </c>
      <c r="OW16" s="47">
        <v>5.1249999999999997E-2</v>
      </c>
      <c r="OX16" s="47">
        <v>0.73875000000000002</v>
      </c>
      <c r="OZ16">
        <v>1000</v>
      </c>
      <c r="PA16">
        <v>43</v>
      </c>
      <c r="PB16" s="47">
        <v>5.3749999999999999E-2</v>
      </c>
      <c r="PC16" s="47">
        <v>0.74</v>
      </c>
      <c r="PD16" s="47"/>
      <c r="PE16" s="49">
        <v>1000</v>
      </c>
      <c r="PF16" s="50">
        <v>3</v>
      </c>
      <c r="PG16" s="51">
        <v>3.7499999999999999E-3</v>
      </c>
      <c r="PH16" s="47">
        <v>0.98499999999999999</v>
      </c>
      <c r="PI16" s="47"/>
      <c r="PJ16" s="49">
        <v>1000</v>
      </c>
      <c r="PK16" s="50">
        <v>45</v>
      </c>
      <c r="PL16" s="51">
        <v>5.6250000000000001E-2</v>
      </c>
      <c r="PM16" s="47">
        <v>0.73125000000000007</v>
      </c>
      <c r="PN16" s="47"/>
      <c r="PO16">
        <v>1000</v>
      </c>
      <c r="PP16">
        <v>47</v>
      </c>
      <c r="PQ16" s="47">
        <v>5.8749999999999997E-2</v>
      </c>
      <c r="PR16" s="47">
        <v>0.72625000000000006</v>
      </c>
      <c r="PT16" s="49">
        <v>1000</v>
      </c>
      <c r="PU16" s="50">
        <v>54</v>
      </c>
      <c r="PV16" s="51">
        <v>6.7500000000000004E-2</v>
      </c>
      <c r="PW16" s="47">
        <v>0.72499999999999998</v>
      </c>
      <c r="PY16" s="49">
        <v>1000</v>
      </c>
      <c r="PZ16" s="50">
        <v>0</v>
      </c>
      <c r="QA16" s="51">
        <f t="shared" si="1"/>
        <v>0</v>
      </c>
      <c r="QB16" s="47">
        <f>SUM(QA$6:QA16)</f>
        <v>0</v>
      </c>
      <c r="QC16" s="47"/>
      <c r="QD16" s="49">
        <v>1000</v>
      </c>
      <c r="QE16" s="50">
        <v>0</v>
      </c>
      <c r="QF16" s="51">
        <f t="shared" si="2"/>
        <v>0</v>
      </c>
      <c r="QG16" s="47">
        <f>SUM(QF$6:QF16)</f>
        <v>0</v>
      </c>
      <c r="QH16" s="47"/>
      <c r="QI16" s="49">
        <v>1000</v>
      </c>
      <c r="QJ16" s="50">
        <v>55</v>
      </c>
      <c r="QK16" s="51">
        <v>6.8750000000000006E-2</v>
      </c>
      <c r="QL16" s="47">
        <v>0.72</v>
      </c>
      <c r="QM16" s="47"/>
      <c r="QN16">
        <v>1000</v>
      </c>
      <c r="QO16">
        <v>40</v>
      </c>
      <c r="QP16" s="47">
        <v>0.05</v>
      </c>
      <c r="QQ16" s="47">
        <v>0.745</v>
      </c>
      <c r="QR16" s="47"/>
      <c r="QS16" s="49">
        <v>1000</v>
      </c>
      <c r="QT16" s="50">
        <v>52</v>
      </c>
      <c r="QU16" s="51">
        <v>6.5000000000000002E-2</v>
      </c>
      <c r="QV16" s="47">
        <v>0.52374999999999994</v>
      </c>
      <c r="QW16" s="47"/>
      <c r="QX16" s="49">
        <v>1000</v>
      </c>
      <c r="QY16" s="50">
        <v>0</v>
      </c>
      <c r="QZ16" s="51">
        <v>0</v>
      </c>
      <c r="RA16" s="47">
        <v>1</v>
      </c>
      <c r="RB16" s="47"/>
      <c r="RC16" s="49">
        <v>1000</v>
      </c>
      <c r="RD16" s="50">
        <v>43</v>
      </c>
      <c r="RE16" s="51">
        <v>5.3749999999999999E-2</v>
      </c>
      <c r="RF16" s="47">
        <v>0.66250000000000009</v>
      </c>
      <c r="RG16" s="47"/>
      <c r="TP16" s="49">
        <v>1750</v>
      </c>
      <c r="TQ16" s="50">
        <v>13</v>
      </c>
      <c r="TR16" s="51">
        <f t="shared" si="3"/>
        <v>1.6250000000000001E-2</v>
      </c>
      <c r="TS16" s="47">
        <f>SUM(TR$6:TR16)</f>
        <v>0.96500000000000008</v>
      </c>
      <c r="TZ16" s="49">
        <v>1750</v>
      </c>
      <c r="UA16" s="50">
        <v>10</v>
      </c>
      <c r="UB16" s="51">
        <v>1.2500000000000001E-2</v>
      </c>
      <c r="UC16" s="47">
        <v>0.91499999999999981</v>
      </c>
      <c r="UD16" s="47"/>
      <c r="UE16" s="49">
        <v>1750</v>
      </c>
      <c r="UF16" s="50">
        <v>5</v>
      </c>
      <c r="UG16" s="51">
        <v>6.2500000000000003E-3</v>
      </c>
      <c r="UH16" s="47">
        <v>0.26999999999999996</v>
      </c>
      <c r="UI16" s="47"/>
      <c r="UN16" s="47"/>
      <c r="UO16">
        <v>1750</v>
      </c>
      <c r="UP16">
        <v>5</v>
      </c>
      <c r="UQ16" s="47">
        <v>6.2500000000000003E-3</v>
      </c>
      <c r="UR16" s="47">
        <v>0.26999999999999996</v>
      </c>
      <c r="US16" s="47"/>
      <c r="UT16" s="47"/>
      <c r="UU16" s="47"/>
      <c r="UV16" s="47"/>
      <c r="UW16" s="47"/>
      <c r="UX16" s="47"/>
      <c r="UY16" s="47"/>
      <c r="UZ16" s="47"/>
      <c r="VA16" s="47"/>
      <c r="VB16" s="47"/>
      <c r="VC16" s="49">
        <v>-3000</v>
      </c>
      <c r="VD16" s="50">
        <v>55</v>
      </c>
      <c r="VE16" s="51">
        <f t="shared" si="4"/>
        <v>6.8750000000000006E-2</v>
      </c>
      <c r="VF16" s="47">
        <f>SUM(VE$6:VE16)</f>
        <v>0.80374999999999996</v>
      </c>
      <c r="VH16">
        <v>-3000</v>
      </c>
      <c r="VI16">
        <v>71</v>
      </c>
      <c r="VJ16" s="47">
        <v>8.8749999999999996E-2</v>
      </c>
      <c r="VK16" s="47">
        <v>0.46625</v>
      </c>
      <c r="VM16">
        <v>-3000</v>
      </c>
      <c r="VN16">
        <v>56</v>
      </c>
      <c r="VO16" s="47">
        <v>7.0000000000000007E-2</v>
      </c>
      <c r="VP16" s="47">
        <v>0.62000000000000011</v>
      </c>
      <c r="VR16">
        <v>-3000</v>
      </c>
      <c r="VS16">
        <v>51</v>
      </c>
      <c r="VT16" s="47">
        <v>6.3750000000000001E-2</v>
      </c>
      <c r="VU16" s="47">
        <v>0.80874999999999997</v>
      </c>
      <c r="VV16" s="47"/>
      <c r="VW16" s="49">
        <v>-3000</v>
      </c>
      <c r="VX16" s="50">
        <v>67</v>
      </c>
      <c r="VY16" s="51">
        <v>8.3750000000000005E-2</v>
      </c>
      <c r="VZ16" s="47">
        <v>0.42625000000000002</v>
      </c>
      <c r="WA16" s="47"/>
      <c r="WB16" s="49">
        <v>-3000</v>
      </c>
      <c r="WC16" s="50">
        <v>78</v>
      </c>
      <c r="WD16" s="51">
        <v>9.7500000000000003E-2</v>
      </c>
      <c r="WE16" s="47">
        <v>0.40625</v>
      </c>
      <c r="WG16">
        <v>-3000</v>
      </c>
      <c r="WH16">
        <v>56</v>
      </c>
      <c r="WI16" s="47">
        <v>7.0000000000000007E-2</v>
      </c>
      <c r="WJ16" s="47">
        <v>0.62250000000000005</v>
      </c>
      <c r="WL16">
        <v>-3000</v>
      </c>
      <c r="WM16">
        <v>55</v>
      </c>
      <c r="WN16" s="47">
        <v>6.8750000000000006E-2</v>
      </c>
      <c r="WO16" s="47">
        <v>0.62124999999999997</v>
      </c>
      <c r="WP16" s="47"/>
      <c r="WQ16" s="49">
        <v>-3000</v>
      </c>
      <c r="WR16" s="50">
        <v>53</v>
      </c>
      <c r="WS16" s="51">
        <v>6.6250000000000003E-2</v>
      </c>
      <c r="WT16" s="47">
        <v>0.7975000000000001</v>
      </c>
      <c r="WU16" s="47"/>
      <c r="WV16" s="49">
        <v>-3000</v>
      </c>
      <c r="WW16" s="50">
        <v>37</v>
      </c>
      <c r="WX16" s="51">
        <v>4.6249999999999999E-2</v>
      </c>
      <c r="WY16" s="47">
        <v>0.84</v>
      </c>
      <c r="XA16">
        <v>-3000</v>
      </c>
      <c r="XB16">
        <v>53</v>
      </c>
      <c r="XC16" s="47">
        <v>6.6250000000000003E-2</v>
      </c>
      <c r="XD16" s="47">
        <v>0.71250000000000002</v>
      </c>
      <c r="XF16" s="49">
        <v>-3000</v>
      </c>
      <c r="XG16" s="50">
        <v>66</v>
      </c>
      <c r="XH16" s="51">
        <v>8.2500000000000004E-2</v>
      </c>
      <c r="XI16" s="47">
        <v>0.55999999999999994</v>
      </c>
      <c r="XK16" s="49">
        <v>-3000</v>
      </c>
      <c r="XL16" s="50">
        <v>49</v>
      </c>
      <c r="XM16" s="51">
        <f t="shared" si="5"/>
        <v>6.1249999999999999E-2</v>
      </c>
      <c r="XN16" s="47">
        <f>SUM(XM$6:XM16)</f>
        <v>0.81500000000000006</v>
      </c>
      <c r="XP16" s="49">
        <v>-3000</v>
      </c>
      <c r="XQ16" s="50">
        <v>58</v>
      </c>
      <c r="XR16" s="51">
        <v>7.2499999999999995E-2</v>
      </c>
      <c r="XS16" s="47">
        <v>0.63624999999999998</v>
      </c>
      <c r="XT16" s="47"/>
      <c r="XU16" s="49">
        <v>-3000</v>
      </c>
      <c r="XV16" s="50">
        <v>23</v>
      </c>
      <c r="XW16" s="51">
        <v>2.8750000000000001E-2</v>
      </c>
      <c r="XX16" s="47">
        <v>0.84375</v>
      </c>
      <c r="XZ16">
        <v>-3000</v>
      </c>
      <c r="YA16">
        <v>82</v>
      </c>
      <c r="YB16" s="47">
        <v>0.10249999999999999</v>
      </c>
      <c r="YC16" s="47">
        <v>0.45624999999999999</v>
      </c>
      <c r="YE16" s="49">
        <v>-3000</v>
      </c>
      <c r="YF16" s="50">
        <v>72</v>
      </c>
      <c r="YG16" s="51">
        <v>0.09</v>
      </c>
      <c r="YH16" s="47">
        <v>0.3</v>
      </c>
      <c r="YI16" s="47"/>
      <c r="YJ16" s="49">
        <v>-3000</v>
      </c>
      <c r="YK16" s="50">
        <v>73</v>
      </c>
      <c r="YL16" s="51">
        <v>9.1249999999999998E-2</v>
      </c>
      <c r="YM16" s="47">
        <v>0.32625000000000004</v>
      </c>
      <c r="YO16" s="49">
        <v>-3000</v>
      </c>
      <c r="YP16" s="50">
        <v>54</v>
      </c>
      <c r="YQ16" s="51">
        <v>6.7500000000000004E-2</v>
      </c>
      <c r="YR16" s="47">
        <v>0.79749999999999988</v>
      </c>
    </row>
    <row r="17" spans="1:668">
      <c r="A17" s="46">
        <v>61000</v>
      </c>
      <c r="B17">
        <v>10</v>
      </c>
      <c r="C17" s="47">
        <v>1.2500000000000001E-2</v>
      </c>
      <c r="D17" s="47">
        <v>4.6249999999999999E-2</v>
      </c>
      <c r="F17" s="46">
        <v>66000</v>
      </c>
      <c r="G17">
        <v>4</v>
      </c>
      <c r="H17" s="47">
        <v>5.0000000000000001E-3</v>
      </c>
      <c r="I17" s="47">
        <v>8.7500000000000008E-3</v>
      </c>
      <c r="K17" s="46">
        <v>61000</v>
      </c>
      <c r="L17">
        <v>2</v>
      </c>
      <c r="M17" s="47">
        <v>2.5000000000000001E-3</v>
      </c>
      <c r="N17" s="47">
        <v>0.01</v>
      </c>
      <c r="P17" s="46">
        <v>61000</v>
      </c>
      <c r="Q17">
        <v>3</v>
      </c>
      <c r="R17" s="47">
        <v>3.7499999999999999E-3</v>
      </c>
      <c r="S17" s="47">
        <v>1.2500000000000001E-2</v>
      </c>
      <c r="U17" s="16">
        <v>61000</v>
      </c>
      <c r="V17" s="50">
        <v>0</v>
      </c>
      <c r="W17" s="51">
        <v>0</v>
      </c>
      <c r="X17" s="47">
        <v>3.7499999999999999E-3</v>
      </c>
      <c r="Y17" s="47"/>
      <c r="Z17" s="16">
        <v>63000</v>
      </c>
      <c r="AA17" s="50">
        <v>1</v>
      </c>
      <c r="AB17" s="51">
        <v>1.25E-3</v>
      </c>
      <c r="AC17" s="47">
        <v>5.0000000000000001E-3</v>
      </c>
      <c r="AD17" s="47"/>
      <c r="AE17" s="46">
        <v>64000</v>
      </c>
      <c r="AF17">
        <v>2</v>
      </c>
      <c r="AG17" s="47">
        <v>2.5000000000000001E-3</v>
      </c>
      <c r="AH17" s="47">
        <v>1.2500000000000001E-2</v>
      </c>
      <c r="AJ17" s="46">
        <v>64000</v>
      </c>
      <c r="AK17">
        <v>2</v>
      </c>
      <c r="AL17" s="47">
        <v>2.5000000000000001E-3</v>
      </c>
      <c r="AM17" s="47">
        <v>1.375E-2</v>
      </c>
      <c r="AO17" s="16">
        <v>56000</v>
      </c>
      <c r="AP17" s="50">
        <v>3</v>
      </c>
      <c r="AQ17" s="51">
        <v>3.7499999999999999E-3</v>
      </c>
      <c r="AR17" s="47">
        <v>2.8750000000000001E-2</v>
      </c>
      <c r="AS17" s="47"/>
      <c r="AT17" s="16">
        <v>60000</v>
      </c>
      <c r="AU17" s="50">
        <v>5</v>
      </c>
      <c r="AV17" s="51">
        <v>6.2500000000000003E-3</v>
      </c>
      <c r="AW17" s="47">
        <v>3.5000000000000003E-2</v>
      </c>
      <c r="AY17" s="46">
        <v>56000</v>
      </c>
      <c r="AZ17">
        <v>10</v>
      </c>
      <c r="BA17" s="47">
        <v>1.2500000000000001E-2</v>
      </c>
      <c r="BB17" s="47">
        <v>0.05</v>
      </c>
      <c r="BD17" s="16">
        <v>58000</v>
      </c>
      <c r="BE17" s="50">
        <v>6</v>
      </c>
      <c r="BF17" s="51">
        <v>7.4999999999999997E-3</v>
      </c>
      <c r="BG17" s="47">
        <v>2.1250000000000002E-2</v>
      </c>
      <c r="BI17" s="46">
        <v>61000</v>
      </c>
      <c r="BJ17" s="50">
        <v>2</v>
      </c>
      <c r="BK17" s="51">
        <f t="shared" si="0"/>
        <v>2.5000000000000001E-3</v>
      </c>
      <c r="BL17" s="47">
        <f>SUM(BK$6:BK17)</f>
        <v>2.6249999999999999E-2</v>
      </c>
      <c r="BN17" s="16">
        <v>61000</v>
      </c>
      <c r="BO17" s="50">
        <v>1</v>
      </c>
      <c r="BP17" s="51">
        <v>1.25E-3</v>
      </c>
      <c r="BQ17" s="47">
        <v>9.9999999999999985E-3</v>
      </c>
      <c r="BS17" s="53">
        <v>64000</v>
      </c>
      <c r="BT17" s="50">
        <v>0</v>
      </c>
      <c r="BU17" s="51">
        <v>0</v>
      </c>
      <c r="BV17" s="47">
        <v>0</v>
      </c>
      <c r="BX17" s="46">
        <v>61000</v>
      </c>
      <c r="BY17">
        <v>2</v>
      </c>
      <c r="BZ17" s="47">
        <v>2.5000000000000001E-3</v>
      </c>
      <c r="CA17" s="47">
        <v>0.01</v>
      </c>
      <c r="CC17" s="53">
        <v>94000</v>
      </c>
      <c r="CD17" s="50">
        <v>1</v>
      </c>
      <c r="CE17" s="51">
        <v>1.25E-3</v>
      </c>
      <c r="CF17" s="47">
        <v>3.7499999999999999E-3</v>
      </c>
      <c r="CH17" s="53">
        <v>116000</v>
      </c>
      <c r="CI17" s="50">
        <v>1</v>
      </c>
      <c r="CJ17" s="51">
        <v>1.25E-3</v>
      </c>
      <c r="CK17" s="47">
        <v>2.5000000000000001E-3</v>
      </c>
      <c r="CM17" s="53">
        <v>64000</v>
      </c>
      <c r="CN17" s="50">
        <v>3</v>
      </c>
      <c r="CO17" s="51">
        <v>3.7499999999999999E-3</v>
      </c>
      <c r="CP17" s="47">
        <v>1.8750000000000003E-2</v>
      </c>
      <c r="CR17">
        <v>22</v>
      </c>
      <c r="CS17">
        <v>93</v>
      </c>
      <c r="CT17" s="47">
        <v>0.11625000000000001</v>
      </c>
      <c r="CU17" s="47">
        <v>0.57874999999999999</v>
      </c>
      <c r="CW17">
        <v>22</v>
      </c>
      <c r="CX17">
        <v>29</v>
      </c>
      <c r="CY17" s="47">
        <v>3.6249999999999998E-2</v>
      </c>
      <c r="CZ17" s="47">
        <v>0.95625000000000004</v>
      </c>
      <c r="DB17">
        <v>22</v>
      </c>
      <c r="DC17">
        <v>62</v>
      </c>
      <c r="DD17" s="47">
        <v>7.7499999999999999E-2</v>
      </c>
      <c r="DE17" s="47">
        <v>0.85750000000000004</v>
      </c>
      <c r="DG17">
        <v>22</v>
      </c>
      <c r="DH17">
        <v>1</v>
      </c>
      <c r="DI17" s="47">
        <v>1.25E-3</v>
      </c>
      <c r="DJ17" s="47">
        <v>1</v>
      </c>
      <c r="DK17" s="47"/>
      <c r="DL17" s="49">
        <v>22</v>
      </c>
      <c r="DM17" s="50">
        <v>34</v>
      </c>
      <c r="DN17" s="51">
        <v>4.2500000000000003E-2</v>
      </c>
      <c r="DO17" s="47">
        <v>0.94</v>
      </c>
      <c r="DP17" s="47"/>
      <c r="DQ17" s="49">
        <v>22</v>
      </c>
      <c r="DR17" s="50">
        <v>32</v>
      </c>
      <c r="DS17" s="51">
        <v>0.04</v>
      </c>
      <c r="DT17" s="47">
        <v>0.93750000000000011</v>
      </c>
      <c r="DU17" s="47"/>
      <c r="DV17" s="49">
        <v>22</v>
      </c>
      <c r="DW17">
        <v>62</v>
      </c>
      <c r="DX17" s="47">
        <v>7.7499999999999999E-2</v>
      </c>
      <c r="DY17" s="47">
        <v>0.86125000000000007</v>
      </c>
      <c r="DZ17" s="47"/>
      <c r="EA17" s="49">
        <v>22</v>
      </c>
      <c r="EB17">
        <v>62</v>
      </c>
      <c r="EC17" s="47">
        <v>7.7499999999999999E-2</v>
      </c>
      <c r="ED17" s="47">
        <v>0.85750000000000004</v>
      </c>
      <c r="EE17" s="47"/>
      <c r="EF17" s="49">
        <v>22</v>
      </c>
      <c r="EG17" s="50">
        <v>99</v>
      </c>
      <c r="EH17" s="51">
        <v>0.12375</v>
      </c>
      <c r="EI17" s="47">
        <v>0.5675</v>
      </c>
      <c r="EJ17" s="47"/>
      <c r="EK17" s="49">
        <v>22</v>
      </c>
      <c r="EL17" s="50">
        <v>40</v>
      </c>
      <c r="EM17" s="51">
        <v>0.05</v>
      </c>
      <c r="EN17" s="47">
        <v>0.14750000000000002</v>
      </c>
      <c r="EP17">
        <v>22</v>
      </c>
      <c r="EQ17">
        <v>83</v>
      </c>
      <c r="ER17" s="47">
        <v>0.10375</v>
      </c>
      <c r="ES17" s="47">
        <v>0.75499999999999989</v>
      </c>
      <c r="ET17" s="47"/>
      <c r="EU17" s="49">
        <v>22</v>
      </c>
      <c r="EV17" s="50">
        <v>24</v>
      </c>
      <c r="EW17" s="51">
        <v>0.03</v>
      </c>
      <c r="EX17" s="47">
        <v>0.94750000000000001</v>
      </c>
      <c r="EY17" s="47"/>
      <c r="EZ17" s="49">
        <v>22</v>
      </c>
      <c r="FA17" s="50">
        <v>99</v>
      </c>
      <c r="FB17" s="51">
        <v>0.12375</v>
      </c>
      <c r="FC17" s="47">
        <v>0.60625000000000007</v>
      </c>
      <c r="FD17" s="47"/>
      <c r="FE17" s="49">
        <v>22</v>
      </c>
      <c r="FF17" s="50">
        <v>61</v>
      </c>
      <c r="FG17" s="51">
        <v>7.6249999999999998E-2</v>
      </c>
      <c r="FH17" s="47">
        <v>0.86250000000000004</v>
      </c>
      <c r="FI17" s="47"/>
      <c r="FJ17" s="49">
        <v>22</v>
      </c>
      <c r="FK17" s="50">
        <v>75</v>
      </c>
      <c r="FL17" s="51">
        <v>9.375E-2</v>
      </c>
      <c r="FM17" s="47">
        <v>0.86</v>
      </c>
      <c r="FN17" s="47"/>
      <c r="FO17">
        <v>22</v>
      </c>
      <c r="FP17">
        <v>2</v>
      </c>
      <c r="FQ17" s="47">
        <v>2.5000000000000001E-3</v>
      </c>
      <c r="FR17" s="47">
        <v>0.99749999999999994</v>
      </c>
      <c r="FT17">
        <v>22</v>
      </c>
      <c r="FU17">
        <v>2</v>
      </c>
      <c r="FV17" s="47">
        <v>2.5000000000000001E-3</v>
      </c>
      <c r="FW17" s="47">
        <v>0.99749999999999994</v>
      </c>
      <c r="FY17" s="49">
        <v>22</v>
      </c>
      <c r="FZ17" s="50">
        <v>111</v>
      </c>
      <c r="GA17" s="51">
        <v>0.13875000000000001</v>
      </c>
      <c r="GB17" s="47">
        <v>0.61875000000000002</v>
      </c>
      <c r="GD17" s="49">
        <v>22</v>
      </c>
      <c r="GE17" s="50">
        <v>100</v>
      </c>
      <c r="GF17" s="51">
        <v>0.125</v>
      </c>
      <c r="GG17" s="47">
        <v>0.55625000000000002</v>
      </c>
      <c r="GI17">
        <v>22</v>
      </c>
      <c r="GJ17">
        <v>34</v>
      </c>
      <c r="GK17" s="47">
        <v>4.2500000000000003E-2</v>
      </c>
      <c r="GL17" s="47">
        <v>0.17</v>
      </c>
      <c r="GN17">
        <v>22</v>
      </c>
      <c r="GO17">
        <v>51</v>
      </c>
      <c r="GP17" s="47">
        <v>6.3750000000000001E-2</v>
      </c>
      <c r="GQ17" s="47">
        <v>0.70874999999999999</v>
      </c>
      <c r="GS17">
        <v>22</v>
      </c>
      <c r="GT17">
        <v>39</v>
      </c>
      <c r="GU17" s="47">
        <v>4.8750000000000002E-2</v>
      </c>
      <c r="GV17" s="47">
        <v>0.56500000000000006</v>
      </c>
      <c r="GX17">
        <v>22</v>
      </c>
      <c r="GY17">
        <v>20</v>
      </c>
      <c r="GZ17" s="47">
        <v>2.5000000000000001E-2</v>
      </c>
      <c r="HA17" s="47">
        <v>0.92625000000000013</v>
      </c>
      <c r="HB17" s="47"/>
      <c r="HC17" s="49">
        <v>22</v>
      </c>
      <c r="HD17" s="50">
        <v>46</v>
      </c>
      <c r="HE17" s="51">
        <v>5.7500000000000002E-2</v>
      </c>
      <c r="HF17" s="47">
        <v>0.68</v>
      </c>
      <c r="HG17" s="47"/>
      <c r="HH17" s="49">
        <v>22</v>
      </c>
      <c r="HI17" s="50">
        <v>48</v>
      </c>
      <c r="HJ17" s="51">
        <v>0.06</v>
      </c>
      <c r="HK17" s="47">
        <v>0.66874999999999996</v>
      </c>
      <c r="HL17" s="47"/>
      <c r="HM17">
        <v>22</v>
      </c>
      <c r="HN17">
        <v>36</v>
      </c>
      <c r="HO17" s="47">
        <v>4.4999999999999998E-2</v>
      </c>
      <c r="HP17" s="47">
        <v>0.18125000000000002</v>
      </c>
      <c r="HR17">
        <v>22</v>
      </c>
      <c r="HS17">
        <v>39</v>
      </c>
      <c r="HT17" s="47">
        <v>4.8750000000000002E-2</v>
      </c>
      <c r="HU17" s="47">
        <v>0.56499999999999984</v>
      </c>
      <c r="HV17" s="47"/>
      <c r="HW17" s="49">
        <v>22</v>
      </c>
      <c r="HX17" s="50">
        <v>29</v>
      </c>
      <c r="HY17" s="51">
        <v>3.6249999999999998E-2</v>
      </c>
      <c r="HZ17" s="47">
        <v>0.15625</v>
      </c>
      <c r="IA17" s="47"/>
      <c r="IB17" s="49">
        <v>22</v>
      </c>
      <c r="IC17" s="50">
        <v>7</v>
      </c>
      <c r="ID17" s="51">
        <v>8.7500000000000008E-3</v>
      </c>
      <c r="IE17" s="47">
        <v>7.5000000000000011E-2</v>
      </c>
      <c r="IF17" s="47"/>
      <c r="IG17">
        <v>22</v>
      </c>
      <c r="IH17">
        <v>35</v>
      </c>
      <c r="II17" s="47">
        <v>4.3749999999999997E-2</v>
      </c>
      <c r="IJ17" s="47">
        <v>0.41875000000000001</v>
      </c>
      <c r="IK17" s="47"/>
      <c r="IL17" s="49">
        <v>22</v>
      </c>
      <c r="IM17" s="50">
        <v>38</v>
      </c>
      <c r="IN17" s="51">
        <v>4.7500000000000001E-2</v>
      </c>
      <c r="IO17" s="47">
        <v>0.78999999999999992</v>
      </c>
      <c r="IP17" s="47"/>
      <c r="IQ17" s="49">
        <v>22</v>
      </c>
      <c r="IR17" s="50">
        <v>36</v>
      </c>
      <c r="IS17" s="51">
        <v>4.4999999999999998E-2</v>
      </c>
      <c r="IT17" s="47">
        <v>0.18125000000000002</v>
      </c>
      <c r="IU17" s="47"/>
      <c r="IV17" s="49">
        <v>22</v>
      </c>
      <c r="IW17" s="50">
        <v>38</v>
      </c>
      <c r="IX17" s="51">
        <v>4.7500000000000001E-2</v>
      </c>
      <c r="IY17" s="47">
        <v>0.55375000000000008</v>
      </c>
      <c r="IZ17" s="47"/>
      <c r="JA17" s="49">
        <v>22</v>
      </c>
      <c r="JB17" s="50">
        <v>50</v>
      </c>
      <c r="JC17" s="51">
        <v>6.25E-2</v>
      </c>
      <c r="JD17" s="47">
        <v>0.38875000000000004</v>
      </c>
      <c r="JE17" s="47"/>
      <c r="JF17">
        <v>22</v>
      </c>
      <c r="JG17">
        <v>37</v>
      </c>
      <c r="JH17" s="47">
        <v>4.6249999999999999E-2</v>
      </c>
      <c r="JI17" s="47">
        <v>0.93249999999999988</v>
      </c>
      <c r="JK17" s="49">
        <v>22</v>
      </c>
      <c r="JL17" s="50">
        <v>40</v>
      </c>
      <c r="JM17" s="51">
        <v>0.05</v>
      </c>
      <c r="JN17" s="47">
        <v>0.54625000000000001</v>
      </c>
      <c r="JP17" s="49">
        <v>22</v>
      </c>
      <c r="JQ17" s="50">
        <v>78</v>
      </c>
      <c r="JR17" s="51">
        <v>9.7500000000000003E-2</v>
      </c>
      <c r="JS17" s="47">
        <v>0.43625000000000003</v>
      </c>
      <c r="JU17" s="49">
        <v>22</v>
      </c>
      <c r="JV17" s="50">
        <v>27</v>
      </c>
      <c r="JW17" s="51">
        <v>3.3750000000000002E-2</v>
      </c>
      <c r="JX17" s="47">
        <v>0.14749999999999999</v>
      </c>
      <c r="JZ17">
        <v>1375</v>
      </c>
      <c r="KA17">
        <v>38</v>
      </c>
      <c r="KB17" s="47">
        <v>4.7500000000000001E-2</v>
      </c>
      <c r="KC17" s="47">
        <v>0.95625000000000004</v>
      </c>
      <c r="KO17">
        <v>1475</v>
      </c>
      <c r="KP17">
        <v>53</v>
      </c>
      <c r="KQ17" s="47">
        <v>6.6250000000000003E-2</v>
      </c>
      <c r="KR17" s="47">
        <v>0.99375000000000002</v>
      </c>
      <c r="KT17" s="49">
        <v>1475</v>
      </c>
      <c r="KU17" s="50">
        <v>164</v>
      </c>
      <c r="KV17" s="51">
        <v>0.20499999999999999</v>
      </c>
      <c r="KW17" s="47">
        <v>0.96874999999999989</v>
      </c>
      <c r="KY17" s="49">
        <v>1475</v>
      </c>
      <c r="KZ17" s="50">
        <v>60</v>
      </c>
      <c r="LA17" s="51">
        <v>7.4999999999999997E-2</v>
      </c>
      <c r="LB17" s="47">
        <v>0.98499999999999988</v>
      </c>
      <c r="LD17">
        <v>1475</v>
      </c>
      <c r="LE17">
        <v>49</v>
      </c>
      <c r="LF17" s="47">
        <v>6.1249999999999999E-2</v>
      </c>
      <c r="LG17" s="47">
        <v>0.99125000000000008</v>
      </c>
      <c r="LI17">
        <v>1475</v>
      </c>
      <c r="LJ17">
        <v>33</v>
      </c>
      <c r="LK17" s="47">
        <v>4.1250000000000002E-2</v>
      </c>
      <c r="LL17" s="47">
        <v>0.99375000000000002</v>
      </c>
      <c r="LN17" s="49">
        <v>1425</v>
      </c>
      <c r="LO17" s="50">
        <v>3</v>
      </c>
      <c r="LP17" s="51">
        <v>3.7499999999999999E-3</v>
      </c>
      <c r="LQ17" s="47">
        <v>0.99875000000000003</v>
      </c>
      <c r="LS17" s="49">
        <v>1425</v>
      </c>
      <c r="LT17" s="50">
        <v>14</v>
      </c>
      <c r="LU17" s="51">
        <v>1.7500000000000002E-2</v>
      </c>
      <c r="LV17" s="47">
        <v>0.98750000000000004</v>
      </c>
      <c r="LX17">
        <v>1425</v>
      </c>
      <c r="LY17">
        <v>6</v>
      </c>
      <c r="LZ17" s="47">
        <v>7.4999999999999997E-3</v>
      </c>
      <c r="MA17" s="47">
        <v>0.99374999999999991</v>
      </c>
      <c r="MC17" s="49">
        <v>1425</v>
      </c>
      <c r="MD17" s="50">
        <v>16</v>
      </c>
      <c r="ME17" s="51">
        <v>0.02</v>
      </c>
      <c r="MF17" s="47">
        <v>0.99250000000000016</v>
      </c>
      <c r="MH17" s="49">
        <v>1375</v>
      </c>
      <c r="MI17" s="50">
        <v>23</v>
      </c>
      <c r="MJ17" s="51">
        <v>2.8750000000000001E-2</v>
      </c>
      <c r="MK17" s="47">
        <v>4.1250000000000002E-2</v>
      </c>
      <c r="ML17" s="47"/>
      <c r="MM17" s="49">
        <v>1425</v>
      </c>
      <c r="MN17" s="50">
        <v>247</v>
      </c>
      <c r="MO17" s="51">
        <v>0.30875000000000002</v>
      </c>
      <c r="MP17" s="47">
        <v>0.74750000000000005</v>
      </c>
      <c r="MQ17" s="47"/>
      <c r="MR17" s="49">
        <v>1375</v>
      </c>
      <c r="MS17" s="50">
        <v>8</v>
      </c>
      <c r="MT17" s="51">
        <v>0.01</v>
      </c>
      <c r="MU17" s="47">
        <v>0.99499999999999988</v>
      </c>
      <c r="MV17" s="47"/>
      <c r="MW17">
        <v>1525</v>
      </c>
      <c r="MX17">
        <v>5</v>
      </c>
      <c r="MY17" s="47">
        <v>6.2500000000000003E-3</v>
      </c>
      <c r="MZ17" s="47">
        <v>1</v>
      </c>
      <c r="NA17" s="47"/>
      <c r="NB17">
        <v>1525</v>
      </c>
      <c r="NC17">
        <v>0</v>
      </c>
      <c r="ND17" s="47">
        <v>0</v>
      </c>
      <c r="NE17" s="47">
        <v>0</v>
      </c>
      <c r="NF17" s="47"/>
      <c r="NG17">
        <v>1525</v>
      </c>
      <c r="NH17">
        <v>0</v>
      </c>
      <c r="NI17" s="47">
        <v>0</v>
      </c>
      <c r="NJ17" s="47">
        <v>0</v>
      </c>
      <c r="NK17" s="47"/>
      <c r="NL17" s="49">
        <v>1375</v>
      </c>
      <c r="NM17" s="50">
        <v>21</v>
      </c>
      <c r="NN17" s="51">
        <v>2.6249999999999999E-2</v>
      </c>
      <c r="NO17" s="47">
        <v>0.9850000000000001</v>
      </c>
      <c r="NQ17">
        <v>1100</v>
      </c>
      <c r="NR17">
        <v>108</v>
      </c>
      <c r="NS17" s="47">
        <v>0.13500000000000001</v>
      </c>
      <c r="NT17" s="47">
        <v>0.86250000000000004</v>
      </c>
      <c r="NV17">
        <v>1100</v>
      </c>
      <c r="NW17">
        <v>106</v>
      </c>
      <c r="NX17" s="47">
        <v>0.13250000000000001</v>
      </c>
      <c r="NY17" s="47">
        <v>0.88000000000000012</v>
      </c>
      <c r="OA17">
        <v>1100</v>
      </c>
      <c r="OB17">
        <v>109</v>
      </c>
      <c r="OC17" s="47">
        <v>0.13625000000000001</v>
      </c>
      <c r="OD17" s="47">
        <v>0.87124999999999997</v>
      </c>
      <c r="OF17">
        <v>1100</v>
      </c>
      <c r="OG17">
        <v>105</v>
      </c>
      <c r="OH17" s="47">
        <v>0.13125000000000001</v>
      </c>
      <c r="OI17" s="47">
        <v>0.87750000000000006</v>
      </c>
      <c r="OJ17" s="47"/>
      <c r="OK17" s="49">
        <v>1100</v>
      </c>
      <c r="OL17" s="50">
        <v>103</v>
      </c>
      <c r="OM17" s="51">
        <v>0.12875</v>
      </c>
      <c r="ON17" s="47">
        <v>0.80249999999999999</v>
      </c>
      <c r="OO17" s="47"/>
      <c r="OP17" s="49">
        <v>1100</v>
      </c>
      <c r="OQ17" s="50">
        <v>119</v>
      </c>
      <c r="OR17" s="51">
        <v>0.14874999999999999</v>
      </c>
      <c r="OS17" s="47">
        <v>0.65125000000000011</v>
      </c>
      <c r="OT17" s="47"/>
      <c r="OU17">
        <v>1100</v>
      </c>
      <c r="OV17">
        <v>110</v>
      </c>
      <c r="OW17" s="47">
        <v>0.13750000000000001</v>
      </c>
      <c r="OX17" s="47">
        <v>0.87624999999999997</v>
      </c>
      <c r="OZ17">
        <v>1100</v>
      </c>
      <c r="PA17">
        <v>111</v>
      </c>
      <c r="PB17" s="47">
        <v>0.13875000000000001</v>
      </c>
      <c r="PC17" s="47">
        <v>0.87875000000000003</v>
      </c>
      <c r="PD17" s="47"/>
      <c r="PE17" s="49">
        <v>1100</v>
      </c>
      <c r="PF17" s="50">
        <v>2</v>
      </c>
      <c r="PG17" s="51">
        <v>2.5000000000000001E-3</v>
      </c>
      <c r="PH17" s="47">
        <v>0.98749999999999993</v>
      </c>
      <c r="PI17" s="47"/>
      <c r="PJ17" s="49">
        <v>1100</v>
      </c>
      <c r="PK17" s="50">
        <v>109</v>
      </c>
      <c r="PL17" s="51">
        <v>0.13625000000000001</v>
      </c>
      <c r="PM17" s="47">
        <v>0.86750000000000005</v>
      </c>
      <c r="PN17" s="47"/>
      <c r="PO17">
        <v>1100</v>
      </c>
      <c r="PP17">
        <v>107</v>
      </c>
      <c r="PQ17" s="47">
        <v>0.13375000000000001</v>
      </c>
      <c r="PR17" s="47">
        <v>0.8600000000000001</v>
      </c>
      <c r="PT17" s="49">
        <v>1100</v>
      </c>
      <c r="PU17" s="50">
        <v>108</v>
      </c>
      <c r="PV17" s="51">
        <v>0.13500000000000001</v>
      </c>
      <c r="PW17" s="47">
        <v>0.86</v>
      </c>
      <c r="PY17" s="49">
        <v>1100</v>
      </c>
      <c r="PZ17" s="50">
        <v>0</v>
      </c>
      <c r="QA17" s="51">
        <f t="shared" si="1"/>
        <v>0</v>
      </c>
      <c r="QB17" s="47">
        <f>SUM(QA$6:QA17)</f>
        <v>0</v>
      </c>
      <c r="QC17" s="47"/>
      <c r="QD17" s="49">
        <v>1100</v>
      </c>
      <c r="QE17" s="50">
        <v>0</v>
      </c>
      <c r="QF17" s="51">
        <f t="shared" si="2"/>
        <v>0</v>
      </c>
      <c r="QG17" s="47">
        <f>SUM(QF$6:QF17)</f>
        <v>0</v>
      </c>
      <c r="QH17" s="47"/>
      <c r="QI17" s="49">
        <v>1100</v>
      </c>
      <c r="QJ17" s="50">
        <v>108</v>
      </c>
      <c r="QK17" s="51">
        <v>0.13500000000000001</v>
      </c>
      <c r="QL17" s="47">
        <v>0.85499999999999998</v>
      </c>
      <c r="QM17" s="47"/>
      <c r="QN17">
        <v>1100</v>
      </c>
      <c r="QO17">
        <v>110</v>
      </c>
      <c r="QP17" s="47">
        <v>0.13750000000000001</v>
      </c>
      <c r="QQ17" s="47">
        <v>0.88250000000000006</v>
      </c>
      <c r="QR17" s="47"/>
      <c r="QS17" s="49">
        <v>1100</v>
      </c>
      <c r="QT17" s="50">
        <v>102</v>
      </c>
      <c r="QU17" s="51">
        <v>0.1275</v>
      </c>
      <c r="QV17" s="47">
        <v>0.65124999999999988</v>
      </c>
      <c r="QW17" s="47"/>
      <c r="QX17" s="49">
        <v>1100</v>
      </c>
      <c r="QY17" s="50">
        <v>0</v>
      </c>
      <c r="QZ17" s="51">
        <v>0</v>
      </c>
      <c r="RA17" s="47">
        <v>1</v>
      </c>
      <c r="RB17" s="47"/>
      <c r="RC17" s="49">
        <v>1100</v>
      </c>
      <c r="RD17" s="50">
        <v>102</v>
      </c>
      <c r="RE17" s="51">
        <v>0.1275</v>
      </c>
      <c r="RF17" s="47">
        <v>0.79</v>
      </c>
      <c r="RG17" s="47"/>
      <c r="TP17" s="49">
        <v>1925</v>
      </c>
      <c r="TQ17" s="50">
        <v>8</v>
      </c>
      <c r="TR17" s="51">
        <f t="shared" si="3"/>
        <v>0.01</v>
      </c>
      <c r="TS17" s="47">
        <f>SUM(TR$6:TR17)</f>
        <v>0.97500000000000009</v>
      </c>
      <c r="TZ17" s="49">
        <v>1925</v>
      </c>
      <c r="UA17" s="50">
        <v>4</v>
      </c>
      <c r="UB17" s="51">
        <v>5.0000000000000001E-3</v>
      </c>
      <c r="UC17" s="47">
        <v>0.91999999999999982</v>
      </c>
      <c r="UD17" s="47"/>
      <c r="UE17" s="49">
        <v>1925</v>
      </c>
      <c r="UF17" s="50">
        <v>4</v>
      </c>
      <c r="UG17" s="51">
        <v>5.0000000000000001E-3</v>
      </c>
      <c r="UH17" s="47">
        <v>0.27499999999999997</v>
      </c>
      <c r="UI17" s="47"/>
      <c r="UN17" s="47"/>
      <c r="UO17">
        <v>1925</v>
      </c>
      <c r="UP17">
        <v>4</v>
      </c>
      <c r="UQ17" s="47">
        <v>5.0000000000000001E-3</v>
      </c>
      <c r="UR17" s="47">
        <v>0.27499999999999997</v>
      </c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9">
        <v>-2500</v>
      </c>
      <c r="VD17" s="50">
        <v>25</v>
      </c>
      <c r="VE17" s="51">
        <f t="shared" si="4"/>
        <v>3.125E-2</v>
      </c>
      <c r="VF17" s="47">
        <f>SUM(VE$6:VE17)</f>
        <v>0.83499999999999996</v>
      </c>
      <c r="VH17">
        <v>-2500</v>
      </c>
      <c r="VI17">
        <v>86</v>
      </c>
      <c r="VJ17" s="47">
        <v>0.1075</v>
      </c>
      <c r="VK17" s="47">
        <v>0.57374999999999998</v>
      </c>
      <c r="VM17">
        <v>-2500</v>
      </c>
      <c r="VN17">
        <v>67</v>
      </c>
      <c r="VO17" s="47">
        <v>8.3750000000000005E-2</v>
      </c>
      <c r="VP17" s="47">
        <v>0.7037500000000001</v>
      </c>
      <c r="VR17">
        <v>-2500</v>
      </c>
      <c r="VS17">
        <v>24</v>
      </c>
      <c r="VT17" s="47">
        <v>0.03</v>
      </c>
      <c r="VU17" s="47">
        <v>0.83875</v>
      </c>
      <c r="VV17" s="47"/>
      <c r="VW17" s="49">
        <v>-2500</v>
      </c>
      <c r="VX17" s="50">
        <v>78</v>
      </c>
      <c r="VY17" s="51">
        <v>9.7500000000000003E-2</v>
      </c>
      <c r="VZ17" s="47">
        <v>0.52375000000000005</v>
      </c>
      <c r="WA17" s="47"/>
      <c r="WB17" s="49">
        <v>-2500</v>
      </c>
      <c r="WC17" s="50">
        <v>67</v>
      </c>
      <c r="WD17" s="51">
        <v>8.3750000000000005E-2</v>
      </c>
      <c r="WE17" s="47">
        <v>0.49</v>
      </c>
      <c r="WG17">
        <v>-2500</v>
      </c>
      <c r="WH17">
        <v>67</v>
      </c>
      <c r="WI17" s="47">
        <v>8.3750000000000005E-2</v>
      </c>
      <c r="WJ17" s="47">
        <v>0.70625000000000004</v>
      </c>
      <c r="WL17">
        <v>-2500</v>
      </c>
      <c r="WM17">
        <v>68</v>
      </c>
      <c r="WN17" s="47">
        <v>8.5000000000000006E-2</v>
      </c>
      <c r="WO17" s="47">
        <v>0.70624999999999993</v>
      </c>
      <c r="WP17" s="47"/>
      <c r="WQ17" s="49">
        <v>-2500</v>
      </c>
      <c r="WR17" s="50">
        <v>29</v>
      </c>
      <c r="WS17" s="51">
        <v>3.6249999999999998E-2</v>
      </c>
      <c r="WT17" s="47">
        <v>0.8337500000000001</v>
      </c>
      <c r="WU17" s="47"/>
      <c r="WV17" s="49">
        <v>-2500</v>
      </c>
      <c r="WW17" s="50">
        <v>21</v>
      </c>
      <c r="WX17" s="51">
        <v>2.6249999999999999E-2</v>
      </c>
      <c r="WY17" s="47">
        <v>0.86624999999999996</v>
      </c>
      <c r="XA17">
        <v>-2500</v>
      </c>
      <c r="XB17">
        <v>49</v>
      </c>
      <c r="XC17" s="47">
        <v>6.1249999999999999E-2</v>
      </c>
      <c r="XD17" s="47">
        <v>0.77375000000000005</v>
      </c>
      <c r="XF17" s="49">
        <v>-2500</v>
      </c>
      <c r="XG17" s="50">
        <v>64</v>
      </c>
      <c r="XH17" s="51">
        <v>0.08</v>
      </c>
      <c r="XI17" s="47">
        <v>0.6399999999999999</v>
      </c>
      <c r="XK17" s="49">
        <v>-2500</v>
      </c>
      <c r="XL17" s="50">
        <v>21</v>
      </c>
      <c r="XM17" s="51">
        <f t="shared" si="5"/>
        <v>2.6249999999999999E-2</v>
      </c>
      <c r="XN17" s="47">
        <f>SUM(XM$6:XM17)</f>
        <v>0.84125000000000005</v>
      </c>
      <c r="XP17" s="49">
        <v>-2500</v>
      </c>
      <c r="XQ17" s="50">
        <v>60</v>
      </c>
      <c r="XR17" s="51">
        <v>7.4999999999999997E-2</v>
      </c>
      <c r="XS17" s="47">
        <v>0.71124999999999994</v>
      </c>
      <c r="XT17" s="47"/>
      <c r="XU17" s="49">
        <v>-2500</v>
      </c>
      <c r="XV17" s="50">
        <v>29</v>
      </c>
      <c r="XW17" s="51">
        <v>3.6249999999999998E-2</v>
      </c>
      <c r="XX17" s="47">
        <v>0.88</v>
      </c>
      <c r="XZ17">
        <v>-2500</v>
      </c>
      <c r="YA17">
        <v>87</v>
      </c>
      <c r="YB17" s="47">
        <v>0.10875</v>
      </c>
      <c r="YC17" s="47">
        <v>0.56499999999999995</v>
      </c>
      <c r="YE17" s="49">
        <v>-2500</v>
      </c>
      <c r="YF17" s="50">
        <v>69</v>
      </c>
      <c r="YG17" s="51">
        <v>8.6249999999999993E-2</v>
      </c>
      <c r="YH17" s="47">
        <v>0.38624999999999998</v>
      </c>
      <c r="YI17" s="47"/>
      <c r="YJ17" s="49">
        <v>-2500</v>
      </c>
      <c r="YK17" s="50">
        <v>77</v>
      </c>
      <c r="YL17" s="51">
        <v>9.6250000000000002E-2</v>
      </c>
      <c r="YM17" s="47">
        <v>0.42250000000000004</v>
      </c>
      <c r="YO17" s="49">
        <v>-2500</v>
      </c>
      <c r="YP17" s="50">
        <v>29</v>
      </c>
      <c r="YQ17" s="51">
        <v>3.6249999999999998E-2</v>
      </c>
      <c r="YR17" s="47">
        <v>0.83374999999999988</v>
      </c>
    </row>
    <row r="18" spans="1:668">
      <c r="A18" s="46">
        <v>62000</v>
      </c>
      <c r="B18">
        <v>7</v>
      </c>
      <c r="C18" s="47">
        <v>8.7500000000000008E-3</v>
      </c>
      <c r="D18" s="47">
        <v>5.5E-2</v>
      </c>
      <c r="F18" s="46">
        <v>67000</v>
      </c>
      <c r="G18">
        <v>0</v>
      </c>
      <c r="H18" s="47">
        <v>0</v>
      </c>
      <c r="I18" s="47">
        <v>8.7500000000000008E-3</v>
      </c>
      <c r="K18" s="46">
        <v>62000</v>
      </c>
      <c r="L18">
        <v>0</v>
      </c>
      <c r="M18" s="47">
        <v>0</v>
      </c>
      <c r="N18" s="47">
        <v>0.01</v>
      </c>
      <c r="P18" s="46">
        <v>62000</v>
      </c>
      <c r="Q18">
        <v>3</v>
      </c>
      <c r="R18" s="47">
        <v>3.7499999999999999E-3</v>
      </c>
      <c r="S18" s="47">
        <v>1.6250000000000001E-2</v>
      </c>
      <c r="U18" s="16">
        <v>62000</v>
      </c>
      <c r="V18" s="50">
        <v>0</v>
      </c>
      <c r="W18" s="51">
        <v>0</v>
      </c>
      <c r="X18" s="47">
        <v>3.7499999999999999E-3</v>
      </c>
      <c r="Y18" s="47"/>
      <c r="Z18" s="16">
        <v>64000</v>
      </c>
      <c r="AA18" s="50">
        <v>1</v>
      </c>
      <c r="AB18" s="51">
        <v>1.25E-3</v>
      </c>
      <c r="AC18" s="47">
        <v>6.2500000000000003E-3</v>
      </c>
      <c r="AD18" s="47"/>
      <c r="AE18" s="46">
        <v>65000</v>
      </c>
      <c r="AF18">
        <v>4</v>
      </c>
      <c r="AG18" s="47">
        <v>5.0000000000000001E-3</v>
      </c>
      <c r="AH18" s="47">
        <v>1.7500000000000002E-2</v>
      </c>
      <c r="AJ18" s="46">
        <v>65000</v>
      </c>
      <c r="AK18">
        <v>7</v>
      </c>
      <c r="AL18" s="47">
        <v>8.7500000000000008E-3</v>
      </c>
      <c r="AM18" s="47">
        <v>2.2499999999999999E-2</v>
      </c>
      <c r="AO18" s="16">
        <v>57000</v>
      </c>
      <c r="AP18" s="50">
        <v>5</v>
      </c>
      <c r="AQ18" s="51">
        <v>6.2500000000000003E-3</v>
      </c>
      <c r="AR18" s="47">
        <v>3.5000000000000003E-2</v>
      </c>
      <c r="AS18" s="47"/>
      <c r="AT18" s="16">
        <v>61000</v>
      </c>
      <c r="AU18" s="50">
        <v>11</v>
      </c>
      <c r="AV18" s="51">
        <v>1.375E-2</v>
      </c>
      <c r="AW18" s="47">
        <v>4.8750000000000002E-2</v>
      </c>
      <c r="AY18" s="46">
        <v>57000</v>
      </c>
      <c r="AZ18">
        <v>10</v>
      </c>
      <c r="BA18" s="47">
        <v>1.2500000000000001E-2</v>
      </c>
      <c r="BB18" s="47">
        <v>6.25E-2</v>
      </c>
      <c r="BD18" s="16">
        <v>59000</v>
      </c>
      <c r="BE18" s="50">
        <v>2</v>
      </c>
      <c r="BF18" s="51">
        <v>2.5000000000000001E-3</v>
      </c>
      <c r="BG18" s="47">
        <v>2.375E-2</v>
      </c>
      <c r="BI18" s="46">
        <v>62000</v>
      </c>
      <c r="BJ18" s="50">
        <v>11</v>
      </c>
      <c r="BK18" s="51">
        <f t="shared" si="0"/>
        <v>1.375E-2</v>
      </c>
      <c r="BL18" s="47">
        <f>SUM(BK$6:BK18)</f>
        <v>0.04</v>
      </c>
      <c r="BN18" s="16">
        <v>62000</v>
      </c>
      <c r="BO18" s="50">
        <v>2</v>
      </c>
      <c r="BP18" s="51">
        <v>2.5000000000000001E-3</v>
      </c>
      <c r="BQ18" s="47">
        <v>1.2499999999999999E-2</v>
      </c>
      <c r="BS18" s="53">
        <v>65000</v>
      </c>
      <c r="BT18" s="50">
        <v>0</v>
      </c>
      <c r="BU18" s="51">
        <v>0</v>
      </c>
      <c r="BV18" s="47">
        <v>0</v>
      </c>
      <c r="BX18" s="46">
        <v>62000</v>
      </c>
      <c r="BY18">
        <v>0</v>
      </c>
      <c r="BZ18" s="47">
        <v>0</v>
      </c>
      <c r="CA18" s="47">
        <v>0.01</v>
      </c>
      <c r="CC18" s="53">
        <v>95000</v>
      </c>
      <c r="CD18" s="50">
        <v>0</v>
      </c>
      <c r="CE18" s="51">
        <v>0</v>
      </c>
      <c r="CF18" s="47">
        <v>3.7499999999999999E-3</v>
      </c>
      <c r="CH18" s="53">
        <v>117000</v>
      </c>
      <c r="CI18" s="50">
        <v>0</v>
      </c>
      <c r="CJ18" s="51">
        <v>0</v>
      </c>
      <c r="CK18" s="47">
        <v>2.5000000000000001E-3</v>
      </c>
      <c r="CM18" s="53">
        <v>65000</v>
      </c>
      <c r="CN18" s="50">
        <v>7</v>
      </c>
      <c r="CO18" s="51">
        <v>8.7500000000000008E-3</v>
      </c>
      <c r="CP18" s="47">
        <v>2.7500000000000004E-2</v>
      </c>
      <c r="CR18">
        <v>24</v>
      </c>
      <c r="CS18">
        <v>115</v>
      </c>
      <c r="CT18" s="47">
        <v>0.14374999999999999</v>
      </c>
      <c r="CU18" s="47">
        <v>0.72249999999999992</v>
      </c>
      <c r="CW18">
        <v>24</v>
      </c>
      <c r="CX18">
        <v>18</v>
      </c>
      <c r="CY18" s="47">
        <v>2.2499999999999999E-2</v>
      </c>
      <c r="CZ18" s="47">
        <v>0.97875000000000001</v>
      </c>
      <c r="DB18">
        <v>24</v>
      </c>
      <c r="DC18">
        <v>46</v>
      </c>
      <c r="DD18" s="47">
        <v>5.7500000000000002E-2</v>
      </c>
      <c r="DE18" s="47">
        <v>0.91500000000000004</v>
      </c>
      <c r="DG18">
        <v>24</v>
      </c>
      <c r="DH18">
        <v>0</v>
      </c>
      <c r="DI18" s="47">
        <v>0</v>
      </c>
      <c r="DJ18" s="47">
        <v>1</v>
      </c>
      <c r="DK18" s="47"/>
      <c r="DL18" s="49">
        <v>24</v>
      </c>
      <c r="DM18" s="50">
        <v>25</v>
      </c>
      <c r="DN18" s="51">
        <v>3.125E-2</v>
      </c>
      <c r="DO18" s="47">
        <v>0.97124999999999995</v>
      </c>
      <c r="DP18" s="47"/>
      <c r="DQ18" s="49">
        <v>24</v>
      </c>
      <c r="DR18" s="50">
        <v>23</v>
      </c>
      <c r="DS18" s="51">
        <v>2.8750000000000001E-2</v>
      </c>
      <c r="DT18" s="47">
        <v>0.96625000000000016</v>
      </c>
      <c r="DU18" s="47"/>
      <c r="DV18" s="49">
        <v>24</v>
      </c>
      <c r="DW18">
        <v>43</v>
      </c>
      <c r="DX18" s="47">
        <v>5.3749999999999999E-2</v>
      </c>
      <c r="DY18" s="47">
        <v>0.91500000000000004</v>
      </c>
      <c r="DZ18" s="47"/>
      <c r="EA18" s="49">
        <v>24</v>
      </c>
      <c r="EB18">
        <v>45</v>
      </c>
      <c r="EC18" s="47">
        <v>5.6250000000000001E-2</v>
      </c>
      <c r="ED18" s="47">
        <v>0.91375000000000006</v>
      </c>
      <c r="EE18" s="47"/>
      <c r="EF18" s="49">
        <v>24</v>
      </c>
      <c r="EG18" s="50">
        <v>119</v>
      </c>
      <c r="EH18" s="51">
        <v>0.14874999999999999</v>
      </c>
      <c r="EI18" s="47">
        <v>0.71625000000000005</v>
      </c>
      <c r="EJ18" s="47"/>
      <c r="EK18" s="49">
        <v>24</v>
      </c>
      <c r="EL18" s="50">
        <v>37</v>
      </c>
      <c r="EM18" s="51">
        <v>4.6249999999999999E-2</v>
      </c>
      <c r="EN18" s="47">
        <v>0.19375000000000003</v>
      </c>
      <c r="EP18">
        <v>24</v>
      </c>
      <c r="EQ18">
        <v>69</v>
      </c>
      <c r="ER18" s="47">
        <v>8.6249999999999993E-2</v>
      </c>
      <c r="ES18" s="47">
        <v>0.84124999999999983</v>
      </c>
      <c r="ET18" s="47"/>
      <c r="EU18" s="49">
        <v>24</v>
      </c>
      <c r="EV18" s="50">
        <v>16</v>
      </c>
      <c r="EW18" s="51">
        <v>0.02</v>
      </c>
      <c r="EX18" s="47">
        <v>0.96750000000000003</v>
      </c>
      <c r="EY18" s="47"/>
      <c r="EZ18" s="49">
        <v>24</v>
      </c>
      <c r="FA18" s="50">
        <v>119</v>
      </c>
      <c r="FB18" s="51">
        <v>0.14874999999999999</v>
      </c>
      <c r="FC18" s="47">
        <v>0.75500000000000012</v>
      </c>
      <c r="FD18" s="47"/>
      <c r="FE18" s="49">
        <v>24</v>
      </c>
      <c r="FF18" s="50">
        <v>42</v>
      </c>
      <c r="FG18" s="51">
        <v>5.2499999999999998E-2</v>
      </c>
      <c r="FH18" s="47">
        <v>0.91500000000000004</v>
      </c>
      <c r="FI18" s="47"/>
      <c r="FJ18" s="49">
        <v>24</v>
      </c>
      <c r="FK18" s="50">
        <v>55</v>
      </c>
      <c r="FL18" s="51">
        <v>6.8750000000000006E-2</v>
      </c>
      <c r="FM18" s="47">
        <v>0.92874999999999996</v>
      </c>
      <c r="FN18" s="47"/>
      <c r="FO18">
        <v>24</v>
      </c>
      <c r="FP18">
        <v>2</v>
      </c>
      <c r="FQ18" s="47">
        <v>2.5000000000000001E-3</v>
      </c>
      <c r="FR18" s="47">
        <v>0.99999999999999989</v>
      </c>
      <c r="FT18">
        <v>24</v>
      </c>
      <c r="FU18">
        <v>2</v>
      </c>
      <c r="FV18" s="47">
        <v>2.5000000000000001E-3</v>
      </c>
      <c r="FW18" s="47">
        <v>0.99999999999999989</v>
      </c>
      <c r="FY18" s="49">
        <v>24</v>
      </c>
      <c r="FZ18" s="50">
        <v>108</v>
      </c>
      <c r="GA18" s="51">
        <v>0.13500000000000001</v>
      </c>
      <c r="GB18" s="47">
        <v>0.75375000000000003</v>
      </c>
      <c r="GD18" s="49">
        <v>24</v>
      </c>
      <c r="GE18" s="50">
        <v>114</v>
      </c>
      <c r="GF18" s="51">
        <v>0.14249999999999999</v>
      </c>
      <c r="GG18" s="47">
        <v>0.69874999999999998</v>
      </c>
      <c r="GI18">
        <v>24</v>
      </c>
      <c r="GJ18">
        <v>31</v>
      </c>
      <c r="GK18" s="47">
        <v>3.875E-2</v>
      </c>
      <c r="GL18" s="47">
        <v>0.20875000000000002</v>
      </c>
      <c r="GN18">
        <v>24</v>
      </c>
      <c r="GO18">
        <v>58</v>
      </c>
      <c r="GP18" s="47">
        <v>7.2499999999999995E-2</v>
      </c>
      <c r="GQ18" s="47">
        <v>0.78125</v>
      </c>
      <c r="GS18">
        <v>24</v>
      </c>
      <c r="GT18">
        <v>41</v>
      </c>
      <c r="GU18" s="47">
        <v>5.1249999999999997E-2</v>
      </c>
      <c r="GV18" s="47">
        <v>0.61625000000000008</v>
      </c>
      <c r="GX18">
        <v>24</v>
      </c>
      <c r="GY18">
        <v>21</v>
      </c>
      <c r="GZ18" s="47">
        <v>2.6249999999999999E-2</v>
      </c>
      <c r="HA18" s="47">
        <v>0.95250000000000012</v>
      </c>
      <c r="HB18" s="47"/>
      <c r="HC18" s="49">
        <v>24</v>
      </c>
      <c r="HD18" s="50">
        <v>47</v>
      </c>
      <c r="HE18" s="51">
        <v>5.8749999999999997E-2</v>
      </c>
      <c r="HF18" s="47">
        <v>0.73875000000000002</v>
      </c>
      <c r="HG18" s="47"/>
      <c r="HH18" s="49">
        <v>24</v>
      </c>
      <c r="HI18" s="50">
        <v>47</v>
      </c>
      <c r="HJ18" s="51">
        <v>5.8749999999999997E-2</v>
      </c>
      <c r="HK18" s="47">
        <v>0.72749999999999992</v>
      </c>
      <c r="HL18" s="47"/>
      <c r="HM18">
        <v>24</v>
      </c>
      <c r="HN18">
        <v>29</v>
      </c>
      <c r="HO18" s="47">
        <v>3.6249999999999998E-2</v>
      </c>
      <c r="HP18" s="47">
        <v>0.21750000000000003</v>
      </c>
      <c r="HR18">
        <v>24</v>
      </c>
      <c r="HS18">
        <v>40</v>
      </c>
      <c r="HT18" s="47">
        <v>0.05</v>
      </c>
      <c r="HU18" s="47">
        <v>0.61499999999999988</v>
      </c>
      <c r="HV18" s="47"/>
      <c r="HW18" s="49">
        <v>24</v>
      </c>
      <c r="HX18" s="50">
        <v>31</v>
      </c>
      <c r="HY18" s="51">
        <v>3.875E-2</v>
      </c>
      <c r="HZ18" s="47">
        <v>0.19500000000000001</v>
      </c>
      <c r="IA18" s="47"/>
      <c r="IB18" s="49">
        <v>24</v>
      </c>
      <c r="IC18" s="50">
        <v>18</v>
      </c>
      <c r="ID18" s="51">
        <v>2.2499999999999999E-2</v>
      </c>
      <c r="IE18" s="47">
        <v>9.7500000000000003E-2</v>
      </c>
      <c r="IF18" s="47"/>
      <c r="IG18">
        <v>24</v>
      </c>
      <c r="IH18">
        <v>32</v>
      </c>
      <c r="II18" s="47">
        <v>0.04</v>
      </c>
      <c r="IJ18" s="47">
        <v>0.45874999999999999</v>
      </c>
      <c r="IK18" s="47"/>
      <c r="IL18" s="49">
        <v>24</v>
      </c>
      <c r="IM18" s="50">
        <v>26</v>
      </c>
      <c r="IN18" s="51">
        <v>3.2500000000000001E-2</v>
      </c>
      <c r="IO18" s="47">
        <v>0.8224999999999999</v>
      </c>
      <c r="IP18" s="47"/>
      <c r="IQ18" s="49">
        <v>24</v>
      </c>
      <c r="IR18" s="50">
        <v>29</v>
      </c>
      <c r="IS18" s="51">
        <v>3.6249999999999998E-2</v>
      </c>
      <c r="IT18" s="47">
        <v>0.21750000000000003</v>
      </c>
      <c r="IU18" s="47"/>
      <c r="IV18" s="49">
        <v>24</v>
      </c>
      <c r="IW18" s="50">
        <v>47</v>
      </c>
      <c r="IX18" s="51">
        <v>5.8749999999999997E-2</v>
      </c>
      <c r="IY18" s="47">
        <v>0.61250000000000004</v>
      </c>
      <c r="IZ18" s="47"/>
      <c r="JA18" s="49">
        <v>24</v>
      </c>
      <c r="JB18" s="50">
        <v>48</v>
      </c>
      <c r="JC18" s="51">
        <v>0.06</v>
      </c>
      <c r="JD18" s="47">
        <v>0.44875000000000004</v>
      </c>
      <c r="JE18" s="47"/>
      <c r="JF18">
        <v>24</v>
      </c>
      <c r="JG18">
        <v>23</v>
      </c>
      <c r="JH18" s="47">
        <v>2.8750000000000001E-2</v>
      </c>
      <c r="JI18" s="47">
        <v>0.96124999999999994</v>
      </c>
      <c r="JK18" s="49">
        <v>24</v>
      </c>
      <c r="JL18" s="50">
        <v>41</v>
      </c>
      <c r="JM18" s="51">
        <v>5.1249999999999997E-2</v>
      </c>
      <c r="JN18" s="47">
        <v>0.59750000000000003</v>
      </c>
      <c r="JP18" s="49">
        <v>24</v>
      </c>
      <c r="JQ18" s="50">
        <v>86</v>
      </c>
      <c r="JR18" s="51">
        <v>0.1075</v>
      </c>
      <c r="JS18" s="47">
        <v>0.54375000000000007</v>
      </c>
      <c r="JU18" s="49">
        <v>24</v>
      </c>
      <c r="JV18" s="50">
        <v>32</v>
      </c>
      <c r="JW18" s="51">
        <v>0.04</v>
      </c>
      <c r="JX18" s="47">
        <v>0.1875</v>
      </c>
      <c r="JZ18">
        <v>1400</v>
      </c>
      <c r="KA18">
        <v>19</v>
      </c>
      <c r="KB18" s="47">
        <v>2.375E-2</v>
      </c>
      <c r="KC18" s="47">
        <v>0.98000000000000009</v>
      </c>
      <c r="KO18">
        <v>1500</v>
      </c>
      <c r="KP18">
        <v>5</v>
      </c>
      <c r="KQ18" s="47">
        <v>6.2500000000000003E-3</v>
      </c>
      <c r="KR18" s="47">
        <v>1</v>
      </c>
      <c r="KT18" s="49">
        <v>1500</v>
      </c>
      <c r="KU18" s="50">
        <v>25</v>
      </c>
      <c r="KV18" s="51">
        <v>3.125E-2</v>
      </c>
      <c r="KW18" s="47">
        <v>0.99999999999999989</v>
      </c>
      <c r="KY18" s="49">
        <v>1500</v>
      </c>
      <c r="KZ18" s="50">
        <v>12</v>
      </c>
      <c r="LA18" s="51">
        <v>1.4999999999999999E-2</v>
      </c>
      <c r="LB18" s="47">
        <v>0.99999999999999989</v>
      </c>
      <c r="LD18">
        <v>1500</v>
      </c>
      <c r="LE18">
        <v>7</v>
      </c>
      <c r="LF18" s="47">
        <v>8.7500000000000008E-3</v>
      </c>
      <c r="LG18" s="47">
        <v>1</v>
      </c>
      <c r="LI18">
        <v>1500</v>
      </c>
      <c r="LJ18">
        <v>5</v>
      </c>
      <c r="LK18" s="47">
        <v>6.2500000000000003E-3</v>
      </c>
      <c r="LL18" s="47">
        <v>1</v>
      </c>
      <c r="LN18" s="49">
        <v>1450</v>
      </c>
      <c r="LO18" s="50">
        <v>0</v>
      </c>
      <c r="LP18" s="51">
        <v>0</v>
      </c>
      <c r="LQ18" s="47">
        <v>0.99875000000000003</v>
      </c>
      <c r="LS18" s="49">
        <v>1450</v>
      </c>
      <c r="LT18" s="50">
        <v>7</v>
      </c>
      <c r="LU18" s="51">
        <v>8.7500000000000008E-3</v>
      </c>
      <c r="LV18" s="47">
        <v>0.99625000000000008</v>
      </c>
      <c r="LX18">
        <v>1450</v>
      </c>
      <c r="LY18">
        <v>3</v>
      </c>
      <c r="LZ18" s="47">
        <v>3.7499999999999999E-3</v>
      </c>
      <c r="MA18" s="47">
        <v>0.99749999999999994</v>
      </c>
      <c r="MC18" s="49">
        <v>1450</v>
      </c>
      <c r="MD18" s="50">
        <v>4</v>
      </c>
      <c r="ME18" s="51">
        <v>5.0000000000000001E-3</v>
      </c>
      <c r="MF18" s="47">
        <v>0.99750000000000016</v>
      </c>
      <c r="MH18" s="49">
        <v>1400</v>
      </c>
      <c r="MI18" s="50">
        <v>151</v>
      </c>
      <c r="MJ18" s="51">
        <v>0.18875</v>
      </c>
      <c r="MK18" s="47">
        <v>0.23</v>
      </c>
      <c r="ML18" s="47"/>
      <c r="MM18" s="49">
        <v>1450</v>
      </c>
      <c r="MN18" s="50">
        <v>160</v>
      </c>
      <c r="MO18" s="51">
        <v>0.2</v>
      </c>
      <c r="MP18" s="47">
        <v>0.94750000000000001</v>
      </c>
      <c r="MQ18" s="47"/>
      <c r="MR18" s="49">
        <v>1400</v>
      </c>
      <c r="MS18" s="50">
        <v>3</v>
      </c>
      <c r="MT18" s="51">
        <v>3.7499999999999999E-3</v>
      </c>
      <c r="MU18" s="47">
        <v>0.99874999999999992</v>
      </c>
      <c r="MV18" s="47"/>
      <c r="MW18">
        <v>1550</v>
      </c>
      <c r="MX18">
        <v>0</v>
      </c>
      <c r="MY18" s="47">
        <v>0</v>
      </c>
      <c r="MZ18" s="47">
        <v>1</v>
      </c>
      <c r="NA18" s="47"/>
      <c r="NB18">
        <v>1550</v>
      </c>
      <c r="NC18">
        <v>0</v>
      </c>
      <c r="ND18" s="47">
        <v>0</v>
      </c>
      <c r="NE18" s="47">
        <v>0</v>
      </c>
      <c r="NF18" s="47"/>
      <c r="NG18">
        <v>1550</v>
      </c>
      <c r="NH18">
        <v>0</v>
      </c>
      <c r="NI18" s="47">
        <v>0</v>
      </c>
      <c r="NJ18" s="47">
        <v>0</v>
      </c>
      <c r="NK18" s="47"/>
      <c r="NL18" s="49">
        <v>1400</v>
      </c>
      <c r="NM18" s="50">
        <v>8</v>
      </c>
      <c r="NN18" s="51">
        <v>0.01</v>
      </c>
      <c r="NO18" s="47">
        <v>0.99500000000000011</v>
      </c>
      <c r="NQ18">
        <v>1200</v>
      </c>
      <c r="NR18">
        <v>16</v>
      </c>
      <c r="NS18" s="47">
        <v>0.02</v>
      </c>
      <c r="NT18" s="47">
        <v>0.88250000000000006</v>
      </c>
      <c r="NV18">
        <v>1200</v>
      </c>
      <c r="NW18">
        <v>9</v>
      </c>
      <c r="NX18" s="47">
        <v>1.125E-2</v>
      </c>
      <c r="NY18" s="47">
        <v>0.8912500000000001</v>
      </c>
      <c r="OA18">
        <v>1200</v>
      </c>
      <c r="OB18">
        <v>14</v>
      </c>
      <c r="OC18" s="47">
        <v>1.7500000000000002E-2</v>
      </c>
      <c r="OD18" s="47">
        <v>0.88874999999999993</v>
      </c>
      <c r="OF18">
        <v>1200</v>
      </c>
      <c r="OG18">
        <v>11</v>
      </c>
      <c r="OH18" s="47">
        <v>1.375E-2</v>
      </c>
      <c r="OI18" s="47">
        <v>0.8912500000000001</v>
      </c>
      <c r="OJ18" s="47"/>
      <c r="OK18" s="49">
        <v>1200</v>
      </c>
      <c r="OL18" s="50">
        <v>13</v>
      </c>
      <c r="OM18" s="51">
        <v>1.6250000000000001E-2</v>
      </c>
      <c r="ON18" s="47">
        <v>0.81874999999999998</v>
      </c>
      <c r="OO18" s="47"/>
      <c r="OP18" s="49">
        <v>1200</v>
      </c>
      <c r="OQ18" s="50">
        <v>30</v>
      </c>
      <c r="OR18" s="51">
        <v>3.7499999999999999E-2</v>
      </c>
      <c r="OS18" s="47">
        <v>0.68875000000000008</v>
      </c>
      <c r="OT18" s="47"/>
      <c r="OU18">
        <v>1200</v>
      </c>
      <c r="OV18">
        <v>8</v>
      </c>
      <c r="OW18" s="47">
        <v>0.01</v>
      </c>
      <c r="OX18" s="47">
        <v>0.88624999999999998</v>
      </c>
      <c r="OZ18">
        <v>1200</v>
      </c>
      <c r="PA18">
        <v>9</v>
      </c>
      <c r="PB18" s="47">
        <v>1.125E-2</v>
      </c>
      <c r="PC18" s="47">
        <v>0.89</v>
      </c>
      <c r="PD18" s="47"/>
      <c r="PE18" s="49">
        <v>1200</v>
      </c>
      <c r="PF18" s="50">
        <v>2</v>
      </c>
      <c r="PG18" s="51">
        <v>2.5000000000000001E-3</v>
      </c>
      <c r="PH18" s="47">
        <v>0.98999999999999988</v>
      </c>
      <c r="PI18" s="47"/>
      <c r="PJ18" s="49">
        <v>1200</v>
      </c>
      <c r="PK18" s="50">
        <v>17</v>
      </c>
      <c r="PL18" s="51">
        <v>2.1250000000000002E-2</v>
      </c>
      <c r="PM18" s="47">
        <v>0.88875000000000004</v>
      </c>
      <c r="PN18" s="47"/>
      <c r="PO18">
        <v>1200</v>
      </c>
      <c r="PP18">
        <v>18</v>
      </c>
      <c r="PQ18" s="47">
        <v>2.2499999999999999E-2</v>
      </c>
      <c r="PR18" s="47">
        <v>0.88250000000000006</v>
      </c>
      <c r="PT18" s="49">
        <v>1200</v>
      </c>
      <c r="PU18" s="50">
        <v>17</v>
      </c>
      <c r="PV18" s="51">
        <v>2.1250000000000002E-2</v>
      </c>
      <c r="PW18" s="47">
        <v>0.88124999999999998</v>
      </c>
      <c r="PY18" s="49">
        <v>1200</v>
      </c>
      <c r="PZ18" s="50">
        <v>0</v>
      </c>
      <c r="QA18" s="51">
        <f t="shared" si="1"/>
        <v>0</v>
      </c>
      <c r="QB18" s="47">
        <f>SUM(QA$6:QA18)</f>
        <v>0</v>
      </c>
      <c r="QC18" s="47"/>
      <c r="QD18" s="49">
        <v>1200</v>
      </c>
      <c r="QE18" s="50">
        <v>0</v>
      </c>
      <c r="QF18" s="51">
        <f t="shared" si="2"/>
        <v>0</v>
      </c>
      <c r="QG18" s="47">
        <f>SUM(QF$6:QF18)</f>
        <v>0</v>
      </c>
      <c r="QH18" s="47"/>
      <c r="QI18" s="49">
        <v>1200</v>
      </c>
      <c r="QJ18" s="50">
        <v>18</v>
      </c>
      <c r="QK18" s="51">
        <v>2.2499999999999999E-2</v>
      </c>
      <c r="QL18" s="47">
        <v>0.87749999999999995</v>
      </c>
      <c r="QM18" s="47"/>
      <c r="QN18">
        <v>1200</v>
      </c>
      <c r="QO18">
        <v>10</v>
      </c>
      <c r="QP18" s="47">
        <v>1.2500000000000001E-2</v>
      </c>
      <c r="QQ18" s="47">
        <v>0.89500000000000002</v>
      </c>
      <c r="QR18" s="47"/>
      <c r="QS18" s="49">
        <v>1200</v>
      </c>
      <c r="QT18" s="50">
        <v>29</v>
      </c>
      <c r="QU18" s="51">
        <v>3.6249999999999998E-2</v>
      </c>
      <c r="QV18" s="47">
        <v>0.68749999999999989</v>
      </c>
      <c r="QW18" s="47"/>
      <c r="QX18" s="49">
        <v>1200</v>
      </c>
      <c r="QY18" s="50">
        <v>0</v>
      </c>
      <c r="QZ18" s="51">
        <v>0</v>
      </c>
      <c r="RA18" s="47">
        <v>1</v>
      </c>
      <c r="RB18" s="47"/>
      <c r="RC18" s="49">
        <v>1200</v>
      </c>
      <c r="RD18" s="50">
        <v>36</v>
      </c>
      <c r="RE18" s="51">
        <v>4.4999999999999998E-2</v>
      </c>
      <c r="RF18" s="47">
        <v>0.83500000000000008</v>
      </c>
      <c r="RG18" s="47"/>
      <c r="TP18" s="49">
        <v>2100</v>
      </c>
      <c r="TQ18" s="50">
        <v>5</v>
      </c>
      <c r="TR18" s="51">
        <f t="shared" si="3"/>
        <v>6.2500000000000003E-3</v>
      </c>
      <c r="TS18" s="47">
        <f>SUM(TR$6:TR18)</f>
        <v>0.98125000000000007</v>
      </c>
      <c r="TZ18" s="49">
        <v>2100</v>
      </c>
      <c r="UA18" s="50">
        <v>1</v>
      </c>
      <c r="UB18" s="51">
        <v>1.25E-3</v>
      </c>
      <c r="UC18" s="47">
        <v>0.92124999999999979</v>
      </c>
      <c r="UD18" s="47"/>
      <c r="UE18" s="49">
        <v>2100</v>
      </c>
      <c r="UF18" s="50">
        <v>7</v>
      </c>
      <c r="UG18" s="51">
        <v>8.7500000000000008E-3</v>
      </c>
      <c r="UH18" s="47">
        <v>0.28374999999999995</v>
      </c>
      <c r="UI18" s="47"/>
      <c r="UN18" s="47"/>
      <c r="UO18">
        <v>2100</v>
      </c>
      <c r="UP18">
        <v>7</v>
      </c>
      <c r="UQ18" s="47">
        <v>8.7500000000000008E-3</v>
      </c>
      <c r="UR18" s="47">
        <v>0.28374999999999995</v>
      </c>
      <c r="US18" s="47"/>
      <c r="UT18" s="47"/>
      <c r="UU18" s="47"/>
      <c r="UV18" s="47"/>
      <c r="UW18" s="47"/>
      <c r="UX18" s="47"/>
      <c r="UY18" s="47"/>
      <c r="UZ18" s="47"/>
      <c r="VA18" s="47"/>
      <c r="VB18" s="47"/>
      <c r="VC18" s="49">
        <v>-2000</v>
      </c>
      <c r="VD18" s="50">
        <v>25</v>
      </c>
      <c r="VE18" s="51">
        <f t="shared" si="4"/>
        <v>3.125E-2</v>
      </c>
      <c r="VF18" s="47">
        <f>SUM(VE$6:VE18)</f>
        <v>0.86624999999999996</v>
      </c>
      <c r="VH18">
        <v>-2000</v>
      </c>
      <c r="VI18">
        <v>71</v>
      </c>
      <c r="VJ18" s="47">
        <v>8.8749999999999996E-2</v>
      </c>
      <c r="VK18" s="47">
        <v>0.66249999999999998</v>
      </c>
      <c r="VM18">
        <v>-2000</v>
      </c>
      <c r="VN18">
        <v>45</v>
      </c>
      <c r="VO18" s="47">
        <v>5.6250000000000001E-2</v>
      </c>
      <c r="VP18" s="47">
        <v>0.76000000000000012</v>
      </c>
      <c r="VR18">
        <v>-2000</v>
      </c>
      <c r="VS18">
        <v>26</v>
      </c>
      <c r="VT18" s="47">
        <v>3.2500000000000001E-2</v>
      </c>
      <c r="VU18" s="47">
        <v>0.87124999999999997</v>
      </c>
      <c r="VV18" s="47"/>
      <c r="VW18" s="49">
        <v>-2000</v>
      </c>
      <c r="VX18" s="50">
        <v>64</v>
      </c>
      <c r="VY18" s="51">
        <v>0.08</v>
      </c>
      <c r="VZ18" s="47">
        <v>0.60375000000000001</v>
      </c>
      <c r="WA18" s="47"/>
      <c r="WB18" s="49">
        <v>-2000</v>
      </c>
      <c r="WC18" s="50">
        <v>79</v>
      </c>
      <c r="WD18" s="51">
        <v>9.8750000000000004E-2</v>
      </c>
      <c r="WE18" s="47">
        <v>0.58875</v>
      </c>
      <c r="WG18">
        <v>-2000</v>
      </c>
      <c r="WH18">
        <v>45</v>
      </c>
      <c r="WI18" s="47">
        <v>5.6250000000000001E-2</v>
      </c>
      <c r="WJ18" s="47">
        <v>0.76250000000000007</v>
      </c>
      <c r="WL18">
        <v>-2000</v>
      </c>
      <c r="WM18">
        <v>44</v>
      </c>
      <c r="WN18" s="47">
        <v>5.5E-2</v>
      </c>
      <c r="WO18" s="47">
        <v>0.76124999999999998</v>
      </c>
      <c r="WP18" s="47"/>
      <c r="WQ18" s="49">
        <v>-2000</v>
      </c>
      <c r="WR18" s="50">
        <v>23</v>
      </c>
      <c r="WS18" s="51">
        <v>2.8750000000000001E-2</v>
      </c>
      <c r="WT18" s="47">
        <v>0.86250000000000016</v>
      </c>
      <c r="WU18" s="47"/>
      <c r="WV18" s="49">
        <v>-2000</v>
      </c>
      <c r="WW18" s="50">
        <v>17</v>
      </c>
      <c r="WX18" s="51">
        <v>2.1250000000000002E-2</v>
      </c>
      <c r="WY18" s="47">
        <v>0.88749999999999996</v>
      </c>
      <c r="XA18">
        <v>-2000</v>
      </c>
      <c r="XB18">
        <v>31</v>
      </c>
      <c r="XC18" s="47">
        <v>3.875E-2</v>
      </c>
      <c r="XD18" s="47">
        <v>0.8125</v>
      </c>
      <c r="XF18" s="49">
        <v>-2000</v>
      </c>
      <c r="XG18" s="50">
        <v>59</v>
      </c>
      <c r="XH18" s="51">
        <v>7.3749999999999996E-2</v>
      </c>
      <c r="XI18" s="47">
        <v>0.71374999999999988</v>
      </c>
      <c r="XK18" s="49">
        <v>-2000</v>
      </c>
      <c r="XL18" s="50">
        <v>25</v>
      </c>
      <c r="XM18" s="51">
        <f t="shared" si="5"/>
        <v>3.125E-2</v>
      </c>
      <c r="XN18" s="47">
        <f>SUM(XM$6:XM18)</f>
        <v>0.87250000000000005</v>
      </c>
      <c r="XP18" s="49">
        <v>-2000</v>
      </c>
      <c r="XQ18" s="50">
        <v>44</v>
      </c>
      <c r="XR18" s="51">
        <v>5.5E-2</v>
      </c>
      <c r="XS18" s="47">
        <v>0.76624999999999999</v>
      </c>
      <c r="XT18" s="47"/>
      <c r="XU18" s="49">
        <v>-2000</v>
      </c>
      <c r="XV18" s="50">
        <v>21</v>
      </c>
      <c r="XW18" s="51">
        <v>2.6249999999999999E-2</v>
      </c>
      <c r="XX18" s="47">
        <v>0.90625</v>
      </c>
      <c r="XZ18">
        <v>-2000</v>
      </c>
      <c r="YA18">
        <v>81</v>
      </c>
      <c r="YB18" s="47">
        <v>0.10125000000000001</v>
      </c>
      <c r="YC18" s="47">
        <v>0.66625000000000001</v>
      </c>
      <c r="YE18" s="49">
        <v>-2000</v>
      </c>
      <c r="YF18" s="50">
        <v>60</v>
      </c>
      <c r="YG18" s="51">
        <v>7.4999999999999997E-2</v>
      </c>
      <c r="YH18" s="47">
        <v>0.46124999999999999</v>
      </c>
      <c r="YI18" s="47"/>
      <c r="YJ18" s="49">
        <v>-2000</v>
      </c>
      <c r="YK18" s="50">
        <v>82</v>
      </c>
      <c r="YL18" s="51">
        <v>0.10249999999999999</v>
      </c>
      <c r="YM18" s="47">
        <v>0.52500000000000002</v>
      </c>
      <c r="YO18" s="49">
        <v>-2000</v>
      </c>
      <c r="YP18" s="50">
        <v>23</v>
      </c>
      <c r="YQ18" s="51">
        <v>2.8750000000000001E-2</v>
      </c>
      <c r="YR18" s="47">
        <v>0.86249999999999993</v>
      </c>
    </row>
    <row r="19" spans="1:668">
      <c r="A19" s="46">
        <v>63000</v>
      </c>
      <c r="B19">
        <v>12</v>
      </c>
      <c r="C19" s="47">
        <v>1.4999999999999999E-2</v>
      </c>
      <c r="D19" s="47">
        <v>7.0000000000000007E-2</v>
      </c>
      <c r="F19" s="46">
        <v>68000</v>
      </c>
      <c r="G19">
        <v>0</v>
      </c>
      <c r="H19" s="47">
        <v>0</v>
      </c>
      <c r="I19" s="47">
        <v>8.7500000000000008E-3</v>
      </c>
      <c r="K19" s="46">
        <v>63000</v>
      </c>
      <c r="L19">
        <v>0</v>
      </c>
      <c r="M19" s="47">
        <v>0</v>
      </c>
      <c r="N19" s="47">
        <v>0.01</v>
      </c>
      <c r="P19" s="46">
        <v>63000</v>
      </c>
      <c r="Q19">
        <v>2</v>
      </c>
      <c r="R19" s="47">
        <v>2.5000000000000001E-3</v>
      </c>
      <c r="S19" s="47">
        <v>1.8749999999999999E-2</v>
      </c>
      <c r="U19" s="16">
        <v>63000</v>
      </c>
      <c r="V19" s="50">
        <v>1</v>
      </c>
      <c r="W19" s="51">
        <v>1.25E-3</v>
      </c>
      <c r="X19" s="47">
        <v>5.0000000000000001E-3</v>
      </c>
      <c r="Y19" s="47"/>
      <c r="Z19" s="16">
        <v>65000</v>
      </c>
      <c r="AA19" s="50">
        <v>1</v>
      </c>
      <c r="AB19" s="51">
        <v>1.25E-3</v>
      </c>
      <c r="AC19" s="47">
        <v>7.5000000000000006E-3</v>
      </c>
      <c r="AD19" s="47"/>
      <c r="AE19" s="46">
        <v>66000</v>
      </c>
      <c r="AF19">
        <v>4</v>
      </c>
      <c r="AG19" s="47">
        <v>5.0000000000000001E-3</v>
      </c>
      <c r="AH19" s="47">
        <v>2.2500000000000003E-2</v>
      </c>
      <c r="AJ19" s="46">
        <v>66000</v>
      </c>
      <c r="AK19">
        <v>4</v>
      </c>
      <c r="AL19" s="47">
        <v>5.0000000000000001E-3</v>
      </c>
      <c r="AM19" s="47">
        <v>2.75E-2</v>
      </c>
      <c r="AO19" s="16">
        <v>58000</v>
      </c>
      <c r="AP19" s="50">
        <v>8</v>
      </c>
      <c r="AQ19" s="51">
        <v>0.01</v>
      </c>
      <c r="AR19" s="47">
        <v>4.5000000000000005E-2</v>
      </c>
      <c r="AS19" s="47"/>
      <c r="AT19" s="16">
        <v>62000</v>
      </c>
      <c r="AU19" s="50">
        <v>6</v>
      </c>
      <c r="AV19" s="51">
        <v>7.4999999999999997E-3</v>
      </c>
      <c r="AW19" s="47">
        <v>5.6250000000000001E-2</v>
      </c>
      <c r="AY19" s="46">
        <v>58000</v>
      </c>
      <c r="AZ19">
        <v>21</v>
      </c>
      <c r="BA19" s="47">
        <v>2.6249999999999999E-2</v>
      </c>
      <c r="BB19" s="47">
        <v>8.8749999999999996E-2</v>
      </c>
      <c r="BD19" s="16">
        <v>60000</v>
      </c>
      <c r="BE19" s="50">
        <v>7</v>
      </c>
      <c r="BF19" s="51">
        <v>8.7500000000000008E-3</v>
      </c>
      <c r="BG19" s="47">
        <v>3.2500000000000001E-2</v>
      </c>
      <c r="BI19" s="46">
        <v>63000</v>
      </c>
      <c r="BJ19" s="50">
        <v>7</v>
      </c>
      <c r="BK19" s="51">
        <f t="shared" si="0"/>
        <v>8.7500000000000008E-3</v>
      </c>
      <c r="BL19" s="47">
        <f>SUM(BK$6:BK19)</f>
        <v>4.8750000000000002E-2</v>
      </c>
      <c r="BN19" s="16">
        <v>63000</v>
      </c>
      <c r="BO19" s="50">
        <v>3</v>
      </c>
      <c r="BP19" s="51">
        <v>3.7499999999999999E-3</v>
      </c>
      <c r="BQ19" s="47">
        <v>1.6250000000000001E-2</v>
      </c>
      <c r="BS19" s="53">
        <v>66000</v>
      </c>
      <c r="BT19" s="50">
        <v>0</v>
      </c>
      <c r="BU19" s="51">
        <v>0</v>
      </c>
      <c r="BV19" s="47">
        <v>0</v>
      </c>
      <c r="BX19" s="46">
        <v>63000</v>
      </c>
      <c r="BY19">
        <v>0</v>
      </c>
      <c r="BZ19" s="47">
        <v>0</v>
      </c>
      <c r="CA19" s="47">
        <v>0.01</v>
      </c>
      <c r="CC19" s="53">
        <v>96000</v>
      </c>
      <c r="CD19" s="50">
        <v>0</v>
      </c>
      <c r="CE19" s="51">
        <v>0</v>
      </c>
      <c r="CF19" s="47">
        <v>3.7499999999999999E-3</v>
      </c>
      <c r="CH19" s="53">
        <v>118000</v>
      </c>
      <c r="CI19" s="50">
        <v>0</v>
      </c>
      <c r="CJ19" s="51">
        <v>0</v>
      </c>
      <c r="CK19" s="47">
        <v>2.5000000000000001E-3</v>
      </c>
      <c r="CM19" s="53">
        <v>66000</v>
      </c>
      <c r="CN19" s="50">
        <v>8</v>
      </c>
      <c r="CO19" s="51">
        <v>0.01</v>
      </c>
      <c r="CP19" s="47">
        <v>3.7500000000000006E-2</v>
      </c>
      <c r="CR19">
        <v>26</v>
      </c>
      <c r="CS19">
        <v>111</v>
      </c>
      <c r="CT19" s="47">
        <v>0.13875000000000001</v>
      </c>
      <c r="CU19" s="47">
        <v>0.86124999999999996</v>
      </c>
      <c r="CW19">
        <v>26</v>
      </c>
      <c r="CX19">
        <v>10</v>
      </c>
      <c r="CY19" s="47">
        <v>1.2500000000000001E-2</v>
      </c>
      <c r="CZ19" s="47">
        <v>0.99124999999999996</v>
      </c>
      <c r="DB19">
        <v>26</v>
      </c>
      <c r="DC19">
        <v>36</v>
      </c>
      <c r="DD19" s="47">
        <v>4.4999999999999998E-2</v>
      </c>
      <c r="DE19" s="47">
        <v>0.96000000000000008</v>
      </c>
      <c r="DG19">
        <v>26</v>
      </c>
      <c r="DH19">
        <v>0</v>
      </c>
      <c r="DI19" s="47">
        <v>0</v>
      </c>
      <c r="DJ19" s="47">
        <v>1</v>
      </c>
      <c r="DK19" s="47"/>
      <c r="DL19" s="49">
        <v>26</v>
      </c>
      <c r="DM19" s="50">
        <v>10</v>
      </c>
      <c r="DN19" s="51">
        <v>1.2500000000000001E-2</v>
      </c>
      <c r="DO19" s="47">
        <v>0.9837499999999999</v>
      </c>
      <c r="DP19" s="47"/>
      <c r="DQ19" s="49">
        <v>26</v>
      </c>
      <c r="DR19" s="50">
        <v>13</v>
      </c>
      <c r="DS19" s="51">
        <v>1.6250000000000001E-2</v>
      </c>
      <c r="DT19" s="47">
        <v>0.98250000000000015</v>
      </c>
      <c r="DU19" s="47"/>
      <c r="DV19" s="49">
        <v>26</v>
      </c>
      <c r="DW19">
        <v>36</v>
      </c>
      <c r="DX19" s="47">
        <v>4.4999999999999998E-2</v>
      </c>
      <c r="DY19" s="47">
        <v>0.96000000000000008</v>
      </c>
      <c r="DZ19" s="47"/>
      <c r="EA19" s="49">
        <v>26</v>
      </c>
      <c r="EB19">
        <v>37</v>
      </c>
      <c r="EC19" s="47">
        <v>4.6249999999999999E-2</v>
      </c>
      <c r="ED19" s="47">
        <v>0.96000000000000008</v>
      </c>
      <c r="EE19" s="47"/>
      <c r="EF19" s="49">
        <v>26</v>
      </c>
      <c r="EG19" s="50">
        <v>110</v>
      </c>
      <c r="EH19" s="51">
        <v>0.13750000000000001</v>
      </c>
      <c r="EI19" s="47">
        <v>0.85375000000000001</v>
      </c>
      <c r="EJ19" s="47"/>
      <c r="EK19" s="49">
        <v>26</v>
      </c>
      <c r="EL19" s="50">
        <v>60</v>
      </c>
      <c r="EM19" s="51">
        <v>7.4999999999999997E-2</v>
      </c>
      <c r="EN19" s="47">
        <v>0.26875000000000004</v>
      </c>
      <c r="EP19">
        <v>26</v>
      </c>
      <c r="EQ19">
        <v>53</v>
      </c>
      <c r="ER19" s="47">
        <v>6.6250000000000003E-2</v>
      </c>
      <c r="ES19" s="47">
        <v>0.90749999999999986</v>
      </c>
      <c r="ET19" s="47"/>
      <c r="EU19" s="49">
        <v>26</v>
      </c>
      <c r="EV19" s="50">
        <v>9</v>
      </c>
      <c r="EW19" s="51">
        <v>1.125E-2</v>
      </c>
      <c r="EX19" s="47">
        <v>0.97875000000000001</v>
      </c>
      <c r="EY19" s="47"/>
      <c r="EZ19" s="49">
        <v>26</v>
      </c>
      <c r="FA19" s="50">
        <v>91</v>
      </c>
      <c r="FB19" s="51">
        <v>0.11375</v>
      </c>
      <c r="FC19" s="47">
        <v>0.86875000000000013</v>
      </c>
      <c r="FD19" s="47"/>
      <c r="FE19" s="49">
        <v>26</v>
      </c>
      <c r="FF19" s="50">
        <v>36</v>
      </c>
      <c r="FG19" s="51">
        <v>4.4999999999999998E-2</v>
      </c>
      <c r="FH19" s="47">
        <v>0.96000000000000008</v>
      </c>
      <c r="FI19" s="47"/>
      <c r="FJ19" s="49">
        <v>26</v>
      </c>
      <c r="FK19" s="50">
        <v>31</v>
      </c>
      <c r="FL19" s="51">
        <v>3.875E-2</v>
      </c>
      <c r="FM19" s="47">
        <v>0.96749999999999992</v>
      </c>
      <c r="FN19" s="47"/>
      <c r="FO19">
        <v>26</v>
      </c>
      <c r="FP19">
        <v>0</v>
      </c>
      <c r="FQ19" s="47">
        <v>0</v>
      </c>
      <c r="FR19" s="47">
        <v>0.99999999999999989</v>
      </c>
      <c r="FT19">
        <v>26</v>
      </c>
      <c r="FU19">
        <v>0</v>
      </c>
      <c r="FV19" s="47">
        <v>0</v>
      </c>
      <c r="FW19" s="47">
        <v>0.99999999999999989</v>
      </c>
      <c r="FY19" s="49">
        <v>26</v>
      </c>
      <c r="FZ19" s="50">
        <v>97</v>
      </c>
      <c r="GA19" s="51">
        <v>0.12125</v>
      </c>
      <c r="GB19" s="47">
        <v>0.875</v>
      </c>
      <c r="GD19" s="49">
        <v>26</v>
      </c>
      <c r="GE19" s="50">
        <v>111</v>
      </c>
      <c r="GF19" s="51">
        <v>0.13875000000000001</v>
      </c>
      <c r="GG19" s="47">
        <v>0.83750000000000002</v>
      </c>
      <c r="GI19">
        <v>26</v>
      </c>
      <c r="GJ19">
        <v>33</v>
      </c>
      <c r="GK19" s="47">
        <v>4.1250000000000002E-2</v>
      </c>
      <c r="GL19" s="47">
        <v>0.25</v>
      </c>
      <c r="GN19">
        <v>26</v>
      </c>
      <c r="GO19">
        <v>40</v>
      </c>
      <c r="GP19" s="47">
        <v>0.05</v>
      </c>
      <c r="GQ19" s="47">
        <v>0.83125000000000004</v>
      </c>
      <c r="GS19">
        <v>26</v>
      </c>
      <c r="GT19">
        <v>35</v>
      </c>
      <c r="GU19" s="47">
        <v>4.3749999999999997E-2</v>
      </c>
      <c r="GV19" s="47">
        <v>0.66</v>
      </c>
      <c r="GX19">
        <v>26</v>
      </c>
      <c r="GY19">
        <v>11</v>
      </c>
      <c r="GZ19" s="47">
        <v>1.375E-2</v>
      </c>
      <c r="HA19" s="47">
        <v>0.96625000000000016</v>
      </c>
      <c r="HB19" s="47"/>
      <c r="HC19" s="49">
        <v>26</v>
      </c>
      <c r="HD19" s="50">
        <v>57</v>
      </c>
      <c r="HE19" s="51">
        <v>7.1249999999999994E-2</v>
      </c>
      <c r="HF19" s="47">
        <v>0.81</v>
      </c>
      <c r="HG19" s="47"/>
      <c r="HH19" s="49">
        <v>26</v>
      </c>
      <c r="HI19" s="50">
        <v>58</v>
      </c>
      <c r="HJ19" s="51">
        <v>7.2499999999999995E-2</v>
      </c>
      <c r="HK19" s="47">
        <v>0.79999999999999993</v>
      </c>
      <c r="HL19" s="47"/>
      <c r="HM19">
        <v>26</v>
      </c>
      <c r="HN19">
        <v>40</v>
      </c>
      <c r="HO19" s="47">
        <v>0.05</v>
      </c>
      <c r="HP19" s="47">
        <v>0.26750000000000002</v>
      </c>
      <c r="HR19">
        <v>26</v>
      </c>
      <c r="HS19">
        <v>36</v>
      </c>
      <c r="HT19" s="47">
        <v>4.4999999999999998E-2</v>
      </c>
      <c r="HU19" s="47">
        <v>0.65999999999999992</v>
      </c>
      <c r="HV19" s="47"/>
      <c r="HW19" s="49">
        <v>26</v>
      </c>
      <c r="HX19" s="50">
        <v>37</v>
      </c>
      <c r="HY19" s="51">
        <v>4.6249999999999999E-2</v>
      </c>
      <c r="HZ19" s="47">
        <v>0.24125000000000002</v>
      </c>
      <c r="IA19" s="47"/>
      <c r="IB19" s="49">
        <v>26</v>
      </c>
      <c r="IC19" s="50">
        <v>21</v>
      </c>
      <c r="ID19" s="51">
        <v>2.6249999999999999E-2</v>
      </c>
      <c r="IE19" s="47">
        <v>0.12375</v>
      </c>
      <c r="IF19" s="47"/>
      <c r="IG19">
        <v>26</v>
      </c>
      <c r="IH19">
        <v>47</v>
      </c>
      <c r="II19" s="47">
        <v>5.8749999999999997E-2</v>
      </c>
      <c r="IJ19" s="47">
        <v>0.51749999999999996</v>
      </c>
      <c r="IK19" s="47"/>
      <c r="IL19" s="49">
        <v>26</v>
      </c>
      <c r="IM19" s="50">
        <v>26</v>
      </c>
      <c r="IN19" s="51">
        <v>3.2500000000000001E-2</v>
      </c>
      <c r="IO19" s="47">
        <v>0.85499999999999987</v>
      </c>
      <c r="IP19" s="47"/>
      <c r="IQ19" s="49">
        <v>26</v>
      </c>
      <c r="IR19" s="50">
        <v>40</v>
      </c>
      <c r="IS19" s="51">
        <v>0.05</v>
      </c>
      <c r="IT19" s="47">
        <v>0.26750000000000002</v>
      </c>
      <c r="IU19" s="47"/>
      <c r="IV19" s="49">
        <v>26</v>
      </c>
      <c r="IW19" s="50">
        <v>33</v>
      </c>
      <c r="IX19" s="51">
        <v>4.1250000000000002E-2</v>
      </c>
      <c r="IY19" s="47">
        <v>0.65375000000000005</v>
      </c>
      <c r="IZ19" s="47"/>
      <c r="JA19" s="49">
        <v>26</v>
      </c>
      <c r="JB19" s="50">
        <v>62</v>
      </c>
      <c r="JC19" s="51">
        <v>7.7499999999999999E-2</v>
      </c>
      <c r="JD19" s="47">
        <v>0.52625</v>
      </c>
      <c r="JE19" s="47"/>
      <c r="JF19">
        <v>26</v>
      </c>
      <c r="JG19">
        <v>12</v>
      </c>
      <c r="JH19" s="47">
        <v>1.4999999999999999E-2</v>
      </c>
      <c r="JI19" s="47">
        <v>0.97624999999999995</v>
      </c>
      <c r="JK19" s="49">
        <v>26</v>
      </c>
      <c r="JL19" s="50">
        <v>53</v>
      </c>
      <c r="JM19" s="51">
        <v>6.6250000000000003E-2</v>
      </c>
      <c r="JN19" s="47">
        <v>0.66375000000000006</v>
      </c>
      <c r="JP19" s="49">
        <v>26</v>
      </c>
      <c r="JQ19" s="50">
        <v>97</v>
      </c>
      <c r="JR19" s="51">
        <v>0.12125</v>
      </c>
      <c r="JS19" s="47">
        <v>0.66500000000000004</v>
      </c>
      <c r="JU19" s="49">
        <v>26</v>
      </c>
      <c r="JV19" s="50">
        <v>37</v>
      </c>
      <c r="JW19" s="51">
        <v>4.6249999999999999E-2</v>
      </c>
      <c r="JX19" s="47">
        <v>0.23375000000000001</v>
      </c>
      <c r="JZ19">
        <v>1425</v>
      </c>
      <c r="KA19">
        <v>8</v>
      </c>
      <c r="KB19" s="47">
        <v>0.01</v>
      </c>
      <c r="KC19" s="47">
        <v>0.9900000000000001</v>
      </c>
      <c r="KO19">
        <v>1525</v>
      </c>
      <c r="KP19">
        <v>0</v>
      </c>
      <c r="KQ19" s="47">
        <v>0</v>
      </c>
      <c r="KR19" s="47">
        <v>1</v>
      </c>
      <c r="LN19" s="49">
        <v>1475</v>
      </c>
      <c r="LO19" s="50">
        <v>1</v>
      </c>
      <c r="LP19" s="51">
        <v>1.25E-3</v>
      </c>
      <c r="LQ19" s="47">
        <v>1</v>
      </c>
      <c r="LS19" s="49">
        <v>1475</v>
      </c>
      <c r="LT19" s="50">
        <v>3</v>
      </c>
      <c r="LU19" s="51">
        <v>3.7499999999999999E-3</v>
      </c>
      <c r="LV19" s="47">
        <v>1</v>
      </c>
      <c r="LX19">
        <v>1475</v>
      </c>
      <c r="LY19">
        <v>2</v>
      </c>
      <c r="LZ19" s="47">
        <v>2.5000000000000001E-3</v>
      </c>
      <c r="MA19" s="47">
        <v>0.99999999999999989</v>
      </c>
      <c r="MC19" s="49">
        <v>1475</v>
      </c>
      <c r="MD19" s="50">
        <v>2</v>
      </c>
      <c r="ME19" s="51">
        <v>2.5000000000000001E-3</v>
      </c>
      <c r="MF19" s="47">
        <v>1.0000000000000002</v>
      </c>
      <c r="MH19" s="49">
        <v>1425</v>
      </c>
      <c r="MI19" s="50">
        <v>357</v>
      </c>
      <c r="MJ19" s="51">
        <v>0.44624999999999998</v>
      </c>
      <c r="MK19" s="47">
        <v>0.67625000000000002</v>
      </c>
      <c r="ML19" s="47"/>
      <c r="MM19" s="49">
        <v>1475</v>
      </c>
      <c r="MN19" s="50">
        <v>37</v>
      </c>
      <c r="MO19" s="51">
        <v>4.6249999999999999E-2</v>
      </c>
      <c r="MP19" s="47">
        <v>0.99375000000000002</v>
      </c>
      <c r="MQ19" s="47"/>
      <c r="MR19" s="49">
        <v>1425</v>
      </c>
      <c r="MS19" s="50">
        <v>0</v>
      </c>
      <c r="MT19" s="51">
        <v>0</v>
      </c>
      <c r="MU19" s="47">
        <v>0.99874999999999992</v>
      </c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9">
        <v>1425</v>
      </c>
      <c r="NM19" s="50">
        <v>3</v>
      </c>
      <c r="NN19" s="51">
        <v>3.7499999999999999E-3</v>
      </c>
      <c r="NO19" s="47">
        <v>0.99875000000000014</v>
      </c>
      <c r="NQ19">
        <v>1300</v>
      </c>
      <c r="NR19">
        <v>15</v>
      </c>
      <c r="NS19" s="47">
        <v>1.8749999999999999E-2</v>
      </c>
      <c r="NT19" s="47">
        <v>0.90125000000000011</v>
      </c>
      <c r="NV19">
        <v>1300</v>
      </c>
      <c r="NW19">
        <v>19</v>
      </c>
      <c r="NX19" s="47">
        <v>2.375E-2</v>
      </c>
      <c r="NY19" s="47">
        <v>0.91500000000000015</v>
      </c>
      <c r="OA19">
        <v>1300</v>
      </c>
      <c r="OB19">
        <v>20</v>
      </c>
      <c r="OC19" s="47">
        <v>2.5000000000000001E-2</v>
      </c>
      <c r="OD19" s="47">
        <v>0.91374999999999995</v>
      </c>
      <c r="OF19">
        <v>1300</v>
      </c>
      <c r="OG19">
        <v>18</v>
      </c>
      <c r="OH19" s="47">
        <v>2.2499999999999999E-2</v>
      </c>
      <c r="OI19" s="47">
        <v>0.91375000000000006</v>
      </c>
      <c r="OJ19" s="47"/>
      <c r="OK19" s="49">
        <v>1300</v>
      </c>
      <c r="OL19" s="50">
        <v>24</v>
      </c>
      <c r="OM19" s="51">
        <v>0.03</v>
      </c>
      <c r="ON19" s="47">
        <v>0.84875</v>
      </c>
      <c r="OO19" s="47"/>
      <c r="OP19" s="49">
        <v>1300</v>
      </c>
      <c r="OQ19" s="50">
        <v>35</v>
      </c>
      <c r="OR19" s="51">
        <v>4.3749999999999997E-2</v>
      </c>
      <c r="OS19" s="47">
        <v>0.73250000000000004</v>
      </c>
      <c r="OT19" s="47"/>
      <c r="OU19">
        <v>1300</v>
      </c>
      <c r="OV19">
        <v>22</v>
      </c>
      <c r="OW19" s="47">
        <v>2.75E-2</v>
      </c>
      <c r="OX19" s="47">
        <v>0.91374999999999995</v>
      </c>
      <c r="OZ19">
        <v>1300</v>
      </c>
      <c r="PA19">
        <v>20</v>
      </c>
      <c r="PB19" s="47">
        <v>2.5000000000000001E-2</v>
      </c>
      <c r="PC19" s="47">
        <v>0.91500000000000004</v>
      </c>
      <c r="PD19" s="47"/>
      <c r="PE19" s="49">
        <v>1300</v>
      </c>
      <c r="PF19" s="50">
        <v>2</v>
      </c>
      <c r="PG19" s="51">
        <v>2.5000000000000001E-3</v>
      </c>
      <c r="PH19" s="47">
        <v>0.99249999999999983</v>
      </c>
      <c r="PI19" s="47"/>
      <c r="PJ19" s="49">
        <v>1300</v>
      </c>
      <c r="PK19" s="50">
        <v>15</v>
      </c>
      <c r="PL19" s="51">
        <v>1.8749999999999999E-2</v>
      </c>
      <c r="PM19" s="47">
        <v>0.90750000000000008</v>
      </c>
      <c r="PN19" s="47"/>
      <c r="PO19">
        <v>1300</v>
      </c>
      <c r="PP19">
        <v>14</v>
      </c>
      <c r="PQ19" s="47">
        <v>1.7500000000000002E-2</v>
      </c>
      <c r="PR19" s="47">
        <v>0.9</v>
      </c>
      <c r="PT19" s="49">
        <v>1300</v>
      </c>
      <c r="PU19" s="50">
        <v>15</v>
      </c>
      <c r="PV19" s="51">
        <v>1.8749999999999999E-2</v>
      </c>
      <c r="PW19" s="47">
        <v>0.9</v>
      </c>
      <c r="PY19" s="49">
        <v>1300</v>
      </c>
      <c r="PZ19" s="50">
        <v>0</v>
      </c>
      <c r="QA19" s="51">
        <f t="shared" si="1"/>
        <v>0</v>
      </c>
      <c r="QB19" s="47">
        <f>SUM(QA$6:QA19)</f>
        <v>0</v>
      </c>
      <c r="QC19" s="47"/>
      <c r="QD19" s="49">
        <v>1300</v>
      </c>
      <c r="QE19" s="50">
        <v>0</v>
      </c>
      <c r="QF19" s="51">
        <f t="shared" si="2"/>
        <v>0</v>
      </c>
      <c r="QG19" s="47">
        <f>SUM(QF$6:QF19)</f>
        <v>0</v>
      </c>
      <c r="QH19" s="47"/>
      <c r="QI19" s="49">
        <v>1300</v>
      </c>
      <c r="QJ19" s="50">
        <v>15</v>
      </c>
      <c r="QK19" s="51">
        <v>1.8749999999999999E-2</v>
      </c>
      <c r="QL19" s="47">
        <v>0.89624999999999999</v>
      </c>
      <c r="QM19" s="47"/>
      <c r="QN19">
        <v>1300</v>
      </c>
      <c r="QO19">
        <v>16</v>
      </c>
      <c r="QP19" s="47">
        <v>0.02</v>
      </c>
      <c r="QQ19" s="47">
        <v>0.91500000000000004</v>
      </c>
      <c r="QR19" s="47"/>
      <c r="QS19" s="49">
        <v>1300</v>
      </c>
      <c r="QT19" s="50">
        <v>33</v>
      </c>
      <c r="QU19" s="51">
        <v>4.1250000000000002E-2</v>
      </c>
      <c r="QV19" s="47">
        <v>0.7287499999999999</v>
      </c>
      <c r="QW19" s="47"/>
      <c r="QX19" s="49">
        <v>1300</v>
      </c>
      <c r="QY19" s="50">
        <v>0</v>
      </c>
      <c r="QZ19" s="51">
        <v>0</v>
      </c>
      <c r="RA19" s="47">
        <v>1</v>
      </c>
      <c r="RB19" s="47"/>
      <c r="RC19" s="49">
        <v>1300</v>
      </c>
      <c r="RD19" s="50">
        <v>13</v>
      </c>
      <c r="RE19" s="51">
        <v>1.6250000000000001E-2</v>
      </c>
      <c r="RF19" s="47">
        <v>0.85125000000000006</v>
      </c>
      <c r="RG19" s="47"/>
      <c r="TP19" s="49">
        <v>2275</v>
      </c>
      <c r="TQ19" s="50">
        <v>7</v>
      </c>
      <c r="TR19" s="51">
        <f t="shared" si="3"/>
        <v>8.7500000000000008E-3</v>
      </c>
      <c r="TS19" s="47">
        <f>SUM(TR$6:TR19)</f>
        <v>0.9900000000000001</v>
      </c>
      <c r="TZ19" s="49">
        <v>2275</v>
      </c>
      <c r="UA19" s="50">
        <v>3</v>
      </c>
      <c r="UB19" s="51">
        <v>3.7499999999999999E-3</v>
      </c>
      <c r="UC19" s="47">
        <v>0.92499999999999982</v>
      </c>
      <c r="UD19" s="47"/>
      <c r="UE19" s="49">
        <v>2275</v>
      </c>
      <c r="UF19" s="50">
        <v>2</v>
      </c>
      <c r="UG19" s="51">
        <v>2.5000000000000001E-3</v>
      </c>
      <c r="UH19" s="47">
        <v>0.28624999999999995</v>
      </c>
      <c r="UI19" s="47"/>
      <c r="UN19" s="47"/>
      <c r="UO19">
        <v>2275</v>
      </c>
      <c r="UP19">
        <v>2</v>
      </c>
      <c r="UQ19" s="47">
        <v>2.5000000000000001E-3</v>
      </c>
      <c r="UR19" s="47">
        <v>0.28624999999999995</v>
      </c>
      <c r="US19" s="47"/>
      <c r="UT19" s="47"/>
      <c r="UU19" s="47"/>
      <c r="UV19" s="47"/>
      <c r="UW19" s="47"/>
      <c r="UX19" s="47"/>
      <c r="UY19" s="47"/>
      <c r="UZ19" s="47"/>
      <c r="VA19" s="47"/>
      <c r="VB19" s="47"/>
      <c r="VC19" s="49">
        <v>-1500</v>
      </c>
      <c r="VD19" s="50">
        <v>25</v>
      </c>
      <c r="VE19" s="51">
        <f t="shared" si="4"/>
        <v>3.125E-2</v>
      </c>
      <c r="VF19" s="47">
        <f>SUM(VE$6:VE19)</f>
        <v>0.89749999999999996</v>
      </c>
      <c r="VH19">
        <v>-1500</v>
      </c>
      <c r="VI19">
        <v>64</v>
      </c>
      <c r="VJ19" s="47">
        <v>0.08</v>
      </c>
      <c r="VK19" s="47">
        <v>0.74249999999999994</v>
      </c>
      <c r="VM19">
        <v>-1500</v>
      </c>
      <c r="VN19">
        <v>44</v>
      </c>
      <c r="VO19" s="47">
        <v>5.5E-2</v>
      </c>
      <c r="VP19" s="47">
        <v>0.81500000000000017</v>
      </c>
      <c r="VR19">
        <v>-1500</v>
      </c>
      <c r="VS19">
        <v>22</v>
      </c>
      <c r="VT19" s="47">
        <v>2.75E-2</v>
      </c>
      <c r="VU19" s="47">
        <v>0.89874999999999994</v>
      </c>
      <c r="VV19" s="47"/>
      <c r="VW19" s="49">
        <v>-1500</v>
      </c>
      <c r="VX19" s="50">
        <v>74</v>
      </c>
      <c r="VY19" s="51">
        <v>9.2499999999999999E-2</v>
      </c>
      <c r="VZ19" s="47">
        <v>0.69625000000000004</v>
      </c>
      <c r="WA19" s="47"/>
      <c r="WB19" s="49">
        <v>-1500</v>
      </c>
      <c r="WC19" s="50">
        <v>69</v>
      </c>
      <c r="WD19" s="51">
        <v>8.6249999999999993E-2</v>
      </c>
      <c r="WE19" s="47">
        <v>0.67500000000000004</v>
      </c>
      <c r="WG19">
        <v>-1500</v>
      </c>
      <c r="WH19">
        <v>44</v>
      </c>
      <c r="WI19" s="47">
        <v>5.5E-2</v>
      </c>
      <c r="WJ19" s="47">
        <v>0.81750000000000012</v>
      </c>
      <c r="WL19">
        <v>-1500</v>
      </c>
      <c r="WM19">
        <v>44</v>
      </c>
      <c r="WN19" s="47">
        <v>5.5E-2</v>
      </c>
      <c r="WO19" s="47">
        <v>0.81625000000000003</v>
      </c>
      <c r="WP19" s="47"/>
      <c r="WQ19" s="49">
        <v>-1500</v>
      </c>
      <c r="WR19" s="50">
        <v>27</v>
      </c>
      <c r="WS19" s="51">
        <v>3.3750000000000002E-2</v>
      </c>
      <c r="WT19" s="47">
        <v>0.89625000000000021</v>
      </c>
      <c r="WU19" s="47"/>
      <c r="WV19" s="49">
        <v>-1500</v>
      </c>
      <c r="WW19" s="50">
        <v>23</v>
      </c>
      <c r="WX19" s="51">
        <v>2.8750000000000001E-2</v>
      </c>
      <c r="WY19" s="47">
        <v>0.91625000000000001</v>
      </c>
      <c r="XA19">
        <v>-1500</v>
      </c>
      <c r="XB19">
        <v>30</v>
      </c>
      <c r="XC19" s="47">
        <v>3.7499999999999999E-2</v>
      </c>
      <c r="XD19" s="47">
        <v>0.85</v>
      </c>
      <c r="XF19" s="49">
        <v>-1500</v>
      </c>
      <c r="XG19" s="50">
        <v>47</v>
      </c>
      <c r="XH19" s="51">
        <v>5.8749999999999997E-2</v>
      </c>
      <c r="XI19" s="47">
        <v>0.77249999999999985</v>
      </c>
      <c r="XK19" s="49">
        <v>-1500</v>
      </c>
      <c r="XL19" s="50">
        <v>21</v>
      </c>
      <c r="XM19" s="51">
        <f t="shared" si="5"/>
        <v>2.6249999999999999E-2</v>
      </c>
      <c r="XN19" s="47">
        <f>SUM(XM$6:XM19)</f>
        <v>0.89875000000000005</v>
      </c>
      <c r="XP19" s="49">
        <v>-1500</v>
      </c>
      <c r="XQ19" s="50">
        <v>42</v>
      </c>
      <c r="XR19" s="51">
        <v>5.2499999999999998E-2</v>
      </c>
      <c r="XS19" s="47">
        <v>0.81874999999999998</v>
      </c>
      <c r="XT19" s="47"/>
      <c r="XU19" s="49">
        <v>-1500</v>
      </c>
      <c r="XV19" s="50">
        <v>19</v>
      </c>
      <c r="XW19" s="51">
        <v>2.375E-2</v>
      </c>
      <c r="XX19" s="47">
        <v>0.93</v>
      </c>
      <c r="XZ19">
        <v>-1500</v>
      </c>
      <c r="YA19">
        <v>58</v>
      </c>
      <c r="YB19" s="47">
        <v>7.2499999999999995E-2</v>
      </c>
      <c r="YC19" s="47">
        <v>0.73875000000000002</v>
      </c>
      <c r="YE19" s="49">
        <v>-1500</v>
      </c>
      <c r="YF19" s="50">
        <v>85</v>
      </c>
      <c r="YG19" s="51">
        <v>0.10625</v>
      </c>
      <c r="YH19" s="47">
        <v>0.5675</v>
      </c>
      <c r="YI19" s="47"/>
      <c r="YJ19" s="49">
        <v>-1500</v>
      </c>
      <c r="YK19" s="50">
        <v>82</v>
      </c>
      <c r="YL19" s="51">
        <v>0.10249999999999999</v>
      </c>
      <c r="YM19" s="47">
        <v>0.62750000000000006</v>
      </c>
      <c r="YO19" s="49">
        <v>-1500</v>
      </c>
      <c r="YP19" s="50">
        <v>27</v>
      </c>
      <c r="YQ19" s="51">
        <v>3.3750000000000002E-2</v>
      </c>
      <c r="YR19" s="47">
        <v>0.89624999999999999</v>
      </c>
    </row>
    <row r="20" spans="1:668">
      <c r="A20" s="46">
        <v>64000</v>
      </c>
      <c r="B20">
        <v>17</v>
      </c>
      <c r="C20" s="47">
        <v>2.1250000000000002E-2</v>
      </c>
      <c r="D20" s="47">
        <v>9.1250000000000012E-2</v>
      </c>
      <c r="F20" s="46">
        <v>69000</v>
      </c>
      <c r="G20">
        <v>4</v>
      </c>
      <c r="H20" s="47">
        <v>5.0000000000000001E-3</v>
      </c>
      <c r="I20" s="47">
        <v>1.3750000000000002E-2</v>
      </c>
      <c r="K20" s="46">
        <v>64000</v>
      </c>
      <c r="L20">
        <v>2</v>
      </c>
      <c r="M20" s="47">
        <v>2.5000000000000001E-3</v>
      </c>
      <c r="N20" s="47">
        <v>1.2500000000000001E-2</v>
      </c>
      <c r="P20" s="46">
        <v>64000</v>
      </c>
      <c r="Q20">
        <v>4</v>
      </c>
      <c r="R20" s="47">
        <v>5.0000000000000001E-3</v>
      </c>
      <c r="S20" s="47">
        <v>2.375E-2</v>
      </c>
      <c r="U20" s="16">
        <v>64000</v>
      </c>
      <c r="V20" s="50">
        <v>0</v>
      </c>
      <c r="W20" s="51">
        <v>0</v>
      </c>
      <c r="X20" s="47">
        <v>5.0000000000000001E-3</v>
      </c>
      <c r="Y20" s="47"/>
      <c r="Z20" s="16">
        <v>66000</v>
      </c>
      <c r="AA20" s="50">
        <v>0</v>
      </c>
      <c r="AB20" s="51">
        <v>0</v>
      </c>
      <c r="AC20" s="47">
        <v>7.5000000000000006E-3</v>
      </c>
      <c r="AD20" s="47"/>
      <c r="AE20" s="46">
        <v>67000</v>
      </c>
      <c r="AF20">
        <v>8</v>
      </c>
      <c r="AG20" s="47">
        <v>0.01</v>
      </c>
      <c r="AH20" s="47">
        <v>3.2500000000000001E-2</v>
      </c>
      <c r="AJ20" s="46">
        <v>67000</v>
      </c>
      <c r="AK20">
        <v>6</v>
      </c>
      <c r="AL20" s="47">
        <v>7.4999999999999997E-3</v>
      </c>
      <c r="AM20" s="47">
        <v>3.5000000000000003E-2</v>
      </c>
      <c r="AO20" s="16">
        <v>59000</v>
      </c>
      <c r="AP20" s="50">
        <v>8</v>
      </c>
      <c r="AQ20" s="51">
        <v>0.01</v>
      </c>
      <c r="AR20" s="47">
        <v>5.5000000000000007E-2</v>
      </c>
      <c r="AS20" s="47"/>
      <c r="AT20" s="16">
        <v>63000</v>
      </c>
      <c r="AU20" s="50">
        <v>20</v>
      </c>
      <c r="AV20" s="51">
        <v>2.5000000000000001E-2</v>
      </c>
      <c r="AW20" s="47">
        <v>8.1250000000000003E-2</v>
      </c>
      <c r="AY20" s="46">
        <v>59000</v>
      </c>
      <c r="AZ20">
        <v>16</v>
      </c>
      <c r="BA20" s="47">
        <v>0.02</v>
      </c>
      <c r="BB20" s="47">
        <v>0.10875</v>
      </c>
      <c r="BD20" s="16">
        <v>61000</v>
      </c>
      <c r="BE20" s="50">
        <v>5</v>
      </c>
      <c r="BF20" s="51">
        <v>6.2500000000000003E-3</v>
      </c>
      <c r="BG20" s="47">
        <v>3.875E-2</v>
      </c>
      <c r="BI20" s="46">
        <v>64000</v>
      </c>
      <c r="BJ20" s="50">
        <v>12</v>
      </c>
      <c r="BK20" s="51">
        <f t="shared" si="0"/>
        <v>1.4999999999999999E-2</v>
      </c>
      <c r="BL20" s="47">
        <f>SUM(BK$6:BK20)</f>
        <v>6.3750000000000001E-2</v>
      </c>
      <c r="BN20" s="16">
        <v>64000</v>
      </c>
      <c r="BO20" s="50">
        <v>7</v>
      </c>
      <c r="BP20" s="51">
        <v>8.7500000000000008E-3</v>
      </c>
      <c r="BQ20" s="47">
        <v>2.5000000000000001E-2</v>
      </c>
      <c r="BS20" s="53">
        <v>67000</v>
      </c>
      <c r="BT20" s="50">
        <v>0</v>
      </c>
      <c r="BU20" s="51">
        <v>0</v>
      </c>
      <c r="BV20" s="47">
        <v>0</v>
      </c>
      <c r="BX20" s="46">
        <v>64000</v>
      </c>
      <c r="BY20">
        <v>2</v>
      </c>
      <c r="BZ20" s="47">
        <v>2.5000000000000001E-3</v>
      </c>
      <c r="CA20" s="47">
        <v>1.2500000000000001E-2</v>
      </c>
      <c r="CC20" s="53">
        <v>97000</v>
      </c>
      <c r="CD20" s="50">
        <v>1</v>
      </c>
      <c r="CE20" s="51">
        <v>1.25E-3</v>
      </c>
      <c r="CF20" s="47">
        <v>5.0000000000000001E-3</v>
      </c>
      <c r="CH20" s="53">
        <v>119000</v>
      </c>
      <c r="CI20" s="50">
        <v>0</v>
      </c>
      <c r="CJ20" s="51">
        <v>0</v>
      </c>
      <c r="CK20" s="47">
        <v>2.5000000000000001E-3</v>
      </c>
      <c r="CM20" s="53">
        <v>67000</v>
      </c>
      <c r="CN20" s="50">
        <v>6</v>
      </c>
      <c r="CO20" s="51">
        <v>7.4999999999999997E-3</v>
      </c>
      <c r="CP20" s="47">
        <v>4.5000000000000005E-2</v>
      </c>
      <c r="CR20">
        <v>28</v>
      </c>
      <c r="CS20">
        <v>58</v>
      </c>
      <c r="CT20" s="47">
        <v>7.2499999999999995E-2</v>
      </c>
      <c r="CU20" s="47">
        <v>0.93374999999999997</v>
      </c>
      <c r="CW20">
        <v>28</v>
      </c>
      <c r="CX20">
        <v>5</v>
      </c>
      <c r="CY20" s="47">
        <v>6.2500000000000003E-3</v>
      </c>
      <c r="CZ20" s="47">
        <v>0.99749999999999994</v>
      </c>
      <c r="DB20">
        <v>28</v>
      </c>
      <c r="DC20">
        <v>15</v>
      </c>
      <c r="DD20" s="47">
        <v>1.8749999999999999E-2</v>
      </c>
      <c r="DE20" s="47">
        <v>0.97875000000000012</v>
      </c>
      <c r="DG20">
        <v>28</v>
      </c>
      <c r="DH20">
        <v>0</v>
      </c>
      <c r="DI20" s="47">
        <v>0</v>
      </c>
      <c r="DJ20" s="47">
        <v>1</v>
      </c>
      <c r="DK20" s="47"/>
      <c r="DL20" s="49">
        <v>28</v>
      </c>
      <c r="DM20" s="50">
        <v>9</v>
      </c>
      <c r="DN20" s="51">
        <v>1.125E-2</v>
      </c>
      <c r="DO20" s="47">
        <v>0.99499999999999988</v>
      </c>
      <c r="DP20" s="47"/>
      <c r="DQ20" s="49">
        <v>28</v>
      </c>
      <c r="DR20" s="50">
        <v>10</v>
      </c>
      <c r="DS20" s="51">
        <v>1.2500000000000001E-2</v>
      </c>
      <c r="DT20" s="47">
        <v>0.99500000000000011</v>
      </c>
      <c r="DU20" s="47"/>
      <c r="DV20" s="49">
        <v>28</v>
      </c>
      <c r="DW20">
        <v>15</v>
      </c>
      <c r="DX20" s="47">
        <v>1.8749999999999999E-2</v>
      </c>
      <c r="DY20" s="47">
        <v>0.97875000000000012</v>
      </c>
      <c r="DZ20" s="47"/>
      <c r="EA20" s="49">
        <v>28</v>
      </c>
      <c r="EB20">
        <v>15</v>
      </c>
      <c r="EC20" s="47">
        <v>1.8749999999999999E-2</v>
      </c>
      <c r="ED20" s="47">
        <v>0.97875000000000012</v>
      </c>
      <c r="EE20" s="47"/>
      <c r="EF20" s="49">
        <v>28</v>
      </c>
      <c r="EG20" s="50">
        <v>60</v>
      </c>
      <c r="EH20" s="51">
        <v>7.4999999999999997E-2</v>
      </c>
      <c r="EI20" s="47">
        <v>0.92874999999999996</v>
      </c>
      <c r="EJ20" s="47"/>
      <c r="EK20" s="49">
        <v>28</v>
      </c>
      <c r="EL20" s="50">
        <v>70</v>
      </c>
      <c r="EM20" s="51">
        <v>8.7499999999999994E-2</v>
      </c>
      <c r="EN20" s="47">
        <v>0.35625000000000007</v>
      </c>
      <c r="EP20">
        <v>28</v>
      </c>
      <c r="EQ20">
        <v>33</v>
      </c>
      <c r="ER20" s="47">
        <v>4.1250000000000002E-2</v>
      </c>
      <c r="ES20" s="47">
        <v>0.94874999999999987</v>
      </c>
      <c r="ET20" s="47"/>
      <c r="EU20" s="49">
        <v>28</v>
      </c>
      <c r="EV20" s="50">
        <v>10</v>
      </c>
      <c r="EW20" s="51">
        <v>1.2500000000000001E-2</v>
      </c>
      <c r="EX20" s="47">
        <v>0.99124999999999996</v>
      </c>
      <c r="EY20" s="47"/>
      <c r="EZ20" s="49">
        <v>28</v>
      </c>
      <c r="FA20" s="50">
        <v>60</v>
      </c>
      <c r="FB20" s="51">
        <v>7.4999999999999997E-2</v>
      </c>
      <c r="FC20" s="47">
        <v>0.94375000000000009</v>
      </c>
      <c r="FD20" s="47"/>
      <c r="FE20" s="49">
        <v>28</v>
      </c>
      <c r="FF20" s="50">
        <v>15</v>
      </c>
      <c r="FG20" s="51">
        <v>1.8749999999999999E-2</v>
      </c>
      <c r="FH20" s="47">
        <v>0.97875000000000012</v>
      </c>
      <c r="FI20" s="47"/>
      <c r="FJ20" s="49">
        <v>28</v>
      </c>
      <c r="FK20" s="50">
        <v>19</v>
      </c>
      <c r="FL20" s="51">
        <v>2.375E-2</v>
      </c>
      <c r="FM20" s="47">
        <v>0.99124999999999996</v>
      </c>
      <c r="FN20" s="47"/>
      <c r="FO20">
        <v>28</v>
      </c>
      <c r="FP20">
        <v>0</v>
      </c>
      <c r="FQ20" s="47">
        <v>0</v>
      </c>
      <c r="FR20" s="47">
        <v>0.99999999999999989</v>
      </c>
      <c r="FT20">
        <v>28</v>
      </c>
      <c r="FU20">
        <v>0</v>
      </c>
      <c r="FV20" s="47">
        <v>0</v>
      </c>
      <c r="FW20" s="47">
        <v>0.99999999999999989</v>
      </c>
      <c r="FY20" s="49">
        <v>28</v>
      </c>
      <c r="FZ20" s="50">
        <v>58</v>
      </c>
      <c r="GA20" s="51">
        <v>7.2499999999999995E-2</v>
      </c>
      <c r="GB20" s="47">
        <v>0.94750000000000001</v>
      </c>
      <c r="GD20" s="49">
        <v>28</v>
      </c>
      <c r="GE20" s="50">
        <v>68</v>
      </c>
      <c r="GF20" s="51">
        <v>8.5000000000000006E-2</v>
      </c>
      <c r="GG20" s="47">
        <v>0.92249999999999999</v>
      </c>
      <c r="GI20">
        <v>28</v>
      </c>
      <c r="GJ20">
        <v>44</v>
      </c>
      <c r="GK20" s="47">
        <v>5.5E-2</v>
      </c>
      <c r="GL20" s="47">
        <v>0.30499999999999999</v>
      </c>
      <c r="GN20">
        <v>28</v>
      </c>
      <c r="GO20">
        <v>25</v>
      </c>
      <c r="GP20" s="47">
        <v>3.125E-2</v>
      </c>
      <c r="GQ20" s="47">
        <v>0.86250000000000004</v>
      </c>
      <c r="GS20">
        <v>28</v>
      </c>
      <c r="GT20">
        <v>33</v>
      </c>
      <c r="GU20" s="47">
        <v>4.1250000000000002E-2</v>
      </c>
      <c r="GV20" s="47">
        <v>0.70125000000000004</v>
      </c>
      <c r="GX20">
        <v>28</v>
      </c>
      <c r="GY20">
        <v>13</v>
      </c>
      <c r="GZ20" s="47">
        <v>1.6250000000000001E-2</v>
      </c>
      <c r="HA20" s="47">
        <v>0.98250000000000015</v>
      </c>
      <c r="HB20" s="47"/>
      <c r="HC20" s="49">
        <v>28</v>
      </c>
      <c r="HD20" s="50">
        <v>25</v>
      </c>
      <c r="HE20" s="51">
        <v>3.125E-2</v>
      </c>
      <c r="HF20" s="47">
        <v>0.84125000000000005</v>
      </c>
      <c r="HG20" s="47"/>
      <c r="HH20" s="49">
        <v>28</v>
      </c>
      <c r="HI20" s="50">
        <v>31</v>
      </c>
      <c r="HJ20" s="51">
        <v>3.875E-2</v>
      </c>
      <c r="HK20" s="47">
        <v>0.83874999999999988</v>
      </c>
      <c r="HL20" s="47"/>
      <c r="HM20">
        <v>28</v>
      </c>
      <c r="HN20">
        <v>44</v>
      </c>
      <c r="HO20" s="47">
        <v>5.5E-2</v>
      </c>
      <c r="HP20" s="47">
        <v>0.32250000000000001</v>
      </c>
      <c r="HR20">
        <v>28</v>
      </c>
      <c r="HS20">
        <v>33</v>
      </c>
      <c r="HT20" s="47">
        <v>4.1250000000000002E-2</v>
      </c>
      <c r="HU20" s="47">
        <v>0.70124999999999993</v>
      </c>
      <c r="HV20" s="47"/>
      <c r="HW20" s="49">
        <v>28</v>
      </c>
      <c r="HX20" s="50">
        <v>47</v>
      </c>
      <c r="HY20" s="51">
        <v>5.8749999999999997E-2</v>
      </c>
      <c r="HZ20" s="47">
        <v>0.30000000000000004</v>
      </c>
      <c r="IA20" s="47"/>
      <c r="IB20" s="49">
        <v>28</v>
      </c>
      <c r="IC20" s="50">
        <v>22</v>
      </c>
      <c r="ID20" s="51">
        <v>2.75E-2</v>
      </c>
      <c r="IE20" s="47">
        <v>0.15125</v>
      </c>
      <c r="IF20" s="47"/>
      <c r="IG20">
        <v>28</v>
      </c>
      <c r="IH20">
        <v>29</v>
      </c>
      <c r="II20" s="47">
        <v>3.6249999999999998E-2</v>
      </c>
      <c r="IJ20" s="47">
        <v>0.55374999999999996</v>
      </c>
      <c r="IK20" s="47"/>
      <c r="IL20" s="49">
        <v>28</v>
      </c>
      <c r="IM20" s="50">
        <v>18</v>
      </c>
      <c r="IN20" s="51">
        <v>2.2499999999999999E-2</v>
      </c>
      <c r="IO20" s="47">
        <v>0.87749999999999984</v>
      </c>
      <c r="IP20" s="47"/>
      <c r="IQ20" s="49">
        <v>28</v>
      </c>
      <c r="IR20" s="50">
        <v>44</v>
      </c>
      <c r="IS20" s="51">
        <v>5.5E-2</v>
      </c>
      <c r="IT20" s="47">
        <v>0.32250000000000001</v>
      </c>
      <c r="IU20" s="47"/>
      <c r="IV20" s="49">
        <v>28</v>
      </c>
      <c r="IW20" s="50">
        <v>34</v>
      </c>
      <c r="IX20" s="51">
        <v>4.2500000000000003E-2</v>
      </c>
      <c r="IY20" s="47">
        <v>0.69625000000000004</v>
      </c>
      <c r="IZ20" s="47"/>
      <c r="JA20" s="49">
        <v>28</v>
      </c>
      <c r="JB20" s="50">
        <v>53</v>
      </c>
      <c r="JC20" s="51">
        <v>6.6250000000000003E-2</v>
      </c>
      <c r="JD20" s="47">
        <v>0.59250000000000003</v>
      </c>
      <c r="JE20" s="47"/>
      <c r="JF20">
        <v>28</v>
      </c>
      <c r="JG20">
        <v>8</v>
      </c>
      <c r="JH20" s="47">
        <v>0.01</v>
      </c>
      <c r="JI20" s="47">
        <v>0.98624999999999996</v>
      </c>
      <c r="JK20" s="49">
        <v>28</v>
      </c>
      <c r="JL20" s="50">
        <v>36</v>
      </c>
      <c r="JM20" s="51">
        <v>4.4999999999999998E-2</v>
      </c>
      <c r="JN20" s="47">
        <v>0.7087500000000001</v>
      </c>
      <c r="JP20" s="49">
        <v>28</v>
      </c>
      <c r="JQ20" s="50">
        <v>69</v>
      </c>
      <c r="JR20" s="51">
        <v>8.6249999999999993E-2</v>
      </c>
      <c r="JS20" s="47">
        <v>0.75124999999999997</v>
      </c>
      <c r="JU20" s="49">
        <v>28</v>
      </c>
      <c r="JV20" s="50">
        <v>41</v>
      </c>
      <c r="JW20" s="51">
        <v>5.1249999999999997E-2</v>
      </c>
      <c r="JX20" s="47">
        <v>0.28500000000000003</v>
      </c>
      <c r="JZ20">
        <v>1450</v>
      </c>
      <c r="KA20">
        <v>6</v>
      </c>
      <c r="KB20" s="47">
        <v>7.4999999999999997E-3</v>
      </c>
      <c r="KC20" s="47">
        <v>0.99750000000000005</v>
      </c>
      <c r="LN20" s="49">
        <v>1500</v>
      </c>
      <c r="LO20" s="50">
        <v>0</v>
      </c>
      <c r="LP20" s="51">
        <v>0</v>
      </c>
      <c r="LQ20" s="47">
        <v>1</v>
      </c>
      <c r="LS20" s="49">
        <v>1500</v>
      </c>
      <c r="LT20" s="50">
        <v>0</v>
      </c>
      <c r="LU20" s="51">
        <v>0</v>
      </c>
      <c r="LV20" s="47">
        <v>1</v>
      </c>
      <c r="MC20" s="49">
        <v>1500</v>
      </c>
      <c r="MD20" s="50">
        <v>0</v>
      </c>
      <c r="ME20" s="51">
        <v>0</v>
      </c>
      <c r="MF20" s="47">
        <v>1.0000000000000002</v>
      </c>
      <c r="MH20" s="49">
        <v>1450</v>
      </c>
      <c r="MI20" s="50">
        <v>197</v>
      </c>
      <c r="MJ20" s="51">
        <v>0.24625</v>
      </c>
      <c r="MK20" s="47">
        <v>0.92249999999999999</v>
      </c>
      <c r="ML20" s="47"/>
      <c r="MM20" s="49">
        <v>1500</v>
      </c>
      <c r="MN20" s="50">
        <v>5</v>
      </c>
      <c r="MO20" s="51">
        <v>6.2500000000000003E-3</v>
      </c>
      <c r="MP20" s="47">
        <v>1</v>
      </c>
      <c r="MQ20" s="47"/>
      <c r="MR20" s="49">
        <v>1450</v>
      </c>
      <c r="MS20" s="50">
        <v>0</v>
      </c>
      <c r="MT20" s="51">
        <v>0</v>
      </c>
      <c r="MU20" s="47">
        <v>0.99874999999999992</v>
      </c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9">
        <v>1450</v>
      </c>
      <c r="NM20" s="50">
        <v>1</v>
      </c>
      <c r="NN20" s="51">
        <v>1.25E-3</v>
      </c>
      <c r="NO20" s="47">
        <v>1.0000000000000002</v>
      </c>
      <c r="NQ20">
        <v>1400</v>
      </c>
      <c r="NR20">
        <v>17</v>
      </c>
      <c r="NS20" s="47">
        <v>2.1250000000000002E-2</v>
      </c>
      <c r="NT20" s="47">
        <v>0.9225000000000001</v>
      </c>
      <c r="NV20">
        <v>1400</v>
      </c>
      <c r="NW20">
        <v>16</v>
      </c>
      <c r="NX20" s="47">
        <v>0.02</v>
      </c>
      <c r="NY20" s="47">
        <v>0.93500000000000016</v>
      </c>
      <c r="OA20">
        <v>1400</v>
      </c>
      <c r="OB20">
        <v>14</v>
      </c>
      <c r="OC20" s="47">
        <v>1.7500000000000002E-2</v>
      </c>
      <c r="OD20" s="47">
        <v>0.93124999999999991</v>
      </c>
      <c r="OF20">
        <v>1400</v>
      </c>
      <c r="OG20">
        <v>16</v>
      </c>
      <c r="OH20" s="47">
        <v>0.02</v>
      </c>
      <c r="OI20" s="47">
        <v>0.93375000000000008</v>
      </c>
      <c r="OJ20" s="47"/>
      <c r="OK20" s="49">
        <v>1400</v>
      </c>
      <c r="OL20" s="50">
        <v>28</v>
      </c>
      <c r="OM20" s="51">
        <v>3.5000000000000003E-2</v>
      </c>
      <c r="ON20" s="47">
        <v>0.88375000000000004</v>
      </c>
      <c r="OO20" s="47"/>
      <c r="OP20" s="49">
        <v>1400</v>
      </c>
      <c r="OQ20" s="50">
        <v>22</v>
      </c>
      <c r="OR20" s="51">
        <v>2.75E-2</v>
      </c>
      <c r="OS20" s="47">
        <v>0.76</v>
      </c>
      <c r="OT20" s="47"/>
      <c r="OU20">
        <v>1400</v>
      </c>
      <c r="OV20">
        <v>12</v>
      </c>
      <c r="OW20" s="47">
        <v>1.4999999999999999E-2</v>
      </c>
      <c r="OX20" s="47">
        <v>0.92874999999999996</v>
      </c>
      <c r="OZ20">
        <v>1400</v>
      </c>
      <c r="PA20">
        <v>14</v>
      </c>
      <c r="PB20" s="47">
        <v>1.7500000000000002E-2</v>
      </c>
      <c r="PC20" s="47">
        <v>0.9325</v>
      </c>
      <c r="PD20" s="47"/>
      <c r="PE20" s="49">
        <v>1400</v>
      </c>
      <c r="PF20" s="50">
        <v>1</v>
      </c>
      <c r="PG20" s="51">
        <v>1.25E-3</v>
      </c>
      <c r="PH20" s="47">
        <v>0.9937499999999998</v>
      </c>
      <c r="PI20" s="47"/>
      <c r="PJ20" s="49">
        <v>1400</v>
      </c>
      <c r="PK20" s="50">
        <v>17</v>
      </c>
      <c r="PL20" s="51">
        <v>2.1250000000000002E-2</v>
      </c>
      <c r="PM20" s="47">
        <v>0.92875000000000008</v>
      </c>
      <c r="PN20" s="47"/>
      <c r="PO20">
        <v>1400</v>
      </c>
      <c r="PP20">
        <v>18</v>
      </c>
      <c r="PQ20" s="47">
        <v>2.2499999999999999E-2</v>
      </c>
      <c r="PR20" s="47">
        <v>0.92249999999999999</v>
      </c>
      <c r="PT20" s="49">
        <v>1400</v>
      </c>
      <c r="PU20" s="50">
        <v>16</v>
      </c>
      <c r="PV20" s="51">
        <v>0.02</v>
      </c>
      <c r="PW20" s="47">
        <v>0.92</v>
      </c>
      <c r="PY20" s="49">
        <v>1400</v>
      </c>
      <c r="PZ20" s="50">
        <v>0</v>
      </c>
      <c r="QA20" s="51">
        <f t="shared" si="1"/>
        <v>0</v>
      </c>
      <c r="QB20" s="47">
        <f>SUM(QA$6:QA20)</f>
        <v>0</v>
      </c>
      <c r="QC20" s="47"/>
      <c r="QD20" s="49">
        <v>1400</v>
      </c>
      <c r="QE20" s="50">
        <v>0</v>
      </c>
      <c r="QF20" s="51">
        <f t="shared" si="2"/>
        <v>0</v>
      </c>
      <c r="QG20" s="47">
        <f>SUM(QF$6:QF20)</f>
        <v>0</v>
      </c>
      <c r="QH20" s="47"/>
      <c r="QI20" s="49">
        <v>1400</v>
      </c>
      <c r="QJ20" s="50">
        <v>17</v>
      </c>
      <c r="QK20" s="51">
        <v>2.1250000000000002E-2</v>
      </c>
      <c r="QL20" s="47">
        <v>0.91749999999999998</v>
      </c>
      <c r="QM20" s="47"/>
      <c r="QN20">
        <v>1400</v>
      </c>
      <c r="QO20">
        <v>17</v>
      </c>
      <c r="QP20" s="47">
        <v>2.1250000000000002E-2</v>
      </c>
      <c r="QQ20" s="47">
        <v>0.93625000000000003</v>
      </c>
      <c r="QR20" s="47"/>
      <c r="QS20" s="49">
        <v>1400</v>
      </c>
      <c r="QT20" s="50">
        <v>70</v>
      </c>
      <c r="QU20" s="51">
        <v>8.7499999999999994E-2</v>
      </c>
      <c r="QV20" s="47">
        <v>0.81624999999999992</v>
      </c>
      <c r="QW20" s="47"/>
      <c r="QX20" s="49">
        <v>1400</v>
      </c>
      <c r="QY20" s="50">
        <v>0</v>
      </c>
      <c r="QZ20" s="51">
        <v>0</v>
      </c>
      <c r="RA20" s="47">
        <v>1</v>
      </c>
      <c r="RB20" s="47"/>
      <c r="RC20" s="49">
        <v>1400</v>
      </c>
      <c r="RD20" s="50">
        <v>22</v>
      </c>
      <c r="RE20" s="51">
        <v>2.75E-2</v>
      </c>
      <c r="RF20" s="47">
        <v>0.87875000000000003</v>
      </c>
      <c r="RG20" s="47"/>
      <c r="TP20" s="49">
        <v>2450</v>
      </c>
      <c r="TQ20" s="50">
        <v>0</v>
      </c>
      <c r="TR20" s="51">
        <f t="shared" si="3"/>
        <v>0</v>
      </c>
      <c r="TS20" s="47">
        <f>SUM(TR$6:TR20)</f>
        <v>0.9900000000000001</v>
      </c>
      <c r="TZ20" s="49">
        <v>2450</v>
      </c>
      <c r="UA20" s="50">
        <v>2</v>
      </c>
      <c r="UB20" s="51">
        <v>2.5000000000000001E-3</v>
      </c>
      <c r="UC20" s="47">
        <v>0.92749999999999977</v>
      </c>
      <c r="UD20" s="47"/>
      <c r="UE20" s="49">
        <v>2450</v>
      </c>
      <c r="UF20" s="50">
        <v>3</v>
      </c>
      <c r="UG20" s="51">
        <v>3.7499999999999999E-3</v>
      </c>
      <c r="UH20" s="47">
        <v>0.28999999999999992</v>
      </c>
      <c r="UI20" s="47"/>
      <c r="UN20" s="47"/>
      <c r="UO20">
        <v>2450</v>
      </c>
      <c r="UP20">
        <v>3</v>
      </c>
      <c r="UQ20" s="47">
        <v>3.7499999999999999E-3</v>
      </c>
      <c r="UR20" s="47">
        <v>0.28999999999999992</v>
      </c>
      <c r="US20" s="47"/>
      <c r="UT20" s="47"/>
      <c r="UU20" s="47"/>
      <c r="UV20" s="47"/>
      <c r="UW20" s="47"/>
      <c r="UX20" s="47"/>
      <c r="UY20" s="47"/>
      <c r="UZ20" s="47"/>
      <c r="VA20" s="47"/>
      <c r="VB20" s="47"/>
      <c r="VC20" s="49">
        <v>-1000</v>
      </c>
      <c r="VD20" s="50">
        <v>14</v>
      </c>
      <c r="VE20" s="51">
        <f t="shared" si="4"/>
        <v>1.7500000000000002E-2</v>
      </c>
      <c r="VF20" s="47">
        <f>SUM(VE$6:VE20)</f>
        <v>0.91499999999999992</v>
      </c>
      <c r="VH20">
        <v>-1000</v>
      </c>
      <c r="VI20">
        <v>57</v>
      </c>
      <c r="VJ20" s="47">
        <v>7.1249999999999994E-2</v>
      </c>
      <c r="VK20" s="47">
        <v>0.81374999999999997</v>
      </c>
      <c r="VM20">
        <v>-1000</v>
      </c>
      <c r="VN20">
        <v>36</v>
      </c>
      <c r="VO20" s="47">
        <v>4.4999999999999998E-2</v>
      </c>
      <c r="VP20" s="47">
        <v>0.86000000000000021</v>
      </c>
      <c r="VR20">
        <v>-1000</v>
      </c>
      <c r="VS20">
        <v>17</v>
      </c>
      <c r="VT20" s="47">
        <v>2.1250000000000002E-2</v>
      </c>
      <c r="VU20" s="47">
        <v>0.91999999999999993</v>
      </c>
      <c r="VV20" s="47"/>
      <c r="VW20" s="49">
        <v>-1000</v>
      </c>
      <c r="VX20" s="50">
        <v>63</v>
      </c>
      <c r="VY20" s="51">
        <v>7.8750000000000001E-2</v>
      </c>
      <c r="VZ20" s="47">
        <v>0.77500000000000002</v>
      </c>
      <c r="WA20" s="47"/>
      <c r="WB20" s="49">
        <v>-1000</v>
      </c>
      <c r="WC20" s="50">
        <v>65</v>
      </c>
      <c r="WD20" s="51">
        <v>8.1250000000000003E-2</v>
      </c>
      <c r="WE20" s="47">
        <v>0.75625000000000009</v>
      </c>
      <c r="WG20">
        <v>-1000</v>
      </c>
      <c r="WH20">
        <v>34</v>
      </c>
      <c r="WI20" s="47">
        <v>4.2500000000000003E-2</v>
      </c>
      <c r="WJ20" s="47">
        <v>0.8600000000000001</v>
      </c>
      <c r="WL20">
        <v>-1000</v>
      </c>
      <c r="WM20">
        <v>35</v>
      </c>
      <c r="WN20" s="47">
        <v>4.3749999999999997E-2</v>
      </c>
      <c r="WO20" s="47">
        <v>0.86</v>
      </c>
      <c r="WP20" s="47"/>
      <c r="WQ20" s="49">
        <v>-1000</v>
      </c>
      <c r="WR20" s="50">
        <v>12</v>
      </c>
      <c r="WS20" s="51">
        <v>1.4999999999999999E-2</v>
      </c>
      <c r="WT20" s="47">
        <v>0.91125000000000023</v>
      </c>
      <c r="WU20" s="47"/>
      <c r="WV20" s="49">
        <v>-1000</v>
      </c>
      <c r="WW20" s="50">
        <v>15</v>
      </c>
      <c r="WX20" s="51">
        <v>1.8749999999999999E-2</v>
      </c>
      <c r="WY20" s="47">
        <v>0.93500000000000005</v>
      </c>
      <c r="XA20">
        <v>-1000</v>
      </c>
      <c r="XB20">
        <v>14</v>
      </c>
      <c r="XC20" s="47">
        <v>1.7500000000000002E-2</v>
      </c>
      <c r="XD20" s="47">
        <v>0.86749999999999994</v>
      </c>
      <c r="XF20" s="49">
        <v>-1000</v>
      </c>
      <c r="XG20" s="50">
        <v>41</v>
      </c>
      <c r="XH20" s="51">
        <v>5.1249999999999997E-2</v>
      </c>
      <c r="XI20" s="47">
        <v>0.82374999999999987</v>
      </c>
      <c r="XK20" s="49">
        <v>-1000</v>
      </c>
      <c r="XL20" s="50">
        <v>17</v>
      </c>
      <c r="XM20" s="51">
        <f t="shared" si="5"/>
        <v>2.1250000000000002E-2</v>
      </c>
      <c r="XN20" s="47">
        <f>SUM(XM$6:XM20)</f>
        <v>0.92</v>
      </c>
      <c r="XP20" s="49">
        <v>-1000</v>
      </c>
      <c r="XQ20" s="50">
        <v>35</v>
      </c>
      <c r="XR20" s="51">
        <v>4.3749999999999997E-2</v>
      </c>
      <c r="XS20" s="47">
        <v>0.86249999999999993</v>
      </c>
      <c r="XT20" s="47"/>
      <c r="XU20" s="49">
        <v>-1000</v>
      </c>
      <c r="XV20" s="50">
        <v>15</v>
      </c>
      <c r="XW20" s="51">
        <v>1.8749999999999999E-2</v>
      </c>
      <c r="XX20" s="47">
        <v>0.94875000000000009</v>
      </c>
      <c r="XZ20">
        <v>-1000</v>
      </c>
      <c r="YA20">
        <v>49</v>
      </c>
      <c r="YB20" s="47">
        <v>6.1249999999999999E-2</v>
      </c>
      <c r="YC20" s="47">
        <v>0.8</v>
      </c>
      <c r="YE20" s="49">
        <v>-1000</v>
      </c>
      <c r="YF20" s="50">
        <v>61</v>
      </c>
      <c r="YG20" s="51">
        <v>7.6249999999999998E-2</v>
      </c>
      <c r="YH20" s="47">
        <v>0.64375000000000004</v>
      </c>
      <c r="YI20" s="47"/>
      <c r="YJ20" s="49">
        <v>-1000</v>
      </c>
      <c r="YK20" s="50">
        <v>73</v>
      </c>
      <c r="YL20" s="51">
        <v>9.1249999999999998E-2</v>
      </c>
      <c r="YM20" s="47">
        <v>0.71875</v>
      </c>
      <c r="YO20" s="49">
        <v>-1000</v>
      </c>
      <c r="YP20" s="50">
        <v>13</v>
      </c>
      <c r="YQ20" s="51">
        <v>1.6250000000000001E-2</v>
      </c>
      <c r="YR20" s="47">
        <v>0.91249999999999998</v>
      </c>
    </row>
    <row r="21" spans="1:668">
      <c r="A21" s="46">
        <v>65000</v>
      </c>
      <c r="B21">
        <v>12</v>
      </c>
      <c r="C21" s="47">
        <v>1.4999999999999999E-2</v>
      </c>
      <c r="D21" s="47">
        <v>0.10625000000000001</v>
      </c>
      <c r="F21" s="46">
        <v>70000</v>
      </c>
      <c r="G21">
        <v>2</v>
      </c>
      <c r="H21" s="47">
        <v>2.5000000000000001E-3</v>
      </c>
      <c r="I21" s="47">
        <v>1.6250000000000001E-2</v>
      </c>
      <c r="K21" s="46">
        <v>65000</v>
      </c>
      <c r="L21">
        <v>7</v>
      </c>
      <c r="M21" s="47">
        <v>8.7500000000000008E-3</v>
      </c>
      <c r="N21" s="47">
        <v>2.1250000000000002E-2</v>
      </c>
      <c r="P21" s="46">
        <v>65000</v>
      </c>
      <c r="Q21">
        <v>2</v>
      </c>
      <c r="R21" s="47">
        <v>2.5000000000000001E-3</v>
      </c>
      <c r="S21" s="47">
        <v>2.6249999999999999E-2</v>
      </c>
      <c r="U21" s="16">
        <v>65000</v>
      </c>
      <c r="V21" s="50">
        <v>2</v>
      </c>
      <c r="W21" s="51">
        <v>2.5000000000000001E-3</v>
      </c>
      <c r="X21" s="47">
        <v>7.4999999999999997E-3</v>
      </c>
      <c r="Y21" s="47"/>
      <c r="Z21" s="16">
        <v>67000</v>
      </c>
      <c r="AA21" s="50">
        <v>2</v>
      </c>
      <c r="AB21" s="51">
        <v>2.5000000000000001E-3</v>
      </c>
      <c r="AC21" s="47">
        <v>0.01</v>
      </c>
      <c r="AD21" s="47"/>
      <c r="AE21" s="46">
        <v>68000</v>
      </c>
      <c r="AF21">
        <v>3</v>
      </c>
      <c r="AG21" s="47">
        <v>3.7499999999999999E-3</v>
      </c>
      <c r="AH21" s="47">
        <v>3.6250000000000004E-2</v>
      </c>
      <c r="AJ21" s="46">
        <v>68000</v>
      </c>
      <c r="AK21">
        <v>4</v>
      </c>
      <c r="AL21" s="47">
        <v>5.0000000000000001E-3</v>
      </c>
      <c r="AM21" s="47">
        <v>0.04</v>
      </c>
      <c r="AO21" s="16">
        <v>60000</v>
      </c>
      <c r="AP21" s="50">
        <v>13</v>
      </c>
      <c r="AQ21" s="51">
        <v>1.6250000000000001E-2</v>
      </c>
      <c r="AR21" s="47">
        <v>7.1250000000000008E-2</v>
      </c>
      <c r="AS21" s="47"/>
      <c r="AT21" s="16">
        <v>64000</v>
      </c>
      <c r="AU21" s="50">
        <v>15</v>
      </c>
      <c r="AV21" s="51">
        <v>1.8749999999999999E-2</v>
      </c>
      <c r="AW21" s="47">
        <v>0.1</v>
      </c>
      <c r="AY21" s="46">
        <v>60000</v>
      </c>
      <c r="AZ21">
        <v>24</v>
      </c>
      <c r="BA21" s="47">
        <v>0.03</v>
      </c>
      <c r="BB21" s="47">
        <v>0.13874999999999998</v>
      </c>
      <c r="BD21" s="16">
        <v>62000</v>
      </c>
      <c r="BE21" s="50">
        <v>9</v>
      </c>
      <c r="BF21" s="51">
        <v>1.125E-2</v>
      </c>
      <c r="BG21" s="47">
        <v>0.05</v>
      </c>
      <c r="BI21" s="46">
        <v>65000</v>
      </c>
      <c r="BJ21" s="50">
        <v>14</v>
      </c>
      <c r="BK21" s="51">
        <f t="shared" si="0"/>
        <v>1.7500000000000002E-2</v>
      </c>
      <c r="BL21" s="47">
        <f>SUM(BK$6:BK21)</f>
        <v>8.1250000000000003E-2</v>
      </c>
      <c r="BN21" s="16">
        <v>65000</v>
      </c>
      <c r="BO21" s="50">
        <v>4</v>
      </c>
      <c r="BP21" s="51">
        <v>5.0000000000000001E-3</v>
      </c>
      <c r="BQ21" s="47">
        <v>3.0000000000000002E-2</v>
      </c>
      <c r="BS21" s="53">
        <v>68000</v>
      </c>
      <c r="BT21" s="50">
        <v>0</v>
      </c>
      <c r="BU21" s="51">
        <v>0</v>
      </c>
      <c r="BV21" s="47">
        <v>0</v>
      </c>
      <c r="BX21" s="46">
        <v>65000</v>
      </c>
      <c r="BY21">
        <v>7</v>
      </c>
      <c r="BZ21" s="47">
        <v>8.7500000000000008E-3</v>
      </c>
      <c r="CA21" s="47">
        <v>2.1250000000000002E-2</v>
      </c>
      <c r="CC21" s="53">
        <v>98000</v>
      </c>
      <c r="CD21" s="50">
        <v>1</v>
      </c>
      <c r="CE21" s="51">
        <v>1.25E-3</v>
      </c>
      <c r="CF21" s="47">
        <v>6.2500000000000003E-3</v>
      </c>
      <c r="CH21" s="53">
        <v>120000</v>
      </c>
      <c r="CI21" s="50">
        <v>0</v>
      </c>
      <c r="CJ21" s="51">
        <v>0</v>
      </c>
      <c r="CK21" s="47">
        <v>2.5000000000000001E-3</v>
      </c>
      <c r="CM21" s="53">
        <v>68000</v>
      </c>
      <c r="CN21" s="50">
        <v>6</v>
      </c>
      <c r="CO21" s="51">
        <v>7.4999999999999997E-3</v>
      </c>
      <c r="CP21" s="47">
        <v>5.2500000000000005E-2</v>
      </c>
      <c r="CR21">
        <v>30</v>
      </c>
      <c r="CS21">
        <v>37</v>
      </c>
      <c r="CT21" s="47">
        <v>4.6249999999999999E-2</v>
      </c>
      <c r="CU21" s="47">
        <v>0.98</v>
      </c>
      <c r="CW21">
        <v>30</v>
      </c>
      <c r="CX21">
        <v>2</v>
      </c>
      <c r="CY21" s="47">
        <v>2.5000000000000001E-3</v>
      </c>
      <c r="CZ21" s="47">
        <v>0.99999999999999989</v>
      </c>
      <c r="DB21">
        <v>30</v>
      </c>
      <c r="DC21">
        <v>9</v>
      </c>
      <c r="DD21" s="47">
        <v>1.125E-2</v>
      </c>
      <c r="DE21" s="47">
        <v>0.9900000000000001</v>
      </c>
      <c r="DG21">
        <v>30</v>
      </c>
      <c r="DH21">
        <v>0</v>
      </c>
      <c r="DI21" s="47">
        <v>0</v>
      </c>
      <c r="DJ21" s="47">
        <v>1</v>
      </c>
      <c r="DK21" s="47"/>
      <c r="DL21" s="49">
        <v>30</v>
      </c>
      <c r="DM21" s="50">
        <v>4</v>
      </c>
      <c r="DN21" s="51">
        <v>5.0000000000000001E-3</v>
      </c>
      <c r="DO21" s="47">
        <v>0.99999999999999989</v>
      </c>
      <c r="DP21" s="47"/>
      <c r="DQ21" s="49">
        <v>30</v>
      </c>
      <c r="DR21" s="50">
        <v>2</v>
      </c>
      <c r="DS21" s="51">
        <v>2.5000000000000001E-3</v>
      </c>
      <c r="DT21" s="47">
        <v>0.99750000000000005</v>
      </c>
      <c r="DU21" s="47"/>
      <c r="DV21" s="49">
        <v>30</v>
      </c>
      <c r="DW21">
        <v>9</v>
      </c>
      <c r="DX21" s="47">
        <v>1.125E-2</v>
      </c>
      <c r="DY21" s="47">
        <v>0.9900000000000001</v>
      </c>
      <c r="DZ21" s="47"/>
      <c r="EA21" s="49">
        <v>30</v>
      </c>
      <c r="EB21">
        <v>9</v>
      </c>
      <c r="EC21" s="47">
        <v>1.125E-2</v>
      </c>
      <c r="ED21" s="47">
        <v>0.9900000000000001</v>
      </c>
      <c r="EE21" s="47"/>
      <c r="EF21" s="49">
        <v>30</v>
      </c>
      <c r="EG21" s="50">
        <v>41</v>
      </c>
      <c r="EH21" s="51">
        <v>5.1249999999999997E-2</v>
      </c>
      <c r="EI21" s="47">
        <v>0.98</v>
      </c>
      <c r="EJ21" s="47"/>
      <c r="EK21" s="49">
        <v>30</v>
      </c>
      <c r="EL21" s="50">
        <v>73</v>
      </c>
      <c r="EM21" s="51">
        <v>9.1249999999999998E-2</v>
      </c>
      <c r="EN21" s="47">
        <v>0.44750000000000006</v>
      </c>
      <c r="EP21">
        <v>30</v>
      </c>
      <c r="EQ21">
        <v>28</v>
      </c>
      <c r="ER21" s="47">
        <v>3.5000000000000003E-2</v>
      </c>
      <c r="ES21" s="47">
        <v>0.9837499999999999</v>
      </c>
      <c r="ET21" s="47"/>
      <c r="EU21" s="49">
        <v>30</v>
      </c>
      <c r="EV21" s="50">
        <v>4</v>
      </c>
      <c r="EW21" s="51">
        <v>5.0000000000000001E-3</v>
      </c>
      <c r="EX21" s="47">
        <v>0.99624999999999997</v>
      </c>
      <c r="EY21" s="47"/>
      <c r="EZ21" s="49">
        <v>30</v>
      </c>
      <c r="FA21" s="50">
        <v>33</v>
      </c>
      <c r="FB21" s="51">
        <v>4.1250000000000002E-2</v>
      </c>
      <c r="FC21" s="47">
        <v>0.9850000000000001</v>
      </c>
      <c r="FD21" s="47"/>
      <c r="FE21" s="49">
        <v>30</v>
      </c>
      <c r="FF21" s="50">
        <v>10</v>
      </c>
      <c r="FG21" s="51">
        <v>1.2500000000000001E-2</v>
      </c>
      <c r="FH21" s="47">
        <v>0.99125000000000008</v>
      </c>
      <c r="FI21" s="47"/>
      <c r="FJ21" s="49">
        <v>30</v>
      </c>
      <c r="FK21" s="50">
        <v>7</v>
      </c>
      <c r="FL21" s="51">
        <v>8.7500000000000008E-3</v>
      </c>
      <c r="FM21" s="47">
        <v>1</v>
      </c>
      <c r="FN21" s="47"/>
      <c r="FO21">
        <v>30</v>
      </c>
      <c r="FP21">
        <v>0</v>
      </c>
      <c r="FQ21" s="47">
        <v>0</v>
      </c>
      <c r="FR21" s="47">
        <v>0.99999999999999989</v>
      </c>
      <c r="FT21">
        <v>30</v>
      </c>
      <c r="FU21">
        <v>0</v>
      </c>
      <c r="FV21" s="47">
        <v>0</v>
      </c>
      <c r="FW21" s="47">
        <v>0.99999999999999989</v>
      </c>
      <c r="FY21" s="49">
        <v>30</v>
      </c>
      <c r="FZ21" s="50">
        <v>24</v>
      </c>
      <c r="GA21" s="51">
        <v>0.03</v>
      </c>
      <c r="GB21" s="47">
        <v>0.97750000000000004</v>
      </c>
      <c r="GD21" s="49">
        <v>30</v>
      </c>
      <c r="GE21" s="50">
        <v>38</v>
      </c>
      <c r="GF21" s="51">
        <v>4.7500000000000001E-2</v>
      </c>
      <c r="GG21" s="47">
        <v>0.97</v>
      </c>
      <c r="GI21">
        <v>30</v>
      </c>
      <c r="GJ21">
        <v>48</v>
      </c>
      <c r="GK21" s="47">
        <v>0.06</v>
      </c>
      <c r="GL21" s="47">
        <v>0.36499999999999999</v>
      </c>
      <c r="GN21">
        <v>30</v>
      </c>
      <c r="GO21">
        <v>20</v>
      </c>
      <c r="GP21" s="47">
        <v>2.5000000000000001E-2</v>
      </c>
      <c r="GQ21" s="47">
        <v>0.88750000000000007</v>
      </c>
      <c r="GS21">
        <v>30</v>
      </c>
      <c r="GT21">
        <v>27</v>
      </c>
      <c r="GU21" s="47">
        <v>3.3750000000000002E-2</v>
      </c>
      <c r="GV21" s="47">
        <v>0.7350000000000001</v>
      </c>
      <c r="GX21">
        <v>30</v>
      </c>
      <c r="GY21">
        <v>8</v>
      </c>
      <c r="GZ21" s="47">
        <v>0.01</v>
      </c>
      <c r="HA21" s="47">
        <v>0.99250000000000016</v>
      </c>
      <c r="HB21" s="47"/>
      <c r="HC21" s="49">
        <v>30</v>
      </c>
      <c r="HD21" s="50">
        <v>22</v>
      </c>
      <c r="HE21" s="51">
        <v>2.75E-2</v>
      </c>
      <c r="HF21" s="47">
        <v>0.86875000000000002</v>
      </c>
      <c r="HG21" s="47"/>
      <c r="HH21" s="49">
        <v>30</v>
      </c>
      <c r="HI21" s="50">
        <v>19</v>
      </c>
      <c r="HJ21" s="51">
        <v>2.375E-2</v>
      </c>
      <c r="HK21" s="47">
        <v>0.86249999999999993</v>
      </c>
      <c r="HL21" s="47"/>
      <c r="HM21">
        <v>30</v>
      </c>
      <c r="HN21">
        <v>47</v>
      </c>
      <c r="HO21" s="47">
        <v>5.8749999999999997E-2</v>
      </c>
      <c r="HP21" s="47">
        <v>0.38124999999999998</v>
      </c>
      <c r="HR21">
        <v>30</v>
      </c>
      <c r="HS21">
        <v>26</v>
      </c>
      <c r="HT21" s="47">
        <v>3.2500000000000001E-2</v>
      </c>
      <c r="HU21" s="47">
        <v>0.7337499999999999</v>
      </c>
      <c r="HV21" s="47"/>
      <c r="HW21" s="49">
        <v>30</v>
      </c>
      <c r="HX21" s="50">
        <v>42</v>
      </c>
      <c r="HY21" s="51">
        <v>5.2499999999999998E-2</v>
      </c>
      <c r="HZ21" s="47">
        <v>0.35250000000000004</v>
      </c>
      <c r="IA21" s="47"/>
      <c r="IB21" s="49">
        <v>30</v>
      </c>
      <c r="IC21" s="50">
        <v>24</v>
      </c>
      <c r="ID21" s="51">
        <v>0.03</v>
      </c>
      <c r="IE21" s="47">
        <v>0.18124999999999999</v>
      </c>
      <c r="IF21" s="47"/>
      <c r="IG21">
        <v>30</v>
      </c>
      <c r="IH21">
        <v>42</v>
      </c>
      <c r="II21" s="47">
        <v>5.2499999999999998E-2</v>
      </c>
      <c r="IJ21" s="47">
        <v>0.60624999999999996</v>
      </c>
      <c r="IK21" s="47"/>
      <c r="IL21" s="49">
        <v>30</v>
      </c>
      <c r="IM21" s="50">
        <v>14</v>
      </c>
      <c r="IN21" s="51">
        <v>1.7500000000000002E-2</v>
      </c>
      <c r="IO21" s="47">
        <v>0.8949999999999998</v>
      </c>
      <c r="IP21" s="47"/>
      <c r="IQ21" s="49">
        <v>30</v>
      </c>
      <c r="IR21" s="50">
        <v>47</v>
      </c>
      <c r="IS21" s="51">
        <v>5.8749999999999997E-2</v>
      </c>
      <c r="IT21" s="47">
        <v>0.38124999999999998</v>
      </c>
      <c r="IU21" s="47"/>
      <c r="IV21" s="49">
        <v>30</v>
      </c>
      <c r="IW21" s="50">
        <v>26</v>
      </c>
      <c r="IX21" s="51">
        <v>3.2500000000000001E-2</v>
      </c>
      <c r="IY21" s="47">
        <v>0.72875000000000001</v>
      </c>
      <c r="IZ21" s="47"/>
      <c r="JA21" s="49">
        <v>30</v>
      </c>
      <c r="JB21" s="50">
        <v>59</v>
      </c>
      <c r="JC21" s="51">
        <v>7.3749999999999996E-2</v>
      </c>
      <c r="JD21" s="47">
        <v>0.66625000000000001</v>
      </c>
      <c r="JE21" s="47"/>
      <c r="JF21">
        <v>30</v>
      </c>
      <c r="JG21">
        <v>2</v>
      </c>
      <c r="JH21" s="47">
        <v>2.5000000000000001E-3</v>
      </c>
      <c r="JI21" s="47">
        <v>0.98874999999999991</v>
      </c>
      <c r="JK21" s="49">
        <v>30</v>
      </c>
      <c r="JL21" s="50">
        <v>42</v>
      </c>
      <c r="JM21" s="51">
        <v>5.2499999999999998E-2</v>
      </c>
      <c r="JN21" s="47">
        <v>0.76125000000000009</v>
      </c>
      <c r="JP21" s="49">
        <v>30</v>
      </c>
      <c r="JQ21" s="50">
        <v>66</v>
      </c>
      <c r="JR21" s="51">
        <v>8.2500000000000004E-2</v>
      </c>
      <c r="JS21" s="47">
        <v>0.83374999999999999</v>
      </c>
      <c r="JU21" s="49">
        <v>30</v>
      </c>
      <c r="JV21" s="50">
        <v>45</v>
      </c>
      <c r="JW21" s="51">
        <v>5.6250000000000001E-2</v>
      </c>
      <c r="JX21" s="47">
        <v>0.34125000000000005</v>
      </c>
      <c r="JZ21">
        <v>1475</v>
      </c>
      <c r="KA21">
        <v>2</v>
      </c>
      <c r="KB21" s="47">
        <v>2.5000000000000001E-3</v>
      </c>
      <c r="KC21" s="47">
        <v>1</v>
      </c>
      <c r="MH21" s="49">
        <v>1475</v>
      </c>
      <c r="MI21" s="50">
        <v>51</v>
      </c>
      <c r="MJ21" s="51">
        <v>6.3750000000000001E-2</v>
      </c>
      <c r="MK21" s="47">
        <v>0.98624999999999996</v>
      </c>
      <c r="ML21" s="47"/>
      <c r="MM21" s="47"/>
      <c r="MN21" s="47"/>
      <c r="MO21" s="47"/>
      <c r="MP21" s="47"/>
      <c r="MQ21" s="47"/>
      <c r="MR21" s="49">
        <v>1475</v>
      </c>
      <c r="MS21" s="50">
        <v>1</v>
      </c>
      <c r="MT21" s="51">
        <v>1.25E-3</v>
      </c>
      <c r="MU21" s="47">
        <v>0.99999999999999989</v>
      </c>
      <c r="MV21" s="47"/>
      <c r="MW21" s="47"/>
      <c r="MX21" s="47"/>
      <c r="MY21" s="47"/>
      <c r="MZ21" s="47"/>
      <c r="NA21" s="47"/>
      <c r="NB21" s="47"/>
      <c r="NC21" s="47"/>
      <c r="ND21" s="47"/>
      <c r="NE21" s="47"/>
      <c r="NF21" s="47"/>
      <c r="NG21" s="47"/>
      <c r="NH21" s="47"/>
      <c r="NI21" s="47"/>
      <c r="NJ21" s="47"/>
      <c r="NK21" s="47"/>
      <c r="NL21" s="49">
        <v>1475</v>
      </c>
      <c r="NM21" s="50">
        <v>0</v>
      </c>
      <c r="NN21" s="51">
        <v>0</v>
      </c>
      <c r="NO21" s="47">
        <v>1.0000000000000002</v>
      </c>
      <c r="NQ21">
        <v>1500</v>
      </c>
      <c r="NR21">
        <v>16</v>
      </c>
      <c r="NS21" s="47">
        <v>0.02</v>
      </c>
      <c r="NT21" s="47">
        <v>0.94250000000000012</v>
      </c>
      <c r="NV21">
        <v>1500</v>
      </c>
      <c r="NW21">
        <v>16</v>
      </c>
      <c r="NX21" s="47">
        <v>0.02</v>
      </c>
      <c r="NY21" s="47">
        <v>0.95500000000000018</v>
      </c>
      <c r="OA21">
        <v>1500</v>
      </c>
      <c r="OB21">
        <v>13</v>
      </c>
      <c r="OC21" s="47">
        <v>1.6250000000000001E-2</v>
      </c>
      <c r="OD21" s="47">
        <v>0.9474999999999999</v>
      </c>
      <c r="OF21">
        <v>1500</v>
      </c>
      <c r="OG21">
        <v>15</v>
      </c>
      <c r="OH21" s="47">
        <v>1.8749999999999999E-2</v>
      </c>
      <c r="OI21" s="47">
        <v>0.95250000000000012</v>
      </c>
      <c r="OJ21" s="47"/>
      <c r="OK21" s="49">
        <v>1500</v>
      </c>
      <c r="OL21" s="50">
        <v>20</v>
      </c>
      <c r="OM21" s="51">
        <v>2.5000000000000001E-2</v>
      </c>
      <c r="ON21" s="47">
        <v>0.90875000000000006</v>
      </c>
      <c r="OO21" s="47"/>
      <c r="OP21" s="49">
        <v>1500</v>
      </c>
      <c r="OQ21" s="50">
        <v>53</v>
      </c>
      <c r="OR21" s="51">
        <v>6.6250000000000003E-2</v>
      </c>
      <c r="OS21" s="47">
        <v>0.82625000000000004</v>
      </c>
      <c r="OT21" s="47"/>
      <c r="OU21">
        <v>1500</v>
      </c>
      <c r="OV21">
        <v>14</v>
      </c>
      <c r="OW21" s="47">
        <v>1.7500000000000002E-2</v>
      </c>
      <c r="OX21" s="47">
        <v>0.94624999999999992</v>
      </c>
      <c r="OZ21">
        <v>1500</v>
      </c>
      <c r="PA21">
        <v>17</v>
      </c>
      <c r="PB21" s="47">
        <v>2.1250000000000002E-2</v>
      </c>
      <c r="PC21" s="47">
        <v>0.95374999999999999</v>
      </c>
      <c r="PD21" s="47"/>
      <c r="PE21" s="49">
        <v>1500</v>
      </c>
      <c r="PF21" s="50">
        <v>2</v>
      </c>
      <c r="PG21" s="51">
        <v>2.5000000000000001E-3</v>
      </c>
      <c r="PH21" s="47">
        <v>0.99624999999999975</v>
      </c>
      <c r="PI21" s="47"/>
      <c r="PJ21" s="49">
        <v>1500</v>
      </c>
      <c r="PK21" s="50">
        <v>17</v>
      </c>
      <c r="PL21" s="51">
        <v>2.1250000000000002E-2</v>
      </c>
      <c r="PM21" s="47">
        <v>0.95000000000000007</v>
      </c>
      <c r="PN21" s="47"/>
      <c r="PO21">
        <v>1500</v>
      </c>
      <c r="PP21">
        <v>16</v>
      </c>
      <c r="PQ21" s="47">
        <v>0.02</v>
      </c>
      <c r="PR21" s="47">
        <v>0.9425</v>
      </c>
      <c r="PT21" s="49">
        <v>1500</v>
      </c>
      <c r="PU21" s="50">
        <v>17</v>
      </c>
      <c r="PV21" s="51">
        <v>2.1250000000000002E-2</v>
      </c>
      <c r="PW21" s="47">
        <v>0.94125000000000003</v>
      </c>
      <c r="PY21" s="49">
        <v>1500</v>
      </c>
      <c r="PZ21" s="50">
        <v>0</v>
      </c>
      <c r="QA21" s="51">
        <f t="shared" si="1"/>
        <v>0</v>
      </c>
      <c r="QB21" s="47">
        <f>SUM(QA$6:QA21)</f>
        <v>0</v>
      </c>
      <c r="QC21" s="47"/>
      <c r="QD21" s="49">
        <v>1500</v>
      </c>
      <c r="QE21" s="50">
        <v>0</v>
      </c>
      <c r="QF21" s="51">
        <f t="shared" si="2"/>
        <v>0</v>
      </c>
      <c r="QG21" s="47">
        <f>SUM(QF$6:QF21)</f>
        <v>0</v>
      </c>
      <c r="QH21" s="47"/>
      <c r="QI21" s="49">
        <v>1500</v>
      </c>
      <c r="QJ21" s="50">
        <v>18</v>
      </c>
      <c r="QK21" s="51">
        <v>2.2499999999999999E-2</v>
      </c>
      <c r="QL21" s="47">
        <v>0.94</v>
      </c>
      <c r="QM21" s="47"/>
      <c r="QN21">
        <v>1500</v>
      </c>
      <c r="QO21">
        <v>17</v>
      </c>
      <c r="QP21" s="47">
        <v>2.1250000000000002E-2</v>
      </c>
      <c r="QQ21" s="47">
        <v>0.95750000000000002</v>
      </c>
      <c r="QR21" s="47"/>
      <c r="QS21" s="49">
        <v>1500</v>
      </c>
      <c r="QT21" s="50">
        <v>147</v>
      </c>
      <c r="QU21" s="51">
        <v>0.18375</v>
      </c>
      <c r="QV21" s="47">
        <v>0.99999999999999989</v>
      </c>
      <c r="QW21" s="47"/>
      <c r="QX21" s="49">
        <v>1500</v>
      </c>
      <c r="QY21" s="50">
        <v>0</v>
      </c>
      <c r="QZ21" s="51">
        <v>0</v>
      </c>
      <c r="RA21" s="47">
        <v>1</v>
      </c>
      <c r="RB21" s="47"/>
      <c r="RC21" s="49">
        <v>1500</v>
      </c>
      <c r="RD21" s="50">
        <v>21</v>
      </c>
      <c r="RE21" s="51">
        <v>2.6249999999999999E-2</v>
      </c>
      <c r="RF21" s="47">
        <v>0.90500000000000003</v>
      </c>
      <c r="RG21" s="47"/>
      <c r="TP21" s="49">
        <v>2625</v>
      </c>
      <c r="TQ21" s="50">
        <v>6</v>
      </c>
      <c r="TR21" s="51">
        <f t="shared" si="3"/>
        <v>7.4999999999999997E-3</v>
      </c>
      <c r="TS21" s="47">
        <f>SUM(TR$6:TR21)</f>
        <v>0.99750000000000005</v>
      </c>
      <c r="TZ21" s="49">
        <v>2625</v>
      </c>
      <c r="UA21" s="50">
        <v>0</v>
      </c>
      <c r="UB21" s="51">
        <v>0</v>
      </c>
      <c r="UC21" s="47">
        <v>0.92749999999999977</v>
      </c>
      <c r="UD21" s="47"/>
      <c r="UE21" s="49">
        <v>2625</v>
      </c>
      <c r="UF21" s="50">
        <v>2</v>
      </c>
      <c r="UG21" s="51">
        <v>2.5000000000000001E-3</v>
      </c>
      <c r="UH21" s="47">
        <v>0.29249999999999993</v>
      </c>
      <c r="UI21" s="47"/>
      <c r="UN21" s="47"/>
      <c r="UO21">
        <v>2625</v>
      </c>
      <c r="UP21">
        <v>2</v>
      </c>
      <c r="UQ21" s="47">
        <v>2.5000000000000001E-3</v>
      </c>
      <c r="UR21" s="47">
        <v>0.29249999999999993</v>
      </c>
      <c r="US21" s="47"/>
      <c r="UT21" s="47"/>
      <c r="UU21" s="47"/>
      <c r="UV21" s="47"/>
      <c r="UW21" s="47"/>
      <c r="UX21" s="47"/>
      <c r="UY21" s="47"/>
      <c r="UZ21" s="47"/>
      <c r="VA21" s="47"/>
      <c r="VB21" s="47"/>
      <c r="VC21" s="49">
        <v>-500</v>
      </c>
      <c r="VD21" s="50">
        <v>23</v>
      </c>
      <c r="VE21" s="51">
        <f t="shared" si="4"/>
        <v>2.8750000000000001E-2</v>
      </c>
      <c r="VF21" s="47">
        <f>SUM(VE$6:VE21)</f>
        <v>0.94374999999999998</v>
      </c>
      <c r="VH21">
        <v>-500</v>
      </c>
      <c r="VI21">
        <v>44</v>
      </c>
      <c r="VJ21" s="47">
        <v>5.5E-2</v>
      </c>
      <c r="VK21" s="47">
        <v>0.86875000000000002</v>
      </c>
      <c r="VM21">
        <v>-500</v>
      </c>
      <c r="VN21">
        <v>29</v>
      </c>
      <c r="VO21" s="47">
        <v>3.6249999999999998E-2</v>
      </c>
      <c r="VP21" s="47">
        <v>0.89625000000000021</v>
      </c>
      <c r="VR21">
        <v>-500</v>
      </c>
      <c r="VS21">
        <v>20</v>
      </c>
      <c r="VT21" s="47">
        <v>2.5000000000000001E-2</v>
      </c>
      <c r="VU21" s="47">
        <v>0.94499999999999995</v>
      </c>
      <c r="VV21" s="47"/>
      <c r="VW21" s="49">
        <v>-500</v>
      </c>
      <c r="VX21" s="50">
        <v>45</v>
      </c>
      <c r="VY21" s="51">
        <v>5.6250000000000001E-2</v>
      </c>
      <c r="VZ21" s="47">
        <v>0.83125000000000004</v>
      </c>
      <c r="WA21" s="47"/>
      <c r="WB21" s="49">
        <v>-500</v>
      </c>
      <c r="WC21" s="50">
        <v>48</v>
      </c>
      <c r="WD21" s="51">
        <v>0.06</v>
      </c>
      <c r="WE21" s="47">
        <v>0.81625000000000014</v>
      </c>
      <c r="WG21">
        <v>-500</v>
      </c>
      <c r="WH21">
        <v>32</v>
      </c>
      <c r="WI21" s="47">
        <v>0.04</v>
      </c>
      <c r="WJ21" s="47">
        <v>0.90000000000000013</v>
      </c>
      <c r="WL21">
        <v>-500</v>
      </c>
      <c r="WM21">
        <v>31</v>
      </c>
      <c r="WN21" s="47">
        <v>3.875E-2</v>
      </c>
      <c r="WO21" s="47">
        <v>0.89874999999999994</v>
      </c>
      <c r="WP21" s="47"/>
      <c r="WQ21" s="49">
        <v>-500</v>
      </c>
      <c r="WR21" s="50">
        <v>24</v>
      </c>
      <c r="WS21" s="51">
        <v>0.03</v>
      </c>
      <c r="WT21" s="47">
        <v>0.94125000000000025</v>
      </c>
      <c r="WU21" s="47"/>
      <c r="WV21" s="49">
        <v>-500</v>
      </c>
      <c r="WW21" s="50">
        <v>11</v>
      </c>
      <c r="WX21" s="51">
        <v>1.375E-2</v>
      </c>
      <c r="WY21" s="47">
        <v>0.94875000000000009</v>
      </c>
      <c r="XA21">
        <v>-500</v>
      </c>
      <c r="XB21">
        <v>29</v>
      </c>
      <c r="XC21" s="47">
        <v>3.6249999999999998E-2</v>
      </c>
      <c r="XD21" s="47">
        <v>0.90374999999999994</v>
      </c>
      <c r="XF21" s="49">
        <v>-500</v>
      </c>
      <c r="XG21" s="50">
        <v>39</v>
      </c>
      <c r="XH21" s="51">
        <v>4.8750000000000002E-2</v>
      </c>
      <c r="XI21" s="47">
        <v>0.87249999999999983</v>
      </c>
      <c r="XK21" s="49">
        <v>-500</v>
      </c>
      <c r="XL21" s="50">
        <v>20</v>
      </c>
      <c r="XM21" s="51">
        <f t="shared" si="5"/>
        <v>2.5000000000000001E-2</v>
      </c>
      <c r="XN21" s="47">
        <f>SUM(XM$6:XM21)</f>
        <v>0.94500000000000006</v>
      </c>
      <c r="XP21" s="49">
        <v>-500</v>
      </c>
      <c r="XQ21" s="50">
        <v>34</v>
      </c>
      <c r="XR21" s="51">
        <v>4.2500000000000003E-2</v>
      </c>
      <c r="XS21" s="47">
        <v>0.90499999999999992</v>
      </c>
      <c r="XT21" s="47"/>
      <c r="XU21" s="49">
        <v>-500</v>
      </c>
      <c r="XV21" s="50">
        <v>11</v>
      </c>
      <c r="XW21" s="51">
        <v>1.375E-2</v>
      </c>
      <c r="XX21" s="47">
        <v>0.96250000000000013</v>
      </c>
      <c r="XZ21">
        <v>-500</v>
      </c>
      <c r="YA21">
        <v>60</v>
      </c>
      <c r="YB21" s="47">
        <v>7.4999999999999997E-2</v>
      </c>
      <c r="YC21" s="47">
        <v>0.875</v>
      </c>
      <c r="YE21" s="49">
        <v>-500</v>
      </c>
      <c r="YF21" s="50">
        <v>65</v>
      </c>
      <c r="YG21" s="51">
        <v>8.1250000000000003E-2</v>
      </c>
      <c r="YH21" s="47">
        <v>0.72500000000000009</v>
      </c>
      <c r="YI21" s="47"/>
      <c r="YJ21" s="49">
        <v>-500</v>
      </c>
      <c r="YK21" s="50">
        <v>47</v>
      </c>
      <c r="YL21" s="51">
        <v>5.8749999999999997E-2</v>
      </c>
      <c r="YM21" s="47">
        <v>0.77749999999999997</v>
      </c>
      <c r="YO21" s="49">
        <v>-500</v>
      </c>
      <c r="YP21" s="50">
        <v>23</v>
      </c>
      <c r="YQ21" s="51">
        <v>2.8750000000000001E-2</v>
      </c>
      <c r="YR21" s="47">
        <v>0.94125000000000003</v>
      </c>
    </row>
    <row r="22" spans="1:668">
      <c r="A22" s="46">
        <v>66000</v>
      </c>
      <c r="B22">
        <v>17</v>
      </c>
      <c r="C22" s="47">
        <v>2.1250000000000002E-2</v>
      </c>
      <c r="D22" s="47">
        <v>0.1275</v>
      </c>
      <c r="F22" s="46">
        <v>71000</v>
      </c>
      <c r="G22">
        <v>0</v>
      </c>
      <c r="H22" s="47">
        <v>0</v>
      </c>
      <c r="I22" s="47">
        <v>1.6250000000000001E-2</v>
      </c>
      <c r="K22" s="46">
        <v>66000</v>
      </c>
      <c r="L22">
        <v>5</v>
      </c>
      <c r="M22" s="47">
        <v>6.2500000000000003E-3</v>
      </c>
      <c r="N22" s="47">
        <v>2.7500000000000004E-2</v>
      </c>
      <c r="P22" s="46">
        <v>66000</v>
      </c>
      <c r="Q22">
        <v>6</v>
      </c>
      <c r="R22" s="47">
        <v>7.4999999999999997E-3</v>
      </c>
      <c r="S22" s="47">
        <v>3.3750000000000002E-2</v>
      </c>
      <c r="U22" s="16">
        <v>66000</v>
      </c>
      <c r="V22" s="50">
        <v>2</v>
      </c>
      <c r="W22" s="51">
        <v>2.5000000000000001E-3</v>
      </c>
      <c r="X22" s="47">
        <v>0.01</v>
      </c>
      <c r="Y22" s="47"/>
      <c r="Z22" s="16">
        <v>68000</v>
      </c>
      <c r="AA22" s="50">
        <v>2</v>
      </c>
      <c r="AB22" s="51">
        <v>2.5000000000000001E-3</v>
      </c>
      <c r="AC22" s="47">
        <v>1.2500000000000001E-2</v>
      </c>
      <c r="AD22" s="47"/>
      <c r="AE22" s="46">
        <v>69000</v>
      </c>
      <c r="AF22">
        <v>3</v>
      </c>
      <c r="AG22" s="47">
        <v>3.7499999999999999E-3</v>
      </c>
      <c r="AH22" s="47">
        <v>4.0000000000000008E-2</v>
      </c>
      <c r="AJ22" s="46">
        <v>69000</v>
      </c>
      <c r="AK22">
        <v>3</v>
      </c>
      <c r="AL22" s="47">
        <v>3.7499999999999999E-3</v>
      </c>
      <c r="AM22" s="47">
        <v>4.3749999999999997E-2</v>
      </c>
      <c r="AO22" s="16">
        <v>61000</v>
      </c>
      <c r="AP22" s="50">
        <v>17</v>
      </c>
      <c r="AQ22" s="51">
        <v>2.1250000000000002E-2</v>
      </c>
      <c r="AR22" s="47">
        <v>9.2500000000000013E-2</v>
      </c>
      <c r="AS22" s="47"/>
      <c r="AT22" s="16">
        <v>65000</v>
      </c>
      <c r="AU22" s="50">
        <v>10</v>
      </c>
      <c r="AV22" s="51">
        <v>1.2500000000000001E-2</v>
      </c>
      <c r="AW22" s="47">
        <v>0.1125</v>
      </c>
      <c r="AY22" s="46">
        <v>61000</v>
      </c>
      <c r="AZ22">
        <v>17</v>
      </c>
      <c r="BA22" s="47">
        <v>2.1250000000000002E-2</v>
      </c>
      <c r="BB22" s="47">
        <v>0.15999999999999998</v>
      </c>
      <c r="BD22" s="16">
        <v>63000</v>
      </c>
      <c r="BE22" s="50">
        <v>9</v>
      </c>
      <c r="BF22" s="51">
        <v>1.125E-2</v>
      </c>
      <c r="BG22" s="47">
        <v>6.1249999999999999E-2</v>
      </c>
      <c r="BI22" s="46">
        <v>66000</v>
      </c>
      <c r="BJ22" s="50">
        <v>15</v>
      </c>
      <c r="BK22" s="51">
        <f t="shared" si="0"/>
        <v>1.8749999999999999E-2</v>
      </c>
      <c r="BL22" s="47">
        <f>SUM(BK$6:BK22)</f>
        <v>0.1</v>
      </c>
      <c r="BN22" s="16">
        <v>66000</v>
      </c>
      <c r="BO22" s="50">
        <v>6</v>
      </c>
      <c r="BP22" s="51">
        <v>7.4999999999999997E-3</v>
      </c>
      <c r="BQ22" s="47">
        <v>3.7500000000000006E-2</v>
      </c>
      <c r="BS22" s="53">
        <v>69000</v>
      </c>
      <c r="BT22" s="50">
        <v>0</v>
      </c>
      <c r="BU22" s="51">
        <v>0</v>
      </c>
      <c r="BV22" s="47">
        <v>0</v>
      </c>
      <c r="BX22" s="46">
        <v>66000</v>
      </c>
      <c r="BY22">
        <v>5</v>
      </c>
      <c r="BZ22" s="47">
        <v>6.2500000000000003E-3</v>
      </c>
      <c r="CA22" s="47">
        <v>2.7500000000000004E-2</v>
      </c>
      <c r="CC22" s="53">
        <v>99000</v>
      </c>
      <c r="CD22" s="50">
        <v>0</v>
      </c>
      <c r="CE22" s="51">
        <v>0</v>
      </c>
      <c r="CF22" s="47">
        <v>6.2500000000000003E-3</v>
      </c>
      <c r="CH22" s="53">
        <v>121000</v>
      </c>
      <c r="CI22" s="50">
        <v>0</v>
      </c>
      <c r="CJ22" s="51">
        <v>0</v>
      </c>
      <c r="CK22" s="47">
        <v>2.5000000000000001E-3</v>
      </c>
      <c r="CM22" s="53">
        <v>69000</v>
      </c>
      <c r="CN22" s="50">
        <v>17</v>
      </c>
      <c r="CO22" s="51">
        <v>2.1250000000000002E-2</v>
      </c>
      <c r="CP22" s="47">
        <v>7.375000000000001E-2</v>
      </c>
      <c r="CR22">
        <v>32</v>
      </c>
      <c r="CS22">
        <v>13</v>
      </c>
      <c r="CT22" s="47">
        <v>1.6250000000000001E-2</v>
      </c>
      <c r="CU22" s="47">
        <v>0.99624999999999997</v>
      </c>
      <c r="CW22">
        <v>32</v>
      </c>
      <c r="CX22">
        <v>0</v>
      </c>
      <c r="CY22" s="47">
        <v>0</v>
      </c>
      <c r="CZ22" s="47">
        <v>0.99999999999999989</v>
      </c>
      <c r="DB22">
        <v>32</v>
      </c>
      <c r="DC22">
        <v>7</v>
      </c>
      <c r="DD22" s="47">
        <v>8.7500000000000008E-3</v>
      </c>
      <c r="DE22" s="47">
        <v>0.99875000000000014</v>
      </c>
      <c r="DG22">
        <v>32</v>
      </c>
      <c r="DH22">
        <v>0</v>
      </c>
      <c r="DI22" s="47">
        <v>0</v>
      </c>
      <c r="DJ22" s="47">
        <v>1</v>
      </c>
      <c r="DK22" s="47"/>
      <c r="DL22" s="49">
        <v>32</v>
      </c>
      <c r="DM22" s="50">
        <v>0</v>
      </c>
      <c r="DN22" s="51">
        <v>0</v>
      </c>
      <c r="DO22" s="47">
        <v>0.99999999999999989</v>
      </c>
      <c r="DP22" s="47"/>
      <c r="DQ22" s="49">
        <v>32</v>
      </c>
      <c r="DR22" s="50">
        <v>2</v>
      </c>
      <c r="DS22" s="51">
        <v>2.5000000000000001E-3</v>
      </c>
      <c r="DT22" s="47">
        <v>1</v>
      </c>
      <c r="DU22" s="47"/>
      <c r="DV22" s="49">
        <v>32</v>
      </c>
      <c r="DW22">
        <v>7</v>
      </c>
      <c r="DX22" s="47">
        <v>8.7500000000000008E-3</v>
      </c>
      <c r="DY22" s="47">
        <v>0.99875000000000014</v>
      </c>
      <c r="DZ22" s="47"/>
      <c r="EA22" s="49">
        <v>32</v>
      </c>
      <c r="EB22">
        <v>7</v>
      </c>
      <c r="EC22" s="47">
        <v>8.7500000000000008E-3</v>
      </c>
      <c r="ED22" s="47">
        <v>0.99875000000000014</v>
      </c>
      <c r="EE22" s="47"/>
      <c r="EF22" s="49">
        <v>32</v>
      </c>
      <c r="EG22" s="50">
        <v>13</v>
      </c>
      <c r="EH22" s="51">
        <v>1.6250000000000001E-2</v>
      </c>
      <c r="EI22" s="47">
        <v>0.99624999999999997</v>
      </c>
      <c r="EJ22" s="47"/>
      <c r="EK22" s="49">
        <v>32</v>
      </c>
      <c r="EL22" s="50">
        <v>87</v>
      </c>
      <c r="EM22" s="51">
        <v>0.10875</v>
      </c>
      <c r="EN22" s="47">
        <v>0.55625000000000002</v>
      </c>
      <c r="EP22">
        <v>32</v>
      </c>
      <c r="EQ22">
        <v>12</v>
      </c>
      <c r="ER22" s="47">
        <v>1.4999999999999999E-2</v>
      </c>
      <c r="ES22" s="47">
        <v>0.99874999999999992</v>
      </c>
      <c r="ET22" s="47"/>
      <c r="EU22" s="49">
        <v>32</v>
      </c>
      <c r="EV22" s="50">
        <v>3</v>
      </c>
      <c r="EW22" s="51">
        <v>3.7499999999999999E-3</v>
      </c>
      <c r="EX22" s="47">
        <v>1</v>
      </c>
      <c r="EY22" s="47"/>
      <c r="EZ22" s="49">
        <v>32</v>
      </c>
      <c r="FA22" s="50">
        <v>8</v>
      </c>
      <c r="FB22" s="51">
        <v>0.01</v>
      </c>
      <c r="FC22" s="47">
        <v>0.99500000000000011</v>
      </c>
      <c r="FD22" s="47"/>
      <c r="FE22" s="49">
        <v>32</v>
      </c>
      <c r="FF22" s="50">
        <v>6</v>
      </c>
      <c r="FG22" s="51">
        <v>7.4999999999999997E-3</v>
      </c>
      <c r="FH22" s="47">
        <v>0.99875000000000003</v>
      </c>
      <c r="FI22" s="47"/>
      <c r="FJ22" s="49">
        <v>32</v>
      </c>
      <c r="FK22" s="50">
        <v>0</v>
      </c>
      <c r="FL22" s="51">
        <v>0</v>
      </c>
      <c r="FM22" s="47">
        <v>1</v>
      </c>
      <c r="FN22" s="47"/>
      <c r="FO22">
        <v>32</v>
      </c>
      <c r="FP22">
        <v>0</v>
      </c>
      <c r="FQ22" s="47">
        <v>0</v>
      </c>
      <c r="FR22" s="47">
        <v>0.99999999999999989</v>
      </c>
      <c r="FT22">
        <v>32</v>
      </c>
      <c r="FU22">
        <v>0</v>
      </c>
      <c r="FV22" s="47">
        <v>0</v>
      </c>
      <c r="FW22" s="47">
        <v>0.99999999999999989</v>
      </c>
      <c r="FY22" s="49">
        <v>32</v>
      </c>
      <c r="FZ22" s="50">
        <v>15</v>
      </c>
      <c r="GA22" s="51">
        <v>1.8749999999999999E-2</v>
      </c>
      <c r="GB22" s="47">
        <v>0.99625000000000008</v>
      </c>
      <c r="GD22" s="49">
        <v>32</v>
      </c>
      <c r="GE22" s="50">
        <v>20</v>
      </c>
      <c r="GF22" s="51">
        <v>2.5000000000000001E-2</v>
      </c>
      <c r="GG22" s="47">
        <v>0.995</v>
      </c>
      <c r="GI22">
        <v>32</v>
      </c>
      <c r="GJ22">
        <v>61</v>
      </c>
      <c r="GK22" s="47">
        <v>7.6249999999999998E-2</v>
      </c>
      <c r="GL22" s="47">
        <v>0.44124999999999998</v>
      </c>
      <c r="GN22">
        <v>32</v>
      </c>
      <c r="GO22">
        <v>26</v>
      </c>
      <c r="GP22" s="47">
        <v>3.2500000000000001E-2</v>
      </c>
      <c r="GQ22" s="47">
        <v>0.92</v>
      </c>
      <c r="GS22">
        <v>32</v>
      </c>
      <c r="GT22">
        <v>44</v>
      </c>
      <c r="GU22" s="47">
        <v>5.5E-2</v>
      </c>
      <c r="GV22" s="47">
        <v>0.79000000000000015</v>
      </c>
      <c r="GX22">
        <v>32</v>
      </c>
      <c r="GY22">
        <v>4</v>
      </c>
      <c r="GZ22" s="47">
        <v>5.0000000000000001E-3</v>
      </c>
      <c r="HA22" s="47">
        <v>0.99750000000000016</v>
      </c>
      <c r="HB22" s="47"/>
      <c r="HC22" s="49">
        <v>32</v>
      </c>
      <c r="HD22" s="50">
        <v>24</v>
      </c>
      <c r="HE22" s="51">
        <v>0.03</v>
      </c>
      <c r="HF22" s="47">
        <v>0.89875000000000005</v>
      </c>
      <c r="HG22" s="47"/>
      <c r="HH22" s="49">
        <v>32</v>
      </c>
      <c r="HI22" s="50">
        <v>26</v>
      </c>
      <c r="HJ22" s="51">
        <v>3.2500000000000001E-2</v>
      </c>
      <c r="HK22" s="47">
        <v>0.89499999999999991</v>
      </c>
      <c r="HL22" s="47"/>
      <c r="HM22">
        <v>32</v>
      </c>
      <c r="HN22">
        <v>57</v>
      </c>
      <c r="HO22" s="47">
        <v>7.1249999999999994E-2</v>
      </c>
      <c r="HP22" s="47">
        <v>0.45249999999999996</v>
      </c>
      <c r="HR22">
        <v>32</v>
      </c>
      <c r="HS22">
        <v>43</v>
      </c>
      <c r="HT22" s="47">
        <v>5.3749999999999999E-2</v>
      </c>
      <c r="HU22" s="47">
        <v>0.78749999999999987</v>
      </c>
      <c r="HV22" s="47"/>
      <c r="HW22" s="49">
        <v>32</v>
      </c>
      <c r="HX22" s="50">
        <v>64</v>
      </c>
      <c r="HY22" s="51">
        <v>0.08</v>
      </c>
      <c r="HZ22" s="47">
        <v>0.43250000000000005</v>
      </c>
      <c r="IA22" s="47"/>
      <c r="IB22" s="49">
        <v>32</v>
      </c>
      <c r="IC22" s="50">
        <v>28</v>
      </c>
      <c r="ID22" s="51">
        <v>3.5000000000000003E-2</v>
      </c>
      <c r="IE22" s="47">
        <v>0.21625</v>
      </c>
      <c r="IF22" s="47"/>
      <c r="IG22">
        <v>32</v>
      </c>
      <c r="IH22">
        <v>43</v>
      </c>
      <c r="II22" s="47">
        <v>5.3749999999999999E-2</v>
      </c>
      <c r="IJ22" s="47">
        <v>0.65999999999999992</v>
      </c>
      <c r="IK22" s="47"/>
      <c r="IL22" s="49">
        <v>32</v>
      </c>
      <c r="IM22" s="50">
        <v>13</v>
      </c>
      <c r="IN22" s="51">
        <v>1.6250000000000001E-2</v>
      </c>
      <c r="IO22" s="47">
        <v>0.91124999999999978</v>
      </c>
      <c r="IP22" s="47"/>
      <c r="IQ22" s="49">
        <v>32</v>
      </c>
      <c r="IR22" s="50">
        <v>57</v>
      </c>
      <c r="IS22" s="51">
        <v>7.1249999999999994E-2</v>
      </c>
      <c r="IT22" s="47">
        <v>0.45249999999999996</v>
      </c>
      <c r="IU22" s="47"/>
      <c r="IV22" s="49">
        <v>32</v>
      </c>
      <c r="IW22" s="50">
        <v>39</v>
      </c>
      <c r="IX22" s="51">
        <v>4.8750000000000002E-2</v>
      </c>
      <c r="IY22" s="47">
        <v>0.77749999999999997</v>
      </c>
      <c r="IZ22" s="47"/>
      <c r="JA22" s="49">
        <v>32</v>
      </c>
      <c r="JB22" s="50">
        <v>57</v>
      </c>
      <c r="JC22" s="51">
        <v>7.1249999999999994E-2</v>
      </c>
      <c r="JD22" s="47">
        <v>0.73750000000000004</v>
      </c>
      <c r="JE22" s="47"/>
      <c r="JF22">
        <v>32</v>
      </c>
      <c r="JG22">
        <v>6</v>
      </c>
      <c r="JH22" s="47">
        <v>7.4999999999999997E-3</v>
      </c>
      <c r="JI22" s="47">
        <v>0.99624999999999986</v>
      </c>
      <c r="JK22" s="49">
        <v>32</v>
      </c>
      <c r="JL22" s="50">
        <v>24</v>
      </c>
      <c r="JM22" s="51">
        <v>0.03</v>
      </c>
      <c r="JN22" s="47">
        <v>0.79125000000000012</v>
      </c>
      <c r="JP22" s="49">
        <v>32</v>
      </c>
      <c r="JQ22" s="50">
        <v>45</v>
      </c>
      <c r="JR22" s="51">
        <v>5.6250000000000001E-2</v>
      </c>
      <c r="JS22" s="47">
        <v>0.89</v>
      </c>
      <c r="JU22" s="49">
        <v>32</v>
      </c>
      <c r="JV22" s="50">
        <v>64</v>
      </c>
      <c r="JW22" s="51">
        <v>0.08</v>
      </c>
      <c r="JX22" s="47">
        <v>0.42125000000000007</v>
      </c>
      <c r="MH22" s="49">
        <v>1500</v>
      </c>
      <c r="MI22" s="50">
        <v>11</v>
      </c>
      <c r="MJ22" s="51">
        <v>1.375E-2</v>
      </c>
      <c r="MK22" s="47">
        <v>1</v>
      </c>
      <c r="ML22" s="47"/>
      <c r="MM22" s="47"/>
      <c r="MN22" s="47"/>
      <c r="MO22" s="47"/>
      <c r="MP22" s="47"/>
      <c r="MQ22" s="47"/>
      <c r="MR22" s="49">
        <v>1500</v>
      </c>
      <c r="MS22" s="50">
        <v>0</v>
      </c>
      <c r="MT22" s="51">
        <v>0</v>
      </c>
      <c r="MU22" s="47">
        <v>0.99999999999999989</v>
      </c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9">
        <v>1500</v>
      </c>
      <c r="NM22" s="50">
        <v>0</v>
      </c>
      <c r="NN22" s="51">
        <v>0</v>
      </c>
      <c r="NO22" s="47">
        <v>1.0000000000000002</v>
      </c>
      <c r="NQ22">
        <v>1600</v>
      </c>
      <c r="NR22">
        <v>14</v>
      </c>
      <c r="NS22" s="47">
        <v>1.7500000000000002E-2</v>
      </c>
      <c r="NT22" s="47">
        <v>0.96000000000000008</v>
      </c>
      <c r="NV22">
        <v>1600</v>
      </c>
      <c r="NW22">
        <v>8</v>
      </c>
      <c r="NX22" s="47">
        <v>0.01</v>
      </c>
      <c r="NY22" s="47">
        <v>0.96500000000000019</v>
      </c>
      <c r="OA22">
        <v>1600</v>
      </c>
      <c r="OB22">
        <v>14</v>
      </c>
      <c r="OC22" s="47">
        <v>1.7500000000000002E-2</v>
      </c>
      <c r="OD22" s="47">
        <v>0.96499999999999986</v>
      </c>
      <c r="OF22">
        <v>1600</v>
      </c>
      <c r="OG22">
        <v>10</v>
      </c>
      <c r="OH22" s="47">
        <v>1.2500000000000001E-2</v>
      </c>
      <c r="OI22" s="47">
        <v>0.96500000000000008</v>
      </c>
      <c r="OJ22" s="47"/>
      <c r="OK22" s="49">
        <v>1600</v>
      </c>
      <c r="OL22" s="50">
        <v>16</v>
      </c>
      <c r="OM22" s="51">
        <v>0.02</v>
      </c>
      <c r="ON22" s="47">
        <v>0.92875000000000008</v>
      </c>
      <c r="OO22" s="47"/>
      <c r="OP22" s="49">
        <v>1600</v>
      </c>
      <c r="OQ22" s="50">
        <v>29</v>
      </c>
      <c r="OR22" s="51">
        <v>3.6249999999999998E-2</v>
      </c>
      <c r="OS22" s="47">
        <v>0.86250000000000004</v>
      </c>
      <c r="OT22" s="47"/>
      <c r="OU22">
        <v>1600</v>
      </c>
      <c r="OV22">
        <v>13</v>
      </c>
      <c r="OW22" s="47">
        <v>1.6250000000000001E-2</v>
      </c>
      <c r="OX22" s="47">
        <v>0.96249999999999991</v>
      </c>
      <c r="OZ22">
        <v>1600</v>
      </c>
      <c r="PA22">
        <v>12</v>
      </c>
      <c r="PB22" s="47">
        <v>1.4999999999999999E-2</v>
      </c>
      <c r="PC22" s="47">
        <v>0.96875</v>
      </c>
      <c r="PD22" s="47"/>
      <c r="PE22" s="49">
        <v>1600</v>
      </c>
      <c r="PF22" s="50">
        <v>3</v>
      </c>
      <c r="PG22" s="51">
        <v>3.7499999999999999E-3</v>
      </c>
      <c r="PH22" s="47">
        <v>0.99999999999999978</v>
      </c>
      <c r="PI22" s="47"/>
      <c r="PJ22" s="49">
        <v>1600</v>
      </c>
      <c r="PK22" s="50">
        <v>24</v>
      </c>
      <c r="PL22" s="51">
        <v>0.03</v>
      </c>
      <c r="PM22" s="47">
        <v>0.98000000000000009</v>
      </c>
      <c r="PN22" s="47"/>
      <c r="PO22">
        <v>1600</v>
      </c>
      <c r="PP22">
        <v>14</v>
      </c>
      <c r="PQ22" s="47">
        <v>1.7500000000000002E-2</v>
      </c>
      <c r="PR22" s="47">
        <v>0.96</v>
      </c>
      <c r="PT22" s="49">
        <v>1600</v>
      </c>
      <c r="PU22" s="50">
        <v>15</v>
      </c>
      <c r="PV22" s="51">
        <v>1.8749999999999999E-2</v>
      </c>
      <c r="PW22" s="47">
        <v>0.96000000000000008</v>
      </c>
      <c r="PY22" s="49">
        <v>1600</v>
      </c>
      <c r="PZ22" s="50">
        <v>0</v>
      </c>
      <c r="QA22" s="51">
        <f t="shared" si="1"/>
        <v>0</v>
      </c>
      <c r="QB22" s="47">
        <f>SUM(QA$6:QA22)</f>
        <v>0</v>
      </c>
      <c r="QC22" s="47"/>
      <c r="QD22" s="49">
        <v>1600</v>
      </c>
      <c r="QE22" s="50">
        <v>0</v>
      </c>
      <c r="QF22" s="51">
        <f t="shared" si="2"/>
        <v>0</v>
      </c>
      <c r="QG22" s="47">
        <f>SUM(QF$6:QF22)</f>
        <v>0</v>
      </c>
      <c r="QH22" s="47"/>
      <c r="QI22" s="49">
        <v>1600</v>
      </c>
      <c r="QJ22" s="50">
        <v>11</v>
      </c>
      <c r="QK22" s="51">
        <v>1.375E-2</v>
      </c>
      <c r="QL22" s="47">
        <v>0.95374999999999999</v>
      </c>
      <c r="QM22" s="47"/>
      <c r="QN22">
        <v>1600</v>
      </c>
      <c r="QO22">
        <v>10</v>
      </c>
      <c r="QP22" s="47">
        <v>1.2500000000000001E-2</v>
      </c>
      <c r="QQ22" s="47">
        <v>0.97</v>
      </c>
      <c r="QR22" s="47"/>
      <c r="QS22" s="49">
        <v>1600</v>
      </c>
      <c r="QT22" s="50">
        <v>0</v>
      </c>
      <c r="QU22" s="51">
        <v>0</v>
      </c>
      <c r="QV22" s="47">
        <v>0.99999999999999989</v>
      </c>
      <c r="QW22" s="47"/>
      <c r="QX22" s="49">
        <v>1600</v>
      </c>
      <c r="QY22" s="50">
        <v>0</v>
      </c>
      <c r="QZ22" s="51">
        <v>0</v>
      </c>
      <c r="RA22" s="47">
        <v>1</v>
      </c>
      <c r="RB22" s="47"/>
      <c r="RC22" s="49">
        <v>1600</v>
      </c>
      <c r="RD22" s="50">
        <v>20</v>
      </c>
      <c r="RE22" s="51">
        <v>2.5000000000000001E-2</v>
      </c>
      <c r="RF22" s="47">
        <v>0.93</v>
      </c>
      <c r="RG22" s="47"/>
      <c r="TP22" s="49">
        <v>2800</v>
      </c>
      <c r="TQ22" s="50">
        <v>2</v>
      </c>
      <c r="TR22" s="51">
        <f t="shared" si="3"/>
        <v>2.5000000000000001E-3</v>
      </c>
      <c r="TS22" s="47">
        <f>SUM(TR$6:TR22)</f>
        <v>1</v>
      </c>
      <c r="TZ22" s="49">
        <v>2800</v>
      </c>
      <c r="UA22" s="50">
        <v>0</v>
      </c>
      <c r="UB22" s="51">
        <v>0</v>
      </c>
      <c r="UC22" s="47">
        <v>0.92749999999999977</v>
      </c>
      <c r="UD22" s="47"/>
      <c r="UE22" s="49">
        <v>2800</v>
      </c>
      <c r="UF22" s="50">
        <v>1</v>
      </c>
      <c r="UG22" s="51">
        <v>1.25E-3</v>
      </c>
      <c r="UH22" s="47">
        <v>0.2937499999999999</v>
      </c>
      <c r="UI22" s="47"/>
      <c r="UN22" s="47"/>
      <c r="UO22">
        <v>2800</v>
      </c>
      <c r="UP22">
        <v>1</v>
      </c>
      <c r="UQ22" s="47">
        <v>1.25E-3</v>
      </c>
      <c r="UR22" s="47">
        <v>0.2937499999999999</v>
      </c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9">
        <v>0</v>
      </c>
      <c r="VD22" s="50">
        <v>10</v>
      </c>
      <c r="VE22" s="51">
        <f t="shared" si="4"/>
        <v>1.2500000000000001E-2</v>
      </c>
      <c r="VF22" s="47">
        <f>SUM(VE$6:VE22)</f>
        <v>0.95624999999999993</v>
      </c>
      <c r="VH22">
        <v>0</v>
      </c>
      <c r="VI22">
        <v>26</v>
      </c>
      <c r="VJ22" s="47">
        <v>3.2500000000000001E-2</v>
      </c>
      <c r="VK22" s="47">
        <v>0.90125</v>
      </c>
      <c r="VM22">
        <v>0</v>
      </c>
      <c r="VN22">
        <v>22</v>
      </c>
      <c r="VO22" s="47">
        <v>2.75E-2</v>
      </c>
      <c r="VP22" s="47">
        <v>0.92375000000000018</v>
      </c>
      <c r="VR22">
        <v>0</v>
      </c>
      <c r="VS22">
        <v>10</v>
      </c>
      <c r="VT22" s="47">
        <v>1.2500000000000001E-2</v>
      </c>
      <c r="VU22" s="47">
        <v>0.95749999999999991</v>
      </c>
      <c r="VV22" s="47"/>
      <c r="VW22" s="49">
        <v>0</v>
      </c>
      <c r="VX22" s="50">
        <v>34</v>
      </c>
      <c r="VY22" s="51">
        <v>4.2500000000000003E-2</v>
      </c>
      <c r="VZ22" s="47">
        <v>0.87375000000000003</v>
      </c>
      <c r="WA22" s="47"/>
      <c r="WB22" s="49">
        <v>0</v>
      </c>
      <c r="WC22" s="50">
        <v>44</v>
      </c>
      <c r="WD22" s="51">
        <v>5.5E-2</v>
      </c>
      <c r="WE22" s="47">
        <v>0.87125000000000019</v>
      </c>
      <c r="WG22">
        <v>0</v>
      </c>
      <c r="WH22">
        <v>20</v>
      </c>
      <c r="WI22" s="47">
        <v>2.5000000000000001E-2</v>
      </c>
      <c r="WJ22" s="47">
        <v>0.92500000000000016</v>
      </c>
      <c r="WL22">
        <v>0</v>
      </c>
      <c r="WM22">
        <v>21</v>
      </c>
      <c r="WN22" s="47">
        <v>2.6249999999999999E-2</v>
      </c>
      <c r="WO22" s="47">
        <v>0.92499999999999993</v>
      </c>
      <c r="WP22" s="47"/>
      <c r="WQ22" s="49">
        <v>0</v>
      </c>
      <c r="WR22" s="50">
        <v>11</v>
      </c>
      <c r="WS22" s="51">
        <v>1.375E-2</v>
      </c>
      <c r="WT22" s="47">
        <v>0.95500000000000029</v>
      </c>
      <c r="WU22" s="47"/>
      <c r="WV22" s="49">
        <v>0</v>
      </c>
      <c r="WW22" s="50">
        <v>10</v>
      </c>
      <c r="WX22" s="51">
        <v>1.2500000000000001E-2</v>
      </c>
      <c r="WY22" s="47">
        <v>0.96125000000000005</v>
      </c>
      <c r="XA22">
        <v>0</v>
      </c>
      <c r="XB22">
        <v>14</v>
      </c>
      <c r="XC22" s="47">
        <v>1.7500000000000002E-2</v>
      </c>
      <c r="XD22" s="47">
        <v>0.9212499999999999</v>
      </c>
      <c r="XF22" s="49">
        <v>0</v>
      </c>
      <c r="XG22" s="50">
        <v>27</v>
      </c>
      <c r="XH22" s="51">
        <v>3.3750000000000002E-2</v>
      </c>
      <c r="XI22" s="47">
        <v>0.90624999999999978</v>
      </c>
      <c r="XK22" s="49">
        <v>0</v>
      </c>
      <c r="XL22" s="50">
        <v>11</v>
      </c>
      <c r="XM22" s="51">
        <f t="shared" si="5"/>
        <v>1.375E-2</v>
      </c>
      <c r="XN22" s="47">
        <f>SUM(XM$6:XM22)</f>
        <v>0.9587500000000001</v>
      </c>
      <c r="XP22" s="49">
        <v>0</v>
      </c>
      <c r="XQ22" s="50">
        <v>17</v>
      </c>
      <c r="XR22" s="51">
        <v>2.1250000000000002E-2</v>
      </c>
      <c r="XS22" s="47">
        <v>0.92624999999999991</v>
      </c>
      <c r="XT22" s="47"/>
      <c r="XU22" s="49">
        <v>0</v>
      </c>
      <c r="XV22" s="50">
        <v>8</v>
      </c>
      <c r="XW22" s="51">
        <v>0.01</v>
      </c>
      <c r="XX22" s="47">
        <v>0.97250000000000014</v>
      </c>
      <c r="XZ22">
        <v>0</v>
      </c>
      <c r="YA22">
        <v>36</v>
      </c>
      <c r="YB22" s="47">
        <v>4.4999999999999998E-2</v>
      </c>
      <c r="YC22" s="47">
        <v>0.92</v>
      </c>
      <c r="YE22" s="49">
        <v>0</v>
      </c>
      <c r="YF22" s="50">
        <v>61</v>
      </c>
      <c r="YG22" s="51">
        <v>7.6249999999999998E-2</v>
      </c>
      <c r="YH22" s="47">
        <v>0.80125000000000013</v>
      </c>
      <c r="YI22" s="47"/>
      <c r="YJ22" s="49">
        <v>0</v>
      </c>
      <c r="YK22" s="50">
        <v>55</v>
      </c>
      <c r="YL22" s="51">
        <v>6.8750000000000006E-2</v>
      </c>
      <c r="YM22" s="47">
        <v>0.84624999999999995</v>
      </c>
      <c r="YO22" s="49">
        <v>0</v>
      </c>
      <c r="YP22" s="50">
        <v>11</v>
      </c>
      <c r="YQ22" s="51">
        <v>1.375E-2</v>
      </c>
      <c r="YR22" s="47">
        <v>0.95500000000000007</v>
      </c>
    </row>
    <row r="23" spans="1:668">
      <c r="A23" s="46">
        <v>67000</v>
      </c>
      <c r="B23">
        <v>12</v>
      </c>
      <c r="C23" s="47">
        <v>1.4999999999999999E-2</v>
      </c>
      <c r="D23" s="47">
        <v>0.14250000000000002</v>
      </c>
      <c r="F23" s="46">
        <v>72000</v>
      </c>
      <c r="G23">
        <v>2</v>
      </c>
      <c r="H23" s="47">
        <v>2.5000000000000001E-3</v>
      </c>
      <c r="I23" s="47">
        <v>1.8749999999999999E-2</v>
      </c>
      <c r="K23" s="46">
        <v>67000</v>
      </c>
      <c r="L23">
        <v>5</v>
      </c>
      <c r="M23" s="47">
        <v>6.2500000000000003E-3</v>
      </c>
      <c r="N23" s="47">
        <v>3.3750000000000002E-2</v>
      </c>
      <c r="P23" s="46">
        <v>67000</v>
      </c>
      <c r="Q23">
        <v>6</v>
      </c>
      <c r="R23" s="47">
        <v>7.4999999999999997E-3</v>
      </c>
      <c r="S23" s="47">
        <v>4.1250000000000002E-2</v>
      </c>
      <c r="U23" s="16">
        <v>67000</v>
      </c>
      <c r="V23" s="50">
        <v>0</v>
      </c>
      <c r="W23" s="51">
        <v>0</v>
      </c>
      <c r="X23" s="47">
        <v>0.01</v>
      </c>
      <c r="Y23" s="47"/>
      <c r="Z23" s="16">
        <v>69000</v>
      </c>
      <c r="AA23" s="50">
        <v>2</v>
      </c>
      <c r="AB23" s="51">
        <v>2.5000000000000001E-3</v>
      </c>
      <c r="AC23" s="47">
        <v>1.5000000000000001E-2</v>
      </c>
      <c r="AD23" s="47"/>
      <c r="AE23" s="46">
        <v>70000</v>
      </c>
      <c r="AF23">
        <v>5</v>
      </c>
      <c r="AG23" s="47">
        <v>6.2500000000000003E-3</v>
      </c>
      <c r="AH23" s="47">
        <v>4.6250000000000006E-2</v>
      </c>
      <c r="AJ23" s="46">
        <v>70000</v>
      </c>
      <c r="AK23">
        <v>2</v>
      </c>
      <c r="AL23" s="47">
        <v>2.5000000000000001E-3</v>
      </c>
      <c r="AM23" s="47">
        <v>4.6249999999999999E-2</v>
      </c>
      <c r="AO23" s="16">
        <v>62000</v>
      </c>
      <c r="AP23" s="50">
        <v>12</v>
      </c>
      <c r="AQ23" s="51">
        <v>1.4999999999999999E-2</v>
      </c>
      <c r="AR23" s="47">
        <v>0.10750000000000001</v>
      </c>
      <c r="AS23" s="47"/>
      <c r="AT23" s="16">
        <v>66000</v>
      </c>
      <c r="AU23" s="50">
        <v>17</v>
      </c>
      <c r="AV23" s="51">
        <v>2.1250000000000002E-2</v>
      </c>
      <c r="AW23" s="47">
        <v>0.13375000000000001</v>
      </c>
      <c r="AY23" s="46">
        <v>62000</v>
      </c>
      <c r="AZ23">
        <v>20</v>
      </c>
      <c r="BA23" s="47">
        <v>2.5000000000000001E-2</v>
      </c>
      <c r="BB23" s="47">
        <v>0.18499999999999997</v>
      </c>
      <c r="BD23" s="16">
        <v>64000</v>
      </c>
      <c r="BE23" s="50">
        <v>9</v>
      </c>
      <c r="BF23" s="51">
        <v>1.125E-2</v>
      </c>
      <c r="BG23" s="47">
        <v>7.2499999999999995E-2</v>
      </c>
      <c r="BI23" s="46">
        <v>67000</v>
      </c>
      <c r="BJ23" s="50">
        <v>16</v>
      </c>
      <c r="BK23" s="51">
        <f t="shared" si="0"/>
        <v>0.02</v>
      </c>
      <c r="BL23" s="47">
        <f>SUM(BK$6:BK23)</f>
        <v>0.12000000000000001</v>
      </c>
      <c r="BN23" s="16">
        <v>67000</v>
      </c>
      <c r="BO23" s="50">
        <v>5</v>
      </c>
      <c r="BP23" s="51">
        <v>6.2500000000000003E-3</v>
      </c>
      <c r="BQ23" s="47">
        <v>4.3750000000000004E-2</v>
      </c>
      <c r="BS23" s="53">
        <v>70000</v>
      </c>
      <c r="BT23" s="50">
        <v>0</v>
      </c>
      <c r="BU23" s="51">
        <v>0</v>
      </c>
      <c r="BV23" s="47">
        <v>0</v>
      </c>
      <c r="BX23" s="46">
        <v>67000</v>
      </c>
      <c r="BY23">
        <v>5</v>
      </c>
      <c r="BZ23" s="47">
        <v>6.2500000000000003E-3</v>
      </c>
      <c r="CA23" s="47">
        <v>3.3750000000000002E-2</v>
      </c>
      <c r="CC23" s="53">
        <v>100000</v>
      </c>
      <c r="CD23" s="50">
        <v>0</v>
      </c>
      <c r="CE23" s="51">
        <v>0</v>
      </c>
      <c r="CF23" s="47">
        <v>6.2500000000000003E-3</v>
      </c>
      <c r="CH23" s="53">
        <v>122000</v>
      </c>
      <c r="CI23" s="50">
        <v>0</v>
      </c>
      <c r="CJ23" s="51">
        <v>0</v>
      </c>
      <c r="CK23" s="47">
        <v>2.5000000000000001E-3</v>
      </c>
      <c r="CM23" s="53">
        <v>70000</v>
      </c>
      <c r="CN23" s="50">
        <v>12</v>
      </c>
      <c r="CO23" s="51">
        <v>1.4999999999999999E-2</v>
      </c>
      <c r="CP23" s="47">
        <v>8.8750000000000009E-2</v>
      </c>
      <c r="CR23">
        <v>34</v>
      </c>
      <c r="CS23">
        <v>3</v>
      </c>
      <c r="CT23" s="47">
        <v>3.7499999999999999E-3</v>
      </c>
      <c r="CU23" s="47">
        <v>1</v>
      </c>
      <c r="CW23">
        <v>34</v>
      </c>
      <c r="CX23">
        <v>0</v>
      </c>
      <c r="CY23" s="47">
        <v>0</v>
      </c>
      <c r="CZ23" s="47">
        <v>0.99999999999999989</v>
      </c>
      <c r="DB23">
        <v>34</v>
      </c>
      <c r="DC23">
        <v>1</v>
      </c>
      <c r="DD23" s="47">
        <v>1.25E-3</v>
      </c>
      <c r="DE23" s="47">
        <v>1.0000000000000002</v>
      </c>
      <c r="DG23">
        <v>34</v>
      </c>
      <c r="DH23">
        <v>0</v>
      </c>
      <c r="DI23" s="47">
        <v>0</v>
      </c>
      <c r="DJ23" s="47">
        <v>1</v>
      </c>
      <c r="DK23" s="47"/>
      <c r="DL23" s="49">
        <v>34</v>
      </c>
      <c r="DM23" s="50">
        <v>0</v>
      </c>
      <c r="DN23" s="51">
        <v>0</v>
      </c>
      <c r="DO23" s="47">
        <v>0.99999999999999989</v>
      </c>
      <c r="DP23" s="47"/>
      <c r="DQ23" s="49">
        <v>34</v>
      </c>
      <c r="DR23" s="50">
        <v>0</v>
      </c>
      <c r="DS23" s="51">
        <v>0</v>
      </c>
      <c r="DT23" s="47">
        <v>1</v>
      </c>
      <c r="DU23" s="47"/>
      <c r="DV23" s="49">
        <v>34</v>
      </c>
      <c r="DW23">
        <v>1</v>
      </c>
      <c r="DX23" s="47">
        <v>1.25E-3</v>
      </c>
      <c r="DY23" s="47">
        <v>1.0000000000000002</v>
      </c>
      <c r="DZ23" s="47"/>
      <c r="EA23" s="49">
        <v>34</v>
      </c>
      <c r="EB23">
        <v>1</v>
      </c>
      <c r="EC23" s="47">
        <v>1.25E-3</v>
      </c>
      <c r="ED23" s="47">
        <v>1.0000000000000002</v>
      </c>
      <c r="EE23" s="47"/>
      <c r="EF23" s="49">
        <v>34</v>
      </c>
      <c r="EG23" s="50">
        <v>3</v>
      </c>
      <c r="EH23" s="51">
        <v>3.7499999999999999E-3</v>
      </c>
      <c r="EI23" s="47">
        <v>1</v>
      </c>
      <c r="EJ23" s="47"/>
      <c r="EK23" s="49">
        <v>34</v>
      </c>
      <c r="EL23" s="50">
        <v>74</v>
      </c>
      <c r="EM23" s="51">
        <v>9.2499999999999999E-2</v>
      </c>
      <c r="EN23" s="47">
        <v>0.64875000000000005</v>
      </c>
      <c r="EP23">
        <v>34</v>
      </c>
      <c r="EQ23">
        <v>1</v>
      </c>
      <c r="ER23" s="47">
        <v>1.25E-3</v>
      </c>
      <c r="ES23" s="47">
        <v>0.99999999999999989</v>
      </c>
      <c r="ET23" s="47"/>
      <c r="EU23" s="49">
        <v>34</v>
      </c>
      <c r="EV23" s="50">
        <v>0</v>
      </c>
      <c r="EW23" s="51">
        <v>0</v>
      </c>
      <c r="EX23" s="47">
        <v>1</v>
      </c>
      <c r="EY23" s="47"/>
      <c r="EZ23" s="49">
        <v>34</v>
      </c>
      <c r="FA23" s="50">
        <v>4</v>
      </c>
      <c r="FB23" s="51">
        <v>5.0000000000000001E-3</v>
      </c>
      <c r="FC23" s="47">
        <v>1</v>
      </c>
      <c r="FD23" s="47"/>
      <c r="FE23" s="49">
        <v>34</v>
      </c>
      <c r="FF23" s="50">
        <v>1</v>
      </c>
      <c r="FG23" s="51">
        <v>1.25E-3</v>
      </c>
      <c r="FH23" s="47">
        <v>1</v>
      </c>
      <c r="FI23" s="47"/>
      <c r="FJ23" s="49">
        <v>34</v>
      </c>
      <c r="FK23" s="50">
        <v>0</v>
      </c>
      <c r="FL23" s="51">
        <v>0</v>
      </c>
      <c r="FM23" s="47">
        <v>1</v>
      </c>
      <c r="FN23" s="47"/>
      <c r="FO23">
        <v>34</v>
      </c>
      <c r="FP23">
        <v>0</v>
      </c>
      <c r="FQ23" s="47">
        <v>0</v>
      </c>
      <c r="FR23" s="47">
        <v>0.99999999999999989</v>
      </c>
      <c r="FT23">
        <v>34</v>
      </c>
      <c r="FU23">
        <v>0</v>
      </c>
      <c r="FV23" s="47">
        <v>0</v>
      </c>
      <c r="FW23" s="47">
        <v>0.99999999999999989</v>
      </c>
      <c r="FY23" s="49">
        <v>34</v>
      </c>
      <c r="FZ23" s="50">
        <v>1</v>
      </c>
      <c r="GA23" s="51">
        <v>1.25E-3</v>
      </c>
      <c r="GB23" s="47">
        <v>0.99750000000000005</v>
      </c>
      <c r="GD23" s="49">
        <v>34</v>
      </c>
      <c r="GE23" s="50">
        <v>4</v>
      </c>
      <c r="GF23" s="51">
        <v>5.0000000000000001E-3</v>
      </c>
      <c r="GG23" s="47">
        <v>1</v>
      </c>
      <c r="GI23">
        <v>34</v>
      </c>
      <c r="GJ23">
        <v>59</v>
      </c>
      <c r="GK23" s="47">
        <v>7.3749999999999996E-2</v>
      </c>
      <c r="GL23" s="47">
        <v>0.51500000000000001</v>
      </c>
      <c r="GN23">
        <v>34</v>
      </c>
      <c r="GO23">
        <v>19</v>
      </c>
      <c r="GP23" s="47">
        <v>2.375E-2</v>
      </c>
      <c r="GQ23" s="47">
        <v>0.94375000000000009</v>
      </c>
      <c r="GS23">
        <v>34</v>
      </c>
      <c r="GT23">
        <v>34</v>
      </c>
      <c r="GU23" s="47">
        <v>4.2500000000000003E-2</v>
      </c>
      <c r="GV23" s="47">
        <v>0.83250000000000013</v>
      </c>
      <c r="GX23">
        <v>34</v>
      </c>
      <c r="GY23">
        <v>1</v>
      </c>
      <c r="GZ23" s="47">
        <v>1.25E-3</v>
      </c>
      <c r="HA23" s="47">
        <v>0.99875000000000014</v>
      </c>
      <c r="HB23" s="47"/>
      <c r="HC23" s="49">
        <v>34</v>
      </c>
      <c r="HD23" s="50">
        <v>23</v>
      </c>
      <c r="HE23" s="51">
        <v>2.8750000000000001E-2</v>
      </c>
      <c r="HF23" s="47">
        <v>0.9275000000000001</v>
      </c>
      <c r="HG23" s="47"/>
      <c r="HH23" s="49">
        <v>34</v>
      </c>
      <c r="HI23" s="50">
        <v>19</v>
      </c>
      <c r="HJ23" s="51">
        <v>2.375E-2</v>
      </c>
      <c r="HK23" s="47">
        <v>0.91874999999999996</v>
      </c>
      <c r="HL23" s="47"/>
      <c r="HM23">
        <v>34</v>
      </c>
      <c r="HN23">
        <v>58</v>
      </c>
      <c r="HO23" s="47">
        <v>7.2499999999999995E-2</v>
      </c>
      <c r="HP23" s="47">
        <v>0.52499999999999991</v>
      </c>
      <c r="HR23">
        <v>34</v>
      </c>
      <c r="HS23">
        <v>34</v>
      </c>
      <c r="HT23" s="47">
        <v>4.2500000000000003E-2</v>
      </c>
      <c r="HU23" s="47">
        <v>0.82999999999999985</v>
      </c>
      <c r="HV23" s="47"/>
      <c r="HW23" s="49">
        <v>34</v>
      </c>
      <c r="HX23" s="50">
        <v>60</v>
      </c>
      <c r="HY23" s="51">
        <v>7.4999999999999997E-2</v>
      </c>
      <c r="HZ23" s="47">
        <v>0.50750000000000006</v>
      </c>
      <c r="IA23" s="47"/>
      <c r="IB23" s="49">
        <v>34</v>
      </c>
      <c r="IC23" s="50">
        <v>25</v>
      </c>
      <c r="ID23" s="51">
        <v>3.125E-2</v>
      </c>
      <c r="IE23" s="47">
        <v>0.2475</v>
      </c>
      <c r="IF23" s="47"/>
      <c r="IG23">
        <v>34</v>
      </c>
      <c r="IH23">
        <v>48</v>
      </c>
      <c r="II23" s="47">
        <v>0.06</v>
      </c>
      <c r="IJ23" s="47">
        <v>0.72</v>
      </c>
      <c r="IK23" s="47"/>
      <c r="IL23" s="49">
        <v>34</v>
      </c>
      <c r="IM23" s="50">
        <v>20</v>
      </c>
      <c r="IN23" s="51">
        <v>2.5000000000000001E-2</v>
      </c>
      <c r="IO23" s="47">
        <v>0.9362499999999998</v>
      </c>
      <c r="IP23" s="47"/>
      <c r="IQ23" s="49">
        <v>34</v>
      </c>
      <c r="IR23" s="50">
        <v>58</v>
      </c>
      <c r="IS23" s="51">
        <v>7.2499999999999995E-2</v>
      </c>
      <c r="IT23" s="47">
        <v>0.52499999999999991</v>
      </c>
      <c r="IU23" s="47"/>
      <c r="IV23" s="49">
        <v>34</v>
      </c>
      <c r="IW23" s="50">
        <v>39</v>
      </c>
      <c r="IX23" s="51">
        <v>4.8750000000000002E-2</v>
      </c>
      <c r="IY23" s="47">
        <v>0.82624999999999993</v>
      </c>
      <c r="IZ23" s="47"/>
      <c r="JA23" s="49">
        <v>34</v>
      </c>
      <c r="JB23" s="50">
        <v>46</v>
      </c>
      <c r="JC23" s="51">
        <v>5.7500000000000002E-2</v>
      </c>
      <c r="JD23" s="47">
        <v>0.79500000000000004</v>
      </c>
      <c r="JE23" s="47"/>
      <c r="JF23">
        <v>34</v>
      </c>
      <c r="JG23">
        <v>0</v>
      </c>
      <c r="JH23" s="47">
        <v>0</v>
      </c>
      <c r="JI23" s="47">
        <v>0.99624999999999986</v>
      </c>
      <c r="JK23" s="49">
        <v>34</v>
      </c>
      <c r="JL23" s="50">
        <v>29</v>
      </c>
      <c r="JM23" s="51">
        <v>3.6249999999999998E-2</v>
      </c>
      <c r="JN23" s="47">
        <v>0.82750000000000012</v>
      </c>
      <c r="JP23" s="49">
        <v>34</v>
      </c>
      <c r="JQ23" s="50">
        <v>31</v>
      </c>
      <c r="JR23" s="51">
        <v>3.875E-2</v>
      </c>
      <c r="JS23" s="47">
        <v>0.92874999999999996</v>
      </c>
      <c r="JU23" s="49">
        <v>34</v>
      </c>
      <c r="JV23" s="50">
        <v>61</v>
      </c>
      <c r="JW23" s="51">
        <v>7.6249999999999998E-2</v>
      </c>
      <c r="JX23" s="47">
        <v>0.49750000000000005</v>
      </c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Q23">
        <v>1700</v>
      </c>
      <c r="NR23">
        <v>5</v>
      </c>
      <c r="NS23" s="47">
        <v>6.2500000000000003E-3</v>
      </c>
      <c r="NT23" s="47">
        <v>0.96625000000000005</v>
      </c>
      <c r="NV23">
        <v>1700</v>
      </c>
      <c r="NW23">
        <v>6</v>
      </c>
      <c r="NX23" s="47">
        <v>7.4999999999999997E-3</v>
      </c>
      <c r="NY23" s="47">
        <v>0.97250000000000014</v>
      </c>
      <c r="OA23">
        <v>1700</v>
      </c>
      <c r="OB23">
        <v>5</v>
      </c>
      <c r="OC23" s="47">
        <v>6.2500000000000003E-3</v>
      </c>
      <c r="OD23" s="47">
        <v>0.97124999999999984</v>
      </c>
      <c r="OF23">
        <v>1700</v>
      </c>
      <c r="OG23">
        <v>6</v>
      </c>
      <c r="OH23" s="47">
        <v>7.4999999999999997E-3</v>
      </c>
      <c r="OI23" s="47">
        <v>0.97250000000000003</v>
      </c>
      <c r="OJ23" s="47"/>
      <c r="OK23" s="49">
        <v>1700</v>
      </c>
      <c r="OL23" s="50">
        <v>10</v>
      </c>
      <c r="OM23" s="51">
        <v>1.2500000000000001E-2</v>
      </c>
      <c r="ON23" s="47">
        <v>0.94125000000000003</v>
      </c>
      <c r="OO23" s="47"/>
      <c r="OP23" s="49">
        <v>1700</v>
      </c>
      <c r="OQ23" s="50">
        <v>20</v>
      </c>
      <c r="OR23" s="51">
        <v>2.5000000000000001E-2</v>
      </c>
      <c r="OS23" s="47">
        <v>0.88750000000000007</v>
      </c>
      <c r="OT23" s="47"/>
      <c r="OU23">
        <v>1700</v>
      </c>
      <c r="OV23">
        <v>6</v>
      </c>
      <c r="OW23" s="47">
        <v>7.4999999999999997E-3</v>
      </c>
      <c r="OX23" s="47">
        <v>0.96999999999999986</v>
      </c>
      <c r="OZ23">
        <v>1700</v>
      </c>
      <c r="PA23">
        <v>3</v>
      </c>
      <c r="PB23" s="47">
        <v>3.7499999999999999E-3</v>
      </c>
      <c r="PC23" s="47">
        <v>0.97250000000000003</v>
      </c>
      <c r="PD23" s="47"/>
      <c r="PE23" s="49">
        <v>1700</v>
      </c>
      <c r="PF23" s="50">
        <v>0</v>
      </c>
      <c r="PG23" s="51">
        <v>0</v>
      </c>
      <c r="PH23" s="47">
        <v>0.99999999999999978</v>
      </c>
      <c r="PI23" s="47"/>
      <c r="PJ23" s="49">
        <v>1700</v>
      </c>
      <c r="PK23" s="50">
        <v>0</v>
      </c>
      <c r="PL23" s="51">
        <v>0</v>
      </c>
      <c r="PM23" s="47">
        <v>0.98000000000000009</v>
      </c>
      <c r="PN23" s="47"/>
      <c r="PO23">
        <v>1700</v>
      </c>
      <c r="PP23">
        <v>4</v>
      </c>
      <c r="PQ23" s="47">
        <v>5.0000000000000001E-3</v>
      </c>
      <c r="PR23" s="47">
        <v>0.96499999999999997</v>
      </c>
      <c r="PT23" s="49">
        <v>1700</v>
      </c>
      <c r="PU23" s="50">
        <v>4</v>
      </c>
      <c r="PV23" s="51">
        <v>5.0000000000000001E-3</v>
      </c>
      <c r="PW23" s="47">
        <v>0.96500000000000008</v>
      </c>
      <c r="PY23" s="49">
        <v>1700</v>
      </c>
      <c r="PZ23" s="50">
        <v>0</v>
      </c>
      <c r="QA23" s="51">
        <f t="shared" si="1"/>
        <v>0</v>
      </c>
      <c r="QB23" s="47">
        <f>SUM(QA$6:QA23)</f>
        <v>0</v>
      </c>
      <c r="QC23" s="47"/>
      <c r="QD23" s="49">
        <v>1700</v>
      </c>
      <c r="QE23" s="50">
        <v>0</v>
      </c>
      <c r="QF23" s="51">
        <f t="shared" si="2"/>
        <v>0</v>
      </c>
      <c r="QG23" s="47">
        <f>SUM(QF$6:QF23)</f>
        <v>0</v>
      </c>
      <c r="QH23" s="47"/>
      <c r="QI23" s="49">
        <v>1700</v>
      </c>
      <c r="QJ23" s="50">
        <v>8</v>
      </c>
      <c r="QK23" s="51">
        <v>0.01</v>
      </c>
      <c r="QL23" s="47">
        <v>0.96375</v>
      </c>
      <c r="QM23" s="47"/>
      <c r="QN23">
        <v>1700</v>
      </c>
      <c r="QO23">
        <v>2</v>
      </c>
      <c r="QP23" s="47">
        <v>2.5000000000000001E-3</v>
      </c>
      <c r="QQ23" s="47">
        <v>0.97249999999999992</v>
      </c>
      <c r="QR23" s="47"/>
      <c r="QS23" s="49">
        <v>1700</v>
      </c>
      <c r="QT23" s="50">
        <v>0</v>
      </c>
      <c r="QU23" s="51">
        <v>0</v>
      </c>
      <c r="QV23" s="47">
        <v>0.99999999999999989</v>
      </c>
      <c r="QW23" s="47"/>
      <c r="QX23" s="49">
        <v>1700</v>
      </c>
      <c r="QY23" s="50">
        <v>0</v>
      </c>
      <c r="QZ23" s="51">
        <v>0</v>
      </c>
      <c r="RA23" s="47">
        <v>1</v>
      </c>
      <c r="RB23" s="47"/>
      <c r="RC23" s="49">
        <v>1700</v>
      </c>
      <c r="RD23" s="50">
        <v>10</v>
      </c>
      <c r="RE23" s="51">
        <v>1.2500000000000001E-2</v>
      </c>
      <c r="RF23" s="47">
        <v>0.9425</v>
      </c>
      <c r="RG23" s="47"/>
      <c r="TZ23" s="49">
        <v>2975</v>
      </c>
      <c r="UA23" s="50">
        <v>1</v>
      </c>
      <c r="UB23" s="51">
        <v>1.25E-3</v>
      </c>
      <c r="UC23" s="47">
        <v>0.92874999999999974</v>
      </c>
      <c r="UD23" s="47"/>
      <c r="UE23" s="49">
        <v>2975</v>
      </c>
      <c r="UF23" s="50">
        <v>2</v>
      </c>
      <c r="UG23" s="51">
        <v>2.5000000000000001E-3</v>
      </c>
      <c r="UH23" s="47">
        <v>0.2962499999999999</v>
      </c>
      <c r="UI23" s="47"/>
      <c r="UN23" s="47"/>
      <c r="UO23">
        <v>2975</v>
      </c>
      <c r="UP23">
        <v>2</v>
      </c>
      <c r="UQ23" s="47">
        <v>2.5000000000000001E-3</v>
      </c>
      <c r="UR23" s="47">
        <v>0.2962499999999999</v>
      </c>
      <c r="US23" s="47"/>
      <c r="UT23" s="47"/>
      <c r="UU23" s="47"/>
      <c r="UV23" s="47"/>
      <c r="UW23" s="47"/>
      <c r="UX23" s="47"/>
      <c r="UY23" s="47"/>
      <c r="UZ23" s="47"/>
      <c r="VA23" s="47"/>
      <c r="VB23" s="47"/>
      <c r="VC23" s="49">
        <v>500</v>
      </c>
      <c r="VD23" s="50">
        <v>11</v>
      </c>
      <c r="VE23" s="51">
        <f t="shared" si="4"/>
        <v>1.375E-2</v>
      </c>
      <c r="VF23" s="47">
        <f>SUM(VE$6:VE23)</f>
        <v>0.97</v>
      </c>
      <c r="VH23">
        <v>500</v>
      </c>
      <c r="VI23">
        <v>24</v>
      </c>
      <c r="VJ23" s="47">
        <v>0.03</v>
      </c>
      <c r="VK23" s="47">
        <v>0.93125000000000002</v>
      </c>
      <c r="VM23">
        <v>500</v>
      </c>
      <c r="VN23">
        <v>22</v>
      </c>
      <c r="VO23" s="47">
        <v>2.75E-2</v>
      </c>
      <c r="VP23" s="47">
        <v>0.95125000000000015</v>
      </c>
      <c r="VR23">
        <v>500</v>
      </c>
      <c r="VS23">
        <v>11</v>
      </c>
      <c r="VT23" s="47">
        <v>1.375E-2</v>
      </c>
      <c r="VU23" s="47">
        <v>0.97124999999999995</v>
      </c>
      <c r="VV23" s="47"/>
      <c r="VW23" s="49">
        <v>500</v>
      </c>
      <c r="VX23" s="50">
        <v>35</v>
      </c>
      <c r="VY23" s="51">
        <v>4.3749999999999997E-2</v>
      </c>
      <c r="VZ23" s="47">
        <v>0.91749999999999998</v>
      </c>
      <c r="WA23" s="47"/>
      <c r="WB23" s="49">
        <v>500</v>
      </c>
      <c r="WC23" s="50">
        <v>30</v>
      </c>
      <c r="WD23" s="51">
        <v>3.7499999999999999E-2</v>
      </c>
      <c r="WE23" s="47">
        <v>0.90875000000000017</v>
      </c>
      <c r="WG23">
        <v>500</v>
      </c>
      <c r="WH23">
        <v>21</v>
      </c>
      <c r="WI23" s="47">
        <v>2.6249999999999999E-2</v>
      </c>
      <c r="WJ23" s="47">
        <v>0.95125000000000015</v>
      </c>
      <c r="WL23">
        <v>500</v>
      </c>
      <c r="WM23">
        <v>21</v>
      </c>
      <c r="WN23" s="47">
        <v>2.6249999999999999E-2</v>
      </c>
      <c r="WO23" s="47">
        <v>0.95124999999999993</v>
      </c>
      <c r="WP23" s="47"/>
      <c r="WQ23" s="49">
        <v>500</v>
      </c>
      <c r="WR23" s="50">
        <v>10</v>
      </c>
      <c r="WS23" s="51">
        <v>1.2500000000000001E-2</v>
      </c>
      <c r="WT23" s="47">
        <v>0.96750000000000025</v>
      </c>
      <c r="WU23" s="47"/>
      <c r="WV23" s="49">
        <v>500</v>
      </c>
      <c r="WW23" s="50">
        <v>9</v>
      </c>
      <c r="WX23" s="51">
        <v>1.125E-2</v>
      </c>
      <c r="WY23" s="47">
        <v>0.97250000000000003</v>
      </c>
      <c r="XA23">
        <v>500</v>
      </c>
      <c r="XB23">
        <v>20</v>
      </c>
      <c r="XC23" s="47">
        <v>2.5000000000000001E-2</v>
      </c>
      <c r="XD23" s="47">
        <v>0.94624999999999992</v>
      </c>
      <c r="XF23" s="49">
        <v>500</v>
      </c>
      <c r="XG23" s="50">
        <v>24</v>
      </c>
      <c r="XH23" s="51">
        <v>0.03</v>
      </c>
      <c r="XI23" s="47">
        <v>0.9362499999999998</v>
      </c>
      <c r="XK23" s="49">
        <v>500</v>
      </c>
      <c r="XL23" s="50">
        <v>10</v>
      </c>
      <c r="XM23" s="51">
        <f t="shared" si="5"/>
        <v>1.2500000000000001E-2</v>
      </c>
      <c r="XN23" s="47">
        <f>SUM(XM$6:XM23)</f>
        <v>0.97125000000000006</v>
      </c>
      <c r="XP23" s="49">
        <v>500</v>
      </c>
      <c r="XQ23" s="50">
        <v>20</v>
      </c>
      <c r="XR23" s="51">
        <v>2.5000000000000001E-2</v>
      </c>
      <c r="XS23" s="47">
        <v>0.95124999999999993</v>
      </c>
      <c r="XT23" s="47"/>
      <c r="XU23" s="49">
        <v>500</v>
      </c>
      <c r="XV23" s="50">
        <v>6</v>
      </c>
      <c r="XW23" s="51">
        <v>7.4999999999999997E-3</v>
      </c>
      <c r="XX23" s="47">
        <v>0.98000000000000009</v>
      </c>
      <c r="XZ23">
        <v>500</v>
      </c>
      <c r="YA23">
        <v>27</v>
      </c>
      <c r="YB23" s="47">
        <v>3.3750000000000002E-2</v>
      </c>
      <c r="YC23" s="47">
        <v>0.9537500000000001</v>
      </c>
      <c r="YE23" s="49">
        <v>500</v>
      </c>
      <c r="YF23" s="50">
        <v>49</v>
      </c>
      <c r="YG23" s="51">
        <v>6.1249999999999999E-2</v>
      </c>
      <c r="YH23" s="47">
        <v>0.86250000000000016</v>
      </c>
      <c r="YI23" s="47"/>
      <c r="YJ23" s="49">
        <v>500</v>
      </c>
      <c r="YK23" s="50">
        <v>46</v>
      </c>
      <c r="YL23" s="51">
        <v>5.7500000000000002E-2</v>
      </c>
      <c r="YM23" s="47">
        <v>0.90374999999999994</v>
      </c>
      <c r="YO23" s="49">
        <v>500</v>
      </c>
      <c r="YP23" s="50">
        <v>10</v>
      </c>
      <c r="YQ23" s="51">
        <v>1.2500000000000001E-2</v>
      </c>
      <c r="YR23" s="47">
        <v>0.96750000000000003</v>
      </c>
    </row>
    <row r="24" spans="1:668">
      <c r="A24" s="46">
        <v>68000</v>
      </c>
      <c r="B24">
        <v>13</v>
      </c>
      <c r="C24" s="47">
        <v>1.6250000000000001E-2</v>
      </c>
      <c r="D24" s="47">
        <v>0.15875</v>
      </c>
      <c r="F24" s="46">
        <v>73000</v>
      </c>
      <c r="G24">
        <v>2</v>
      </c>
      <c r="H24" s="47">
        <v>2.5000000000000001E-3</v>
      </c>
      <c r="I24" s="47">
        <v>2.1249999999999998E-2</v>
      </c>
      <c r="K24" s="46">
        <v>68000</v>
      </c>
      <c r="L24">
        <v>4</v>
      </c>
      <c r="M24" s="47">
        <v>5.0000000000000001E-3</v>
      </c>
      <c r="N24" s="47">
        <v>3.875E-2</v>
      </c>
      <c r="P24" s="46">
        <v>68000</v>
      </c>
      <c r="Q24">
        <v>2</v>
      </c>
      <c r="R24" s="47">
        <v>2.5000000000000001E-3</v>
      </c>
      <c r="S24" s="47">
        <v>4.3750000000000004E-2</v>
      </c>
      <c r="U24" s="16">
        <v>68000</v>
      </c>
      <c r="V24" s="50">
        <v>1</v>
      </c>
      <c r="W24" s="51">
        <v>1.25E-3</v>
      </c>
      <c r="X24" s="47">
        <v>1.125E-2</v>
      </c>
      <c r="Y24" s="47"/>
      <c r="Z24" s="16">
        <v>70000</v>
      </c>
      <c r="AA24" s="50">
        <v>1</v>
      </c>
      <c r="AB24" s="51">
        <v>1.25E-3</v>
      </c>
      <c r="AC24" s="47">
        <v>1.6250000000000001E-2</v>
      </c>
      <c r="AD24" s="47"/>
      <c r="AE24" s="46">
        <v>71000</v>
      </c>
      <c r="AF24">
        <v>2</v>
      </c>
      <c r="AG24" s="47">
        <v>2.5000000000000001E-3</v>
      </c>
      <c r="AH24" s="47">
        <v>4.8750000000000009E-2</v>
      </c>
      <c r="AJ24" s="46">
        <v>71000</v>
      </c>
      <c r="AK24">
        <v>5</v>
      </c>
      <c r="AL24" s="47">
        <v>6.2500000000000003E-3</v>
      </c>
      <c r="AM24" s="47">
        <v>5.2499999999999998E-2</v>
      </c>
      <c r="AO24" s="16">
        <v>63000</v>
      </c>
      <c r="AP24" s="50">
        <v>13</v>
      </c>
      <c r="AQ24" s="51">
        <v>1.6250000000000001E-2</v>
      </c>
      <c r="AR24" s="47">
        <v>0.12375000000000001</v>
      </c>
      <c r="AS24" s="47"/>
      <c r="AT24" s="16">
        <v>67000</v>
      </c>
      <c r="AU24" s="50">
        <v>14</v>
      </c>
      <c r="AV24" s="51">
        <v>1.7500000000000002E-2</v>
      </c>
      <c r="AW24" s="47">
        <v>0.15125</v>
      </c>
      <c r="AY24" s="46">
        <v>63000</v>
      </c>
      <c r="AZ24">
        <v>23</v>
      </c>
      <c r="BA24" s="47">
        <v>2.8750000000000001E-2</v>
      </c>
      <c r="BB24" s="47">
        <v>0.21374999999999997</v>
      </c>
      <c r="BD24" s="16">
        <v>65000</v>
      </c>
      <c r="BE24" s="50">
        <v>13</v>
      </c>
      <c r="BF24" s="51">
        <v>1.6250000000000001E-2</v>
      </c>
      <c r="BG24" s="47">
        <v>8.8749999999999996E-2</v>
      </c>
      <c r="BI24" s="46">
        <v>68000</v>
      </c>
      <c r="BJ24" s="50">
        <v>11</v>
      </c>
      <c r="BK24" s="51">
        <f t="shared" si="0"/>
        <v>1.375E-2</v>
      </c>
      <c r="BL24" s="47">
        <f>SUM(BK$6:BK24)</f>
        <v>0.13375000000000001</v>
      </c>
      <c r="BN24" s="16">
        <v>68000</v>
      </c>
      <c r="BO24" s="50">
        <v>0</v>
      </c>
      <c r="BP24" s="51">
        <v>0</v>
      </c>
      <c r="BQ24" s="47">
        <v>4.3750000000000004E-2</v>
      </c>
      <c r="BS24" s="53">
        <v>71000</v>
      </c>
      <c r="BT24" s="50">
        <v>0</v>
      </c>
      <c r="BU24" s="51">
        <v>0</v>
      </c>
      <c r="BV24" s="47">
        <v>0</v>
      </c>
      <c r="BX24" s="46">
        <v>68000</v>
      </c>
      <c r="BY24">
        <v>4</v>
      </c>
      <c r="BZ24" s="47">
        <v>5.0000000000000001E-3</v>
      </c>
      <c r="CA24" s="47">
        <v>3.875E-2</v>
      </c>
      <c r="CC24" s="53">
        <v>101000</v>
      </c>
      <c r="CD24" s="50">
        <v>0</v>
      </c>
      <c r="CE24" s="51">
        <v>0</v>
      </c>
      <c r="CF24" s="47">
        <v>6.2500000000000003E-3</v>
      </c>
      <c r="CH24" s="53">
        <v>123000</v>
      </c>
      <c r="CI24" s="50">
        <v>0</v>
      </c>
      <c r="CJ24" s="51">
        <v>0</v>
      </c>
      <c r="CK24" s="47">
        <v>2.5000000000000001E-3</v>
      </c>
      <c r="CM24" s="53">
        <v>71000</v>
      </c>
      <c r="CN24" s="50">
        <v>11</v>
      </c>
      <c r="CO24" s="51">
        <v>1.375E-2</v>
      </c>
      <c r="CP24" s="47">
        <v>0.10250000000000001</v>
      </c>
      <c r="CR24">
        <v>36</v>
      </c>
      <c r="CS24">
        <v>0</v>
      </c>
      <c r="CT24" s="47">
        <v>0</v>
      </c>
      <c r="CU24" s="47">
        <v>1</v>
      </c>
      <c r="CW24">
        <v>36</v>
      </c>
      <c r="CX24">
        <v>0</v>
      </c>
      <c r="CY24" s="47">
        <v>0</v>
      </c>
      <c r="CZ24" s="47">
        <v>0.99999999999999989</v>
      </c>
      <c r="DB24">
        <v>36</v>
      </c>
      <c r="DC24">
        <v>0</v>
      </c>
      <c r="DD24" s="47">
        <v>0</v>
      </c>
      <c r="DE24" s="47">
        <v>1.0000000000000002</v>
      </c>
      <c r="DG24">
        <v>36</v>
      </c>
      <c r="DH24">
        <v>0</v>
      </c>
      <c r="DI24" s="47">
        <v>0</v>
      </c>
      <c r="DJ24" s="47">
        <v>1</v>
      </c>
      <c r="DK24" s="47"/>
      <c r="DL24" s="49">
        <v>36</v>
      </c>
      <c r="DM24" s="50">
        <v>0</v>
      </c>
      <c r="DN24" s="51">
        <v>0</v>
      </c>
      <c r="DO24" s="47">
        <v>0.99999999999999989</v>
      </c>
      <c r="DP24" s="47"/>
      <c r="DQ24" s="49">
        <v>36</v>
      </c>
      <c r="DR24" s="50">
        <v>0</v>
      </c>
      <c r="DS24" s="51">
        <v>0</v>
      </c>
      <c r="DT24" s="47">
        <v>1</v>
      </c>
      <c r="DU24" s="47"/>
      <c r="DV24" s="49">
        <v>36</v>
      </c>
      <c r="DW24">
        <v>0</v>
      </c>
      <c r="DX24" s="47">
        <v>0</v>
      </c>
      <c r="DY24" s="47">
        <v>1.0000000000000002</v>
      </c>
      <c r="DZ24" s="47"/>
      <c r="EA24" s="49">
        <v>36</v>
      </c>
      <c r="EB24">
        <v>0</v>
      </c>
      <c r="EC24" s="47">
        <v>0</v>
      </c>
      <c r="ED24" s="47">
        <v>1.0000000000000002</v>
      </c>
      <c r="EE24" s="47"/>
      <c r="EF24" s="49">
        <v>36</v>
      </c>
      <c r="EG24" s="50">
        <v>0</v>
      </c>
      <c r="EH24" s="51">
        <v>0</v>
      </c>
      <c r="EI24" s="47">
        <v>1</v>
      </c>
      <c r="EJ24" s="47"/>
      <c r="EK24" s="49">
        <v>36</v>
      </c>
      <c r="EL24" s="50">
        <v>80</v>
      </c>
      <c r="EM24" s="51">
        <v>0.1</v>
      </c>
      <c r="EN24" s="47">
        <v>0.74875000000000003</v>
      </c>
      <c r="EP24">
        <v>36</v>
      </c>
      <c r="EQ24">
        <v>0</v>
      </c>
      <c r="ER24" s="47">
        <v>0</v>
      </c>
      <c r="ES24" s="47">
        <v>0.99999999999999989</v>
      </c>
      <c r="ET24" s="47"/>
      <c r="EU24" s="49">
        <v>36</v>
      </c>
      <c r="EV24" s="50">
        <v>0</v>
      </c>
      <c r="EW24" s="51">
        <v>0</v>
      </c>
      <c r="EX24" s="47">
        <v>1</v>
      </c>
      <c r="EY24" s="47"/>
      <c r="EZ24" s="49">
        <v>36</v>
      </c>
      <c r="FA24" s="50">
        <v>0</v>
      </c>
      <c r="FB24" s="51">
        <v>0</v>
      </c>
      <c r="FC24" s="47">
        <v>1</v>
      </c>
      <c r="FD24" s="47"/>
      <c r="FE24" s="49">
        <v>36</v>
      </c>
      <c r="FF24" s="50">
        <v>0</v>
      </c>
      <c r="FG24" s="51">
        <v>0</v>
      </c>
      <c r="FH24" s="47">
        <v>1</v>
      </c>
      <c r="FI24" s="47"/>
      <c r="FJ24" s="49">
        <v>36</v>
      </c>
      <c r="FK24" s="50">
        <v>0</v>
      </c>
      <c r="FL24" s="51">
        <v>0</v>
      </c>
      <c r="FM24" s="47">
        <v>1</v>
      </c>
      <c r="FN24" s="47"/>
      <c r="FO24">
        <v>36</v>
      </c>
      <c r="FP24">
        <v>0</v>
      </c>
      <c r="FQ24" s="47">
        <v>0</v>
      </c>
      <c r="FR24" s="47">
        <v>0.99999999999999989</v>
      </c>
      <c r="FT24">
        <v>36</v>
      </c>
      <c r="FU24">
        <v>0</v>
      </c>
      <c r="FV24" s="47">
        <v>0</v>
      </c>
      <c r="FW24" s="47">
        <v>0.99999999999999989</v>
      </c>
      <c r="FY24" s="49">
        <v>36</v>
      </c>
      <c r="FZ24" s="50">
        <v>2</v>
      </c>
      <c r="GA24" s="51">
        <v>2.5000000000000001E-3</v>
      </c>
      <c r="GB24" s="47">
        <v>1</v>
      </c>
      <c r="GD24" s="49">
        <v>36</v>
      </c>
      <c r="GE24" s="50">
        <v>0</v>
      </c>
      <c r="GF24" s="51">
        <v>0</v>
      </c>
      <c r="GG24" s="47">
        <v>1</v>
      </c>
      <c r="GI24">
        <v>36</v>
      </c>
      <c r="GJ24">
        <v>79</v>
      </c>
      <c r="GK24" s="47">
        <v>9.8750000000000004E-2</v>
      </c>
      <c r="GL24" s="47">
        <v>0.61375000000000002</v>
      </c>
      <c r="GN24">
        <v>36</v>
      </c>
      <c r="GO24">
        <v>9</v>
      </c>
      <c r="GP24" s="47">
        <v>1.125E-2</v>
      </c>
      <c r="GQ24" s="47">
        <v>0.95500000000000007</v>
      </c>
      <c r="GS24">
        <v>36</v>
      </c>
      <c r="GT24">
        <v>24</v>
      </c>
      <c r="GU24" s="47">
        <v>0.03</v>
      </c>
      <c r="GV24" s="47">
        <v>0.86250000000000016</v>
      </c>
      <c r="GX24">
        <v>36</v>
      </c>
      <c r="GY24">
        <v>0</v>
      </c>
      <c r="GZ24" s="47">
        <v>0</v>
      </c>
      <c r="HA24" s="47">
        <v>0.99875000000000014</v>
      </c>
      <c r="HB24" s="47"/>
      <c r="HC24" s="49">
        <v>36</v>
      </c>
      <c r="HD24" s="50">
        <v>14</v>
      </c>
      <c r="HE24" s="51">
        <v>1.7500000000000002E-2</v>
      </c>
      <c r="HF24" s="47">
        <v>0.94500000000000006</v>
      </c>
      <c r="HG24" s="47"/>
      <c r="HH24" s="49">
        <v>36</v>
      </c>
      <c r="HI24" s="50">
        <v>18</v>
      </c>
      <c r="HJ24" s="51">
        <v>2.2499999999999999E-2</v>
      </c>
      <c r="HK24" s="47">
        <v>0.94124999999999992</v>
      </c>
      <c r="HL24" s="47"/>
      <c r="HM24">
        <v>36</v>
      </c>
      <c r="HN24">
        <v>79</v>
      </c>
      <c r="HO24" s="47">
        <v>9.8750000000000004E-2</v>
      </c>
      <c r="HP24" s="47">
        <v>0.62374999999999992</v>
      </c>
      <c r="HR24">
        <v>36</v>
      </c>
      <c r="HS24">
        <v>26</v>
      </c>
      <c r="HT24" s="47">
        <v>3.2500000000000001E-2</v>
      </c>
      <c r="HU24" s="47">
        <v>0.86249999999999982</v>
      </c>
      <c r="HV24" s="47"/>
      <c r="HW24" s="49">
        <v>36</v>
      </c>
      <c r="HX24" s="50">
        <v>78</v>
      </c>
      <c r="HY24" s="51">
        <v>9.7500000000000003E-2</v>
      </c>
      <c r="HZ24" s="47">
        <v>0.60500000000000009</v>
      </c>
      <c r="IA24" s="47"/>
      <c r="IB24" s="49">
        <v>36</v>
      </c>
      <c r="IC24" s="50">
        <v>27</v>
      </c>
      <c r="ID24" s="51">
        <v>3.3750000000000002E-2</v>
      </c>
      <c r="IE24" s="47">
        <v>0.28125</v>
      </c>
      <c r="IF24" s="47"/>
      <c r="IG24">
        <v>36</v>
      </c>
      <c r="IH24">
        <v>45</v>
      </c>
      <c r="II24" s="47">
        <v>5.6250000000000001E-2</v>
      </c>
      <c r="IJ24" s="47">
        <v>0.77625</v>
      </c>
      <c r="IK24" s="47"/>
      <c r="IL24" s="49">
        <v>36</v>
      </c>
      <c r="IM24" s="50">
        <v>10</v>
      </c>
      <c r="IN24" s="51">
        <v>1.2500000000000001E-2</v>
      </c>
      <c r="IO24" s="47">
        <v>0.94874999999999976</v>
      </c>
      <c r="IP24" s="47"/>
      <c r="IQ24" s="49">
        <v>36</v>
      </c>
      <c r="IR24" s="50">
        <v>79</v>
      </c>
      <c r="IS24" s="51">
        <v>9.8750000000000004E-2</v>
      </c>
      <c r="IT24" s="47">
        <v>0.62374999999999992</v>
      </c>
      <c r="IU24" s="47"/>
      <c r="IV24" s="49">
        <v>36</v>
      </c>
      <c r="IW24" s="50">
        <v>25</v>
      </c>
      <c r="IX24" s="51">
        <v>3.125E-2</v>
      </c>
      <c r="IY24" s="47">
        <v>0.85749999999999993</v>
      </c>
      <c r="IZ24" s="47"/>
      <c r="JA24" s="49">
        <v>36</v>
      </c>
      <c r="JB24" s="50">
        <v>33</v>
      </c>
      <c r="JC24" s="51">
        <v>4.1250000000000002E-2</v>
      </c>
      <c r="JD24" s="47">
        <v>0.83625000000000005</v>
      </c>
      <c r="JE24" s="47"/>
      <c r="JF24">
        <v>36</v>
      </c>
      <c r="JG24">
        <v>1</v>
      </c>
      <c r="JH24" s="47">
        <v>1.25E-3</v>
      </c>
      <c r="JI24" s="47">
        <v>0.99749999999999983</v>
      </c>
      <c r="JK24" s="49">
        <v>36</v>
      </c>
      <c r="JL24" s="50">
        <v>29</v>
      </c>
      <c r="JM24" s="51">
        <v>3.6249999999999998E-2</v>
      </c>
      <c r="JN24" s="47">
        <v>0.86375000000000013</v>
      </c>
      <c r="JP24" s="49">
        <v>36</v>
      </c>
      <c r="JQ24" s="50">
        <v>17</v>
      </c>
      <c r="JR24" s="51">
        <v>2.1250000000000002E-2</v>
      </c>
      <c r="JS24" s="47">
        <v>0.95</v>
      </c>
      <c r="JU24" s="49">
        <v>36</v>
      </c>
      <c r="JV24" s="50">
        <v>73</v>
      </c>
      <c r="JW24" s="51">
        <v>9.1249999999999998E-2</v>
      </c>
      <c r="JX24" s="47">
        <v>0.58875000000000011</v>
      </c>
      <c r="NQ24">
        <v>1800</v>
      </c>
      <c r="NR24">
        <v>5</v>
      </c>
      <c r="NS24" s="47">
        <v>6.2500000000000003E-3</v>
      </c>
      <c r="NT24" s="47">
        <v>0.97250000000000003</v>
      </c>
      <c r="NV24">
        <v>1800</v>
      </c>
      <c r="NW24">
        <v>6</v>
      </c>
      <c r="NX24" s="47">
        <v>7.4999999999999997E-3</v>
      </c>
      <c r="NY24" s="47">
        <v>0.98000000000000009</v>
      </c>
      <c r="OA24">
        <v>1800</v>
      </c>
      <c r="OB24">
        <v>4</v>
      </c>
      <c r="OC24" s="47">
        <v>5.0000000000000001E-3</v>
      </c>
      <c r="OD24" s="47">
        <v>0.97624999999999984</v>
      </c>
      <c r="OF24">
        <v>1800</v>
      </c>
      <c r="OG24">
        <v>4</v>
      </c>
      <c r="OH24" s="47">
        <v>5.0000000000000001E-3</v>
      </c>
      <c r="OI24" s="47">
        <v>0.97750000000000004</v>
      </c>
      <c r="OJ24" s="47"/>
      <c r="OK24" s="49">
        <v>1800</v>
      </c>
      <c r="OL24" s="50">
        <v>11</v>
      </c>
      <c r="OM24" s="51">
        <v>1.375E-2</v>
      </c>
      <c r="ON24" s="47">
        <v>0.95500000000000007</v>
      </c>
      <c r="OO24" s="47"/>
      <c r="OP24" s="49">
        <v>1800</v>
      </c>
      <c r="OQ24" s="50">
        <v>13</v>
      </c>
      <c r="OR24" s="51">
        <v>1.6250000000000001E-2</v>
      </c>
      <c r="OS24" s="47">
        <v>0.90375000000000005</v>
      </c>
      <c r="OT24" s="47"/>
      <c r="OU24">
        <v>1800</v>
      </c>
      <c r="OV24">
        <v>5</v>
      </c>
      <c r="OW24" s="47">
        <v>6.2500000000000003E-3</v>
      </c>
      <c r="OX24" s="47">
        <v>0.97624999999999984</v>
      </c>
      <c r="OZ24">
        <v>1800</v>
      </c>
      <c r="PA24">
        <v>6</v>
      </c>
      <c r="PB24" s="47">
        <v>7.4999999999999997E-3</v>
      </c>
      <c r="PC24" s="47">
        <v>0.98</v>
      </c>
      <c r="PD24" s="47"/>
      <c r="PE24" s="49">
        <v>1800</v>
      </c>
      <c r="PF24" s="50">
        <v>0</v>
      </c>
      <c r="PG24" s="51">
        <v>0</v>
      </c>
      <c r="PH24" s="47">
        <v>0.99999999999999978</v>
      </c>
      <c r="PI24" s="47"/>
      <c r="PJ24" s="49">
        <v>1800</v>
      </c>
      <c r="PK24" s="50">
        <v>4</v>
      </c>
      <c r="PL24" s="51">
        <v>5.0000000000000001E-3</v>
      </c>
      <c r="PM24" s="47">
        <v>0.9850000000000001</v>
      </c>
      <c r="PN24" s="47"/>
      <c r="PO24">
        <v>1800</v>
      </c>
      <c r="PP24">
        <v>6</v>
      </c>
      <c r="PQ24" s="47">
        <v>7.4999999999999997E-3</v>
      </c>
      <c r="PR24" s="47">
        <v>0.97249999999999992</v>
      </c>
      <c r="PT24" s="49">
        <v>1800</v>
      </c>
      <c r="PU24" s="50">
        <v>6</v>
      </c>
      <c r="PV24" s="51">
        <v>7.4999999999999997E-3</v>
      </c>
      <c r="PW24" s="47">
        <v>0.97250000000000003</v>
      </c>
      <c r="PY24" s="49">
        <v>1800</v>
      </c>
      <c r="PZ24" s="50">
        <v>0</v>
      </c>
      <c r="QA24" s="51">
        <f t="shared" si="1"/>
        <v>0</v>
      </c>
      <c r="QB24" s="47">
        <f>SUM(QA$6:QA24)</f>
        <v>0</v>
      </c>
      <c r="QC24" s="47"/>
      <c r="QD24" s="49">
        <v>1800</v>
      </c>
      <c r="QE24" s="50">
        <v>0</v>
      </c>
      <c r="QF24" s="51">
        <f t="shared" si="2"/>
        <v>0</v>
      </c>
      <c r="QG24" s="47">
        <f>SUM(QF$6:QF24)</f>
        <v>0</v>
      </c>
      <c r="QH24" s="47"/>
      <c r="QI24" s="49">
        <v>1800</v>
      </c>
      <c r="QJ24" s="50">
        <v>4</v>
      </c>
      <c r="QK24" s="51">
        <v>5.0000000000000001E-3</v>
      </c>
      <c r="QL24" s="47">
        <v>0.96875</v>
      </c>
      <c r="QM24" s="47"/>
      <c r="QN24">
        <v>1800</v>
      </c>
      <c r="QO24">
        <v>7</v>
      </c>
      <c r="QP24" s="47">
        <v>8.7500000000000008E-3</v>
      </c>
      <c r="QQ24" s="47">
        <v>0.98124999999999996</v>
      </c>
      <c r="QR24" s="47"/>
      <c r="QS24" s="49">
        <v>1800</v>
      </c>
      <c r="QT24" s="50">
        <v>0</v>
      </c>
      <c r="QU24" s="51">
        <v>0</v>
      </c>
      <c r="QV24" s="47">
        <v>0.99999999999999989</v>
      </c>
      <c r="QW24" s="47"/>
      <c r="QX24" s="49">
        <v>1800</v>
      </c>
      <c r="QY24" s="50">
        <v>0</v>
      </c>
      <c r="QZ24" s="51">
        <v>0</v>
      </c>
      <c r="RA24" s="47">
        <v>1</v>
      </c>
      <c r="RB24" s="47"/>
      <c r="RC24" s="49">
        <v>1800</v>
      </c>
      <c r="RD24" s="50">
        <v>6</v>
      </c>
      <c r="RE24" s="51">
        <v>7.4999999999999997E-3</v>
      </c>
      <c r="RF24" s="47">
        <v>0.95</v>
      </c>
      <c r="RG24" s="47"/>
      <c r="TZ24" s="49">
        <v>3150</v>
      </c>
      <c r="UA24" s="50">
        <v>0</v>
      </c>
      <c r="UB24" s="51">
        <v>0</v>
      </c>
      <c r="UC24" s="47">
        <v>0.92874999999999974</v>
      </c>
      <c r="UD24" s="47"/>
      <c r="UE24" s="49">
        <v>3150</v>
      </c>
      <c r="UF24" s="50">
        <v>36</v>
      </c>
      <c r="UG24" s="51">
        <v>4.4999999999999998E-2</v>
      </c>
      <c r="UH24" s="47">
        <v>0.34124999999999989</v>
      </c>
      <c r="UI24" s="47"/>
      <c r="UN24" s="47"/>
      <c r="UO24">
        <v>3150</v>
      </c>
      <c r="UP24">
        <v>36</v>
      </c>
      <c r="UQ24" s="47">
        <v>4.4999999999999998E-2</v>
      </c>
      <c r="UR24" s="47">
        <v>0.34124999999999989</v>
      </c>
      <c r="US24" s="47"/>
      <c r="UT24" s="47"/>
      <c r="UU24" s="47"/>
      <c r="UV24" s="47"/>
      <c r="UW24" s="47"/>
      <c r="UX24" s="47"/>
      <c r="UY24" s="47"/>
      <c r="UZ24" s="47"/>
      <c r="VA24" s="47"/>
      <c r="VB24" s="47"/>
      <c r="VC24" s="49">
        <v>1000</v>
      </c>
      <c r="VD24" s="50">
        <v>7</v>
      </c>
      <c r="VE24" s="51">
        <f t="shared" si="4"/>
        <v>8.7500000000000008E-3</v>
      </c>
      <c r="VF24" s="47">
        <f>SUM(VE$6:VE24)</f>
        <v>0.97875000000000001</v>
      </c>
      <c r="VH24">
        <v>1000</v>
      </c>
      <c r="VI24">
        <v>16</v>
      </c>
      <c r="VJ24" s="47">
        <v>0.02</v>
      </c>
      <c r="VK24" s="47">
        <v>0.95125000000000004</v>
      </c>
      <c r="VM24">
        <v>1000</v>
      </c>
      <c r="VN24">
        <v>9</v>
      </c>
      <c r="VO24" s="47">
        <v>1.125E-2</v>
      </c>
      <c r="VP24" s="47">
        <v>0.96250000000000013</v>
      </c>
      <c r="VR24">
        <v>1000</v>
      </c>
      <c r="VS24">
        <v>6</v>
      </c>
      <c r="VT24" s="47">
        <v>7.4999999999999997E-3</v>
      </c>
      <c r="VU24" s="47">
        <v>0.9787499999999999</v>
      </c>
      <c r="VV24" s="47"/>
      <c r="VW24" s="49">
        <v>1000</v>
      </c>
      <c r="VX24" s="50">
        <v>21</v>
      </c>
      <c r="VY24" s="51">
        <v>2.6249999999999999E-2</v>
      </c>
      <c r="VZ24" s="47">
        <v>0.94374999999999998</v>
      </c>
      <c r="WA24" s="47"/>
      <c r="WB24" s="49">
        <v>1000</v>
      </c>
      <c r="WC24" s="50">
        <v>22</v>
      </c>
      <c r="WD24" s="51">
        <v>2.75E-2</v>
      </c>
      <c r="WE24" s="47">
        <v>0.93625000000000014</v>
      </c>
      <c r="WG24">
        <v>1000</v>
      </c>
      <c r="WH24">
        <v>11</v>
      </c>
      <c r="WI24" s="47">
        <v>1.375E-2</v>
      </c>
      <c r="WJ24" s="47">
        <v>0.96500000000000019</v>
      </c>
      <c r="WL24">
        <v>1000</v>
      </c>
      <c r="WM24">
        <v>11</v>
      </c>
      <c r="WN24" s="47">
        <v>1.375E-2</v>
      </c>
      <c r="WO24" s="47">
        <v>0.96499999999999997</v>
      </c>
      <c r="WP24" s="47"/>
      <c r="WQ24" s="49">
        <v>1000</v>
      </c>
      <c r="WR24" s="50">
        <v>8</v>
      </c>
      <c r="WS24" s="51">
        <v>0.01</v>
      </c>
      <c r="WT24" s="47">
        <v>0.97750000000000026</v>
      </c>
      <c r="WU24" s="47"/>
      <c r="WV24" s="49">
        <v>1000</v>
      </c>
      <c r="WW24" s="50">
        <v>6</v>
      </c>
      <c r="WX24" s="51">
        <v>7.4999999999999997E-3</v>
      </c>
      <c r="WY24" s="47">
        <v>0.98</v>
      </c>
      <c r="XA24">
        <v>1000</v>
      </c>
      <c r="XB24">
        <v>15</v>
      </c>
      <c r="XC24" s="47">
        <v>1.8749999999999999E-2</v>
      </c>
      <c r="XD24" s="47">
        <v>0.96499999999999997</v>
      </c>
      <c r="XF24" s="49">
        <v>1000</v>
      </c>
      <c r="XG24" s="50">
        <v>16</v>
      </c>
      <c r="XH24" s="51">
        <v>0.02</v>
      </c>
      <c r="XI24" s="47">
        <v>0.95624999999999982</v>
      </c>
      <c r="XK24" s="49">
        <v>1000</v>
      </c>
      <c r="XL24" s="50">
        <v>6</v>
      </c>
      <c r="XM24" s="51">
        <f t="shared" si="5"/>
        <v>7.4999999999999997E-3</v>
      </c>
      <c r="XN24" s="47">
        <f>SUM(XM$6:XM24)</f>
        <v>0.97875000000000001</v>
      </c>
      <c r="XP24" s="49">
        <v>1000</v>
      </c>
      <c r="XQ24" s="50">
        <v>12</v>
      </c>
      <c r="XR24" s="51">
        <v>1.4999999999999999E-2</v>
      </c>
      <c r="XS24" s="47">
        <v>0.96624999999999994</v>
      </c>
      <c r="XT24" s="47"/>
      <c r="XU24" s="49">
        <v>1000</v>
      </c>
      <c r="XV24" s="50">
        <v>2</v>
      </c>
      <c r="XW24" s="51">
        <v>2.5000000000000001E-3</v>
      </c>
      <c r="XX24" s="47">
        <v>0.98250000000000004</v>
      </c>
      <c r="XZ24">
        <v>1000</v>
      </c>
      <c r="YA24">
        <v>14</v>
      </c>
      <c r="YB24" s="47">
        <v>1.7500000000000002E-2</v>
      </c>
      <c r="YC24" s="47">
        <v>0.97125000000000006</v>
      </c>
      <c r="YE24" s="49">
        <v>1000</v>
      </c>
      <c r="YF24" s="50">
        <v>28</v>
      </c>
      <c r="YG24" s="51">
        <v>3.5000000000000003E-2</v>
      </c>
      <c r="YH24" s="47">
        <v>0.89750000000000019</v>
      </c>
      <c r="YI24" s="47"/>
      <c r="YJ24" s="49">
        <v>1000</v>
      </c>
      <c r="YK24" s="50">
        <v>37</v>
      </c>
      <c r="YL24" s="51">
        <v>4.6249999999999999E-2</v>
      </c>
      <c r="YM24" s="47">
        <v>0.95</v>
      </c>
      <c r="YO24" s="49">
        <v>1000</v>
      </c>
      <c r="YP24" s="50">
        <v>9</v>
      </c>
      <c r="YQ24" s="51">
        <v>1.125E-2</v>
      </c>
      <c r="YR24" s="47">
        <v>0.97875000000000001</v>
      </c>
    </row>
    <row r="25" spans="1:668">
      <c r="A25" s="46">
        <v>69000</v>
      </c>
      <c r="B25">
        <v>10</v>
      </c>
      <c r="C25" s="47">
        <v>1.2500000000000001E-2</v>
      </c>
      <c r="D25" s="47">
        <v>0.17125000000000001</v>
      </c>
      <c r="F25" s="46">
        <v>74000</v>
      </c>
      <c r="G25">
        <v>4</v>
      </c>
      <c r="H25" s="47">
        <v>5.0000000000000001E-3</v>
      </c>
      <c r="I25" s="47">
        <v>2.6249999999999999E-2</v>
      </c>
      <c r="K25" s="46">
        <v>69000</v>
      </c>
      <c r="L25">
        <v>4</v>
      </c>
      <c r="M25" s="47">
        <v>5.0000000000000001E-3</v>
      </c>
      <c r="N25" s="47">
        <v>4.3749999999999997E-2</v>
      </c>
      <c r="P25" s="46">
        <v>69000</v>
      </c>
      <c r="Q25">
        <v>2</v>
      </c>
      <c r="R25" s="47">
        <v>2.5000000000000001E-3</v>
      </c>
      <c r="S25" s="47">
        <v>4.6250000000000006E-2</v>
      </c>
      <c r="U25" s="16">
        <v>69000</v>
      </c>
      <c r="V25" s="50">
        <v>2</v>
      </c>
      <c r="W25" s="51">
        <v>2.5000000000000001E-3</v>
      </c>
      <c r="X25" s="47">
        <v>1.375E-2</v>
      </c>
      <c r="Y25" s="47"/>
      <c r="Z25" s="16">
        <v>71000</v>
      </c>
      <c r="AA25" s="50">
        <v>1</v>
      </c>
      <c r="AB25" s="51">
        <v>1.25E-3</v>
      </c>
      <c r="AC25" s="47">
        <v>1.7500000000000002E-2</v>
      </c>
      <c r="AD25" s="47"/>
      <c r="AE25" s="46">
        <v>72000</v>
      </c>
      <c r="AF25">
        <v>8</v>
      </c>
      <c r="AG25" s="47">
        <v>0.01</v>
      </c>
      <c r="AH25" s="47">
        <v>5.8750000000000011E-2</v>
      </c>
      <c r="AJ25" s="46">
        <v>72000</v>
      </c>
      <c r="AK25">
        <v>6</v>
      </c>
      <c r="AL25" s="47">
        <v>7.4999999999999997E-3</v>
      </c>
      <c r="AM25" s="47">
        <v>0.06</v>
      </c>
      <c r="AO25" s="16">
        <v>64000</v>
      </c>
      <c r="AP25" s="50">
        <v>10</v>
      </c>
      <c r="AQ25" s="51">
        <v>1.2500000000000001E-2</v>
      </c>
      <c r="AR25" s="47">
        <v>0.13625000000000001</v>
      </c>
      <c r="AS25" s="47"/>
      <c r="AT25" s="16">
        <v>68000</v>
      </c>
      <c r="AU25" s="50">
        <v>13</v>
      </c>
      <c r="AV25" s="51">
        <v>1.6250000000000001E-2</v>
      </c>
      <c r="AW25" s="47">
        <v>0.16749999999999998</v>
      </c>
      <c r="AY25" s="46">
        <v>64000</v>
      </c>
      <c r="AZ25">
        <v>37</v>
      </c>
      <c r="BA25" s="47">
        <v>4.6249999999999999E-2</v>
      </c>
      <c r="BB25" s="47">
        <v>0.25999999999999995</v>
      </c>
      <c r="BD25" s="16">
        <v>66000</v>
      </c>
      <c r="BE25" s="50">
        <v>11</v>
      </c>
      <c r="BF25" s="51">
        <v>1.375E-2</v>
      </c>
      <c r="BG25" s="47">
        <v>0.10249999999999999</v>
      </c>
      <c r="BI25" s="46">
        <v>69000</v>
      </c>
      <c r="BJ25" s="50">
        <v>12</v>
      </c>
      <c r="BK25" s="51">
        <f t="shared" si="0"/>
        <v>1.4999999999999999E-2</v>
      </c>
      <c r="BL25" s="47">
        <f>SUM(BK$6:BK25)</f>
        <v>0.14874999999999999</v>
      </c>
      <c r="BN25" s="16">
        <v>69000</v>
      </c>
      <c r="BO25" s="50">
        <v>5</v>
      </c>
      <c r="BP25" s="51">
        <v>6.2500000000000003E-3</v>
      </c>
      <c r="BQ25" s="47">
        <v>0.05</v>
      </c>
      <c r="BS25" s="53">
        <v>72000</v>
      </c>
      <c r="BT25" s="50">
        <v>0</v>
      </c>
      <c r="BU25" s="51">
        <v>0</v>
      </c>
      <c r="BV25" s="47">
        <v>0</v>
      </c>
      <c r="BX25" s="46">
        <v>69000</v>
      </c>
      <c r="BY25">
        <v>4</v>
      </c>
      <c r="BZ25" s="47">
        <v>5.0000000000000001E-3</v>
      </c>
      <c r="CA25" s="47">
        <v>4.3749999999999997E-2</v>
      </c>
      <c r="CC25" s="53">
        <v>102000</v>
      </c>
      <c r="CD25" s="50">
        <v>0</v>
      </c>
      <c r="CE25" s="51">
        <v>0</v>
      </c>
      <c r="CF25" s="47">
        <v>6.2500000000000003E-3</v>
      </c>
      <c r="CH25" s="53">
        <v>124000</v>
      </c>
      <c r="CI25" s="50">
        <v>1</v>
      </c>
      <c r="CJ25" s="51">
        <v>1.25E-3</v>
      </c>
      <c r="CK25" s="47">
        <v>3.7499999999999999E-3</v>
      </c>
      <c r="CM25" s="53">
        <v>72000</v>
      </c>
      <c r="CN25" s="50">
        <v>11</v>
      </c>
      <c r="CO25" s="51">
        <v>1.375E-2</v>
      </c>
      <c r="CP25" s="47">
        <v>0.11625000000000001</v>
      </c>
      <c r="CR25">
        <v>38</v>
      </c>
      <c r="CS25">
        <v>0</v>
      </c>
      <c r="CT25" s="47">
        <v>0</v>
      </c>
      <c r="CU25" s="47">
        <v>1</v>
      </c>
      <c r="CW25">
        <v>38</v>
      </c>
      <c r="CX25">
        <v>0</v>
      </c>
      <c r="CY25" s="47">
        <v>0</v>
      </c>
      <c r="CZ25" s="47">
        <v>0.99999999999999989</v>
      </c>
      <c r="DB25">
        <v>38</v>
      </c>
      <c r="DC25">
        <v>0</v>
      </c>
      <c r="DD25" s="47">
        <v>0</v>
      </c>
      <c r="DE25" s="47">
        <v>1.0000000000000002</v>
      </c>
      <c r="DG25">
        <v>38</v>
      </c>
      <c r="DH25">
        <v>0</v>
      </c>
      <c r="DI25" s="47">
        <v>0</v>
      </c>
      <c r="DJ25" s="47">
        <v>1</v>
      </c>
      <c r="DK25" s="47"/>
      <c r="DL25" s="49">
        <v>38</v>
      </c>
      <c r="DM25" s="50">
        <v>0</v>
      </c>
      <c r="DN25" s="51">
        <v>0</v>
      </c>
      <c r="DO25" s="47">
        <v>0.99999999999999989</v>
      </c>
      <c r="DP25" s="47"/>
      <c r="DQ25" s="49">
        <v>38</v>
      </c>
      <c r="DR25" s="50">
        <v>0</v>
      </c>
      <c r="DS25" s="51">
        <v>0</v>
      </c>
      <c r="DT25" s="47">
        <v>1</v>
      </c>
      <c r="DU25" s="47"/>
      <c r="DV25" s="49">
        <v>38</v>
      </c>
      <c r="DW25">
        <v>0</v>
      </c>
      <c r="DX25" s="47">
        <v>0</v>
      </c>
      <c r="DY25" s="47">
        <v>1.0000000000000002</v>
      </c>
      <c r="DZ25" s="47"/>
      <c r="EA25" s="49">
        <v>38</v>
      </c>
      <c r="EB25">
        <v>0</v>
      </c>
      <c r="EC25" s="47">
        <v>0</v>
      </c>
      <c r="ED25" s="47">
        <v>1.0000000000000002</v>
      </c>
      <c r="EE25" s="47"/>
      <c r="EF25" s="49">
        <v>38</v>
      </c>
      <c r="EG25" s="50">
        <v>0</v>
      </c>
      <c r="EH25" s="51">
        <v>0</v>
      </c>
      <c r="EI25" s="47">
        <v>1</v>
      </c>
      <c r="EJ25" s="47"/>
      <c r="EK25" s="49">
        <v>38</v>
      </c>
      <c r="EL25" s="50">
        <v>72</v>
      </c>
      <c r="EM25" s="51">
        <v>0.09</v>
      </c>
      <c r="EN25" s="47">
        <v>0.83875</v>
      </c>
      <c r="EP25">
        <v>38</v>
      </c>
      <c r="EQ25">
        <v>0</v>
      </c>
      <c r="ER25" s="47">
        <v>0</v>
      </c>
      <c r="ES25" s="47">
        <v>0.99999999999999989</v>
      </c>
      <c r="ET25" s="47"/>
      <c r="EU25" s="49">
        <v>38</v>
      </c>
      <c r="EV25" s="50">
        <v>0</v>
      </c>
      <c r="EW25" s="51">
        <v>0</v>
      </c>
      <c r="EX25" s="47">
        <v>1</v>
      </c>
      <c r="EY25" s="47"/>
      <c r="EZ25" s="49">
        <v>38</v>
      </c>
      <c r="FA25" s="50">
        <v>0</v>
      </c>
      <c r="FB25" s="51">
        <v>0</v>
      </c>
      <c r="FC25" s="47">
        <v>1</v>
      </c>
      <c r="FD25" s="47"/>
      <c r="FE25" s="49">
        <v>38</v>
      </c>
      <c r="FF25" s="50">
        <v>0</v>
      </c>
      <c r="FG25" s="51">
        <v>0</v>
      </c>
      <c r="FH25" s="47">
        <v>1</v>
      </c>
      <c r="FI25" s="47"/>
      <c r="FJ25" s="49">
        <v>38</v>
      </c>
      <c r="FK25" s="50">
        <v>0</v>
      </c>
      <c r="FL25" s="51">
        <v>0</v>
      </c>
      <c r="FM25" s="47">
        <v>1</v>
      </c>
      <c r="FN25" s="47"/>
      <c r="FO25">
        <v>38</v>
      </c>
      <c r="FP25">
        <v>0</v>
      </c>
      <c r="FQ25" s="47">
        <v>0</v>
      </c>
      <c r="FR25" s="47">
        <v>0.99999999999999989</v>
      </c>
      <c r="FT25">
        <v>38</v>
      </c>
      <c r="FU25">
        <v>0</v>
      </c>
      <c r="FV25" s="47">
        <v>0</v>
      </c>
      <c r="FW25" s="47">
        <v>0.99999999999999989</v>
      </c>
      <c r="FY25" s="49">
        <v>38</v>
      </c>
      <c r="FZ25" s="50">
        <v>0</v>
      </c>
      <c r="GA25" s="51">
        <v>0</v>
      </c>
      <c r="GB25" s="47">
        <v>1</v>
      </c>
      <c r="GD25" s="49">
        <v>38</v>
      </c>
      <c r="GE25" s="50">
        <v>0</v>
      </c>
      <c r="GF25" s="51">
        <v>0</v>
      </c>
      <c r="GG25" s="47">
        <v>1</v>
      </c>
      <c r="GI25">
        <v>38</v>
      </c>
      <c r="GJ25">
        <v>77</v>
      </c>
      <c r="GK25" s="47">
        <v>9.6250000000000002E-2</v>
      </c>
      <c r="GL25" s="47">
        <v>0.71</v>
      </c>
      <c r="GN25">
        <v>38</v>
      </c>
      <c r="GO25">
        <v>11</v>
      </c>
      <c r="GP25" s="47">
        <v>1.375E-2</v>
      </c>
      <c r="GQ25" s="47">
        <v>0.96875000000000011</v>
      </c>
      <c r="GS25">
        <v>38</v>
      </c>
      <c r="GT25">
        <v>22</v>
      </c>
      <c r="GU25" s="47">
        <v>2.75E-2</v>
      </c>
      <c r="GV25" s="47">
        <v>0.89000000000000012</v>
      </c>
      <c r="GX25">
        <v>38</v>
      </c>
      <c r="GY25">
        <v>1</v>
      </c>
      <c r="GZ25" s="47">
        <v>1.25E-3</v>
      </c>
      <c r="HA25" s="47">
        <v>1.0000000000000002</v>
      </c>
      <c r="HB25" s="47"/>
      <c r="HC25" s="49">
        <v>38</v>
      </c>
      <c r="HD25" s="50">
        <v>9</v>
      </c>
      <c r="HE25" s="51">
        <v>1.125E-2</v>
      </c>
      <c r="HF25" s="47">
        <v>0.95625000000000004</v>
      </c>
      <c r="HG25" s="47"/>
      <c r="HH25" s="49">
        <v>38</v>
      </c>
      <c r="HI25" s="50">
        <v>11</v>
      </c>
      <c r="HJ25" s="51">
        <v>1.375E-2</v>
      </c>
      <c r="HK25" s="47">
        <v>0.95499999999999996</v>
      </c>
      <c r="HL25" s="47"/>
      <c r="HM25">
        <v>38</v>
      </c>
      <c r="HN25">
        <v>74</v>
      </c>
      <c r="HO25" s="47">
        <v>9.2499999999999999E-2</v>
      </c>
      <c r="HP25" s="47">
        <v>0.71624999999999994</v>
      </c>
      <c r="HR25">
        <v>38</v>
      </c>
      <c r="HS25">
        <v>22</v>
      </c>
      <c r="HT25" s="47">
        <v>2.75E-2</v>
      </c>
      <c r="HU25" s="47">
        <v>0.88999999999999979</v>
      </c>
      <c r="HV25" s="47"/>
      <c r="HW25" s="49">
        <v>38</v>
      </c>
      <c r="HX25" s="50">
        <v>80</v>
      </c>
      <c r="HY25" s="51">
        <v>0.1</v>
      </c>
      <c r="HZ25" s="47">
        <v>0.70500000000000007</v>
      </c>
      <c r="IA25" s="47"/>
      <c r="IB25" s="49">
        <v>38</v>
      </c>
      <c r="IC25" s="50">
        <v>38</v>
      </c>
      <c r="ID25" s="51">
        <v>4.7500000000000001E-2</v>
      </c>
      <c r="IE25" s="47">
        <v>0.32874999999999999</v>
      </c>
      <c r="IF25" s="47"/>
      <c r="IG25">
        <v>38</v>
      </c>
      <c r="IH25">
        <v>45</v>
      </c>
      <c r="II25" s="47">
        <v>5.6250000000000001E-2</v>
      </c>
      <c r="IJ25" s="47">
        <v>0.83250000000000002</v>
      </c>
      <c r="IK25" s="47"/>
      <c r="IL25" s="49">
        <v>38</v>
      </c>
      <c r="IM25" s="50">
        <v>10</v>
      </c>
      <c r="IN25" s="51">
        <v>1.2500000000000001E-2</v>
      </c>
      <c r="IO25" s="47">
        <v>0.96124999999999972</v>
      </c>
      <c r="IP25" s="47"/>
      <c r="IQ25" s="49">
        <v>38</v>
      </c>
      <c r="IR25" s="50">
        <v>74</v>
      </c>
      <c r="IS25" s="51">
        <v>9.2499999999999999E-2</v>
      </c>
      <c r="IT25" s="47">
        <v>0.71624999999999994</v>
      </c>
      <c r="IU25" s="47"/>
      <c r="IV25" s="49">
        <v>38</v>
      </c>
      <c r="IW25" s="50">
        <v>22</v>
      </c>
      <c r="IX25" s="51">
        <v>2.75E-2</v>
      </c>
      <c r="IY25" s="47">
        <v>0.8849999999999999</v>
      </c>
      <c r="IZ25" s="47"/>
      <c r="JA25" s="49">
        <v>38</v>
      </c>
      <c r="JB25" s="50">
        <v>38</v>
      </c>
      <c r="JC25" s="51">
        <v>4.7500000000000001E-2</v>
      </c>
      <c r="JD25" s="47">
        <v>0.88375000000000004</v>
      </c>
      <c r="JE25" s="47"/>
      <c r="JF25">
        <v>38</v>
      </c>
      <c r="JG25">
        <v>0</v>
      </c>
      <c r="JH25" s="47">
        <v>0</v>
      </c>
      <c r="JI25" s="47">
        <v>0.99749999999999983</v>
      </c>
      <c r="JK25" s="49">
        <v>38</v>
      </c>
      <c r="JL25" s="50">
        <v>26</v>
      </c>
      <c r="JM25" s="51">
        <v>3.2500000000000001E-2</v>
      </c>
      <c r="JN25" s="47">
        <v>0.8962500000000001</v>
      </c>
      <c r="JP25" s="49">
        <v>38</v>
      </c>
      <c r="JQ25" s="50">
        <v>16</v>
      </c>
      <c r="JR25" s="51">
        <v>0.02</v>
      </c>
      <c r="JS25" s="47">
        <v>0.97</v>
      </c>
      <c r="JU25" s="49">
        <v>38</v>
      </c>
      <c r="JV25" s="50">
        <v>83</v>
      </c>
      <c r="JW25" s="51">
        <v>0.10375</v>
      </c>
      <c r="JX25" s="47">
        <v>0.69250000000000012</v>
      </c>
      <c r="NQ25">
        <v>1900</v>
      </c>
      <c r="NR25">
        <v>4</v>
      </c>
      <c r="NS25" s="47">
        <v>5.0000000000000001E-3</v>
      </c>
      <c r="NT25" s="47">
        <v>0.97750000000000004</v>
      </c>
      <c r="NV25">
        <v>1900</v>
      </c>
      <c r="NW25">
        <v>1</v>
      </c>
      <c r="NX25" s="47">
        <v>1.25E-3</v>
      </c>
      <c r="NY25" s="47">
        <v>0.98125000000000007</v>
      </c>
      <c r="OA25">
        <v>1900</v>
      </c>
      <c r="OB25">
        <v>4</v>
      </c>
      <c r="OC25" s="47">
        <v>5.0000000000000001E-3</v>
      </c>
      <c r="OD25" s="47">
        <v>0.98124999999999984</v>
      </c>
      <c r="OF25">
        <v>1900</v>
      </c>
      <c r="OG25">
        <v>8</v>
      </c>
      <c r="OH25" s="47">
        <v>0.01</v>
      </c>
      <c r="OI25" s="47">
        <v>0.98750000000000004</v>
      </c>
      <c r="OJ25" s="47"/>
      <c r="OK25" s="49">
        <v>1900</v>
      </c>
      <c r="OL25" s="50">
        <v>5</v>
      </c>
      <c r="OM25" s="51">
        <v>6.2500000000000003E-3</v>
      </c>
      <c r="ON25" s="47">
        <v>0.96125000000000005</v>
      </c>
      <c r="OO25" s="47"/>
      <c r="OP25" s="49">
        <v>1900</v>
      </c>
      <c r="OQ25" s="50">
        <v>22</v>
      </c>
      <c r="OR25" s="51">
        <v>2.75E-2</v>
      </c>
      <c r="OS25" s="47">
        <v>0.93125000000000002</v>
      </c>
      <c r="OT25" s="47"/>
      <c r="OU25">
        <v>1900</v>
      </c>
      <c r="OV25">
        <v>4</v>
      </c>
      <c r="OW25" s="47">
        <v>5.0000000000000001E-3</v>
      </c>
      <c r="OX25" s="47">
        <v>0.98124999999999984</v>
      </c>
      <c r="OZ25">
        <v>1900</v>
      </c>
      <c r="PA25">
        <v>1</v>
      </c>
      <c r="PB25" s="47">
        <v>1.25E-3</v>
      </c>
      <c r="PC25" s="47">
        <v>0.98124999999999996</v>
      </c>
      <c r="PD25" s="47"/>
      <c r="PE25" s="49">
        <v>1900</v>
      </c>
      <c r="PF25" s="50">
        <v>0</v>
      </c>
      <c r="PG25" s="51">
        <v>0</v>
      </c>
      <c r="PH25" s="47">
        <v>0.99999999999999978</v>
      </c>
      <c r="PI25" s="47"/>
      <c r="PJ25" s="49">
        <v>1900</v>
      </c>
      <c r="PK25" s="50">
        <v>8</v>
      </c>
      <c r="PL25" s="51">
        <v>0.01</v>
      </c>
      <c r="PM25" s="47">
        <v>0.99500000000000011</v>
      </c>
      <c r="PN25" s="47"/>
      <c r="PO25">
        <v>1900</v>
      </c>
      <c r="PP25">
        <v>4</v>
      </c>
      <c r="PQ25" s="47">
        <v>5.0000000000000001E-3</v>
      </c>
      <c r="PR25" s="47">
        <v>0.97749999999999992</v>
      </c>
      <c r="PT25" s="49">
        <v>1900</v>
      </c>
      <c r="PU25" s="50">
        <v>4</v>
      </c>
      <c r="PV25" s="51">
        <v>5.0000000000000001E-3</v>
      </c>
      <c r="PW25" s="47">
        <v>0.97750000000000004</v>
      </c>
      <c r="PY25" s="49">
        <v>1900</v>
      </c>
      <c r="PZ25" s="50">
        <v>0</v>
      </c>
      <c r="QA25" s="51">
        <f t="shared" si="1"/>
        <v>0</v>
      </c>
      <c r="QB25" s="47">
        <f>SUM(QA$6:QA25)</f>
        <v>0</v>
      </c>
      <c r="QC25" s="47"/>
      <c r="QD25" s="49">
        <v>1900</v>
      </c>
      <c r="QE25" s="50">
        <v>0</v>
      </c>
      <c r="QF25" s="51">
        <f t="shared" si="2"/>
        <v>0</v>
      </c>
      <c r="QG25" s="47">
        <f>SUM(QF$6:QF25)</f>
        <v>0</v>
      </c>
      <c r="QH25" s="47"/>
      <c r="QI25" s="49">
        <v>1900</v>
      </c>
      <c r="QJ25" s="50">
        <v>5</v>
      </c>
      <c r="QK25" s="51">
        <v>6.2500000000000003E-3</v>
      </c>
      <c r="QL25" s="47">
        <v>0.97499999999999998</v>
      </c>
      <c r="QM25" s="47"/>
      <c r="QN25">
        <v>1900</v>
      </c>
      <c r="QO25">
        <v>0</v>
      </c>
      <c r="QP25" s="47">
        <v>0</v>
      </c>
      <c r="QQ25" s="47">
        <v>0.98124999999999996</v>
      </c>
      <c r="QR25" s="47"/>
      <c r="QS25" s="49">
        <v>1900</v>
      </c>
      <c r="QT25" s="50">
        <v>0</v>
      </c>
      <c r="QU25" s="51">
        <v>0</v>
      </c>
      <c r="QV25" s="47">
        <v>0.99999999999999989</v>
      </c>
      <c r="QW25" s="47"/>
      <c r="QX25" s="49">
        <v>1900</v>
      </c>
      <c r="QY25" s="50">
        <v>0</v>
      </c>
      <c r="QZ25" s="51">
        <v>0</v>
      </c>
      <c r="RA25" s="47">
        <v>1</v>
      </c>
      <c r="RB25" s="47"/>
      <c r="RC25" s="49">
        <v>1900</v>
      </c>
      <c r="RD25" s="50">
        <v>8</v>
      </c>
      <c r="RE25" s="51">
        <v>0.01</v>
      </c>
      <c r="RF25" s="47">
        <v>0.96</v>
      </c>
      <c r="RG25" s="47"/>
      <c r="TZ25" s="49">
        <v>3325</v>
      </c>
      <c r="UA25" s="50">
        <v>0</v>
      </c>
      <c r="UB25" s="51">
        <v>0</v>
      </c>
      <c r="UC25" s="47">
        <v>0.92874999999999974</v>
      </c>
      <c r="UD25" s="47"/>
      <c r="UE25" s="49">
        <v>3325</v>
      </c>
      <c r="UF25" s="50">
        <v>1</v>
      </c>
      <c r="UG25" s="51">
        <v>1.25E-3</v>
      </c>
      <c r="UH25" s="47">
        <v>0.34249999999999986</v>
      </c>
      <c r="UI25" s="47"/>
      <c r="UN25" s="47"/>
      <c r="UO25">
        <v>3325</v>
      </c>
      <c r="UP25">
        <v>1</v>
      </c>
      <c r="UQ25" s="47">
        <v>1.25E-3</v>
      </c>
      <c r="UR25" s="47">
        <v>0.34249999999999986</v>
      </c>
      <c r="US25" s="47"/>
      <c r="UT25" s="47"/>
      <c r="UU25" s="47"/>
      <c r="UV25" s="47"/>
      <c r="UW25" s="47"/>
      <c r="UX25" s="47"/>
      <c r="UY25" s="47"/>
      <c r="UZ25" s="47"/>
      <c r="VA25" s="47"/>
      <c r="VB25" s="47"/>
      <c r="VC25" s="49">
        <v>1500</v>
      </c>
      <c r="VD25" s="50">
        <v>2</v>
      </c>
      <c r="VE25" s="51">
        <f t="shared" si="4"/>
        <v>2.5000000000000001E-3</v>
      </c>
      <c r="VF25" s="47">
        <f>SUM(VE$6:VE25)</f>
        <v>0.98124999999999996</v>
      </c>
      <c r="VH25">
        <v>1500</v>
      </c>
      <c r="VI25">
        <v>13</v>
      </c>
      <c r="VJ25" s="47">
        <v>1.6250000000000001E-2</v>
      </c>
      <c r="VK25" s="47">
        <v>0.96750000000000003</v>
      </c>
      <c r="VM25">
        <v>1500</v>
      </c>
      <c r="VN25">
        <v>7</v>
      </c>
      <c r="VO25" s="47">
        <v>8.7500000000000008E-3</v>
      </c>
      <c r="VP25" s="47">
        <v>0.97125000000000017</v>
      </c>
      <c r="VR25">
        <v>1500</v>
      </c>
      <c r="VS25">
        <v>2</v>
      </c>
      <c r="VT25" s="47">
        <v>2.5000000000000001E-3</v>
      </c>
      <c r="VU25" s="47">
        <v>0.98124999999999984</v>
      </c>
      <c r="VV25" s="47"/>
      <c r="VW25" s="49">
        <v>1500</v>
      </c>
      <c r="VX25" s="50">
        <v>17</v>
      </c>
      <c r="VY25" s="51">
        <v>2.1250000000000002E-2</v>
      </c>
      <c r="VZ25" s="47">
        <v>0.96499999999999997</v>
      </c>
      <c r="WA25" s="47"/>
      <c r="WB25" s="49">
        <v>1500</v>
      </c>
      <c r="WC25" s="50">
        <v>17</v>
      </c>
      <c r="WD25" s="51">
        <v>2.1250000000000002E-2</v>
      </c>
      <c r="WE25" s="47">
        <v>0.95750000000000013</v>
      </c>
      <c r="WG25">
        <v>1500</v>
      </c>
      <c r="WH25">
        <v>6</v>
      </c>
      <c r="WI25" s="47">
        <v>7.4999999999999997E-3</v>
      </c>
      <c r="WJ25" s="47">
        <v>0.97250000000000014</v>
      </c>
      <c r="WL25">
        <v>1500</v>
      </c>
      <c r="WM25">
        <v>5</v>
      </c>
      <c r="WN25" s="47">
        <v>6.2500000000000003E-3</v>
      </c>
      <c r="WO25" s="47">
        <v>0.97124999999999995</v>
      </c>
      <c r="WP25" s="47"/>
      <c r="WQ25" s="49">
        <v>1500</v>
      </c>
      <c r="WR25" s="50">
        <v>3</v>
      </c>
      <c r="WS25" s="51">
        <v>3.7499999999999999E-3</v>
      </c>
      <c r="WT25" s="47">
        <v>0.98125000000000029</v>
      </c>
      <c r="WU25" s="47"/>
      <c r="WV25" s="49">
        <v>1500</v>
      </c>
      <c r="WW25" s="50">
        <v>0</v>
      </c>
      <c r="WX25" s="51">
        <v>0</v>
      </c>
      <c r="WY25" s="47">
        <v>0.98</v>
      </c>
      <c r="XA25">
        <v>1500</v>
      </c>
      <c r="XB25">
        <v>3</v>
      </c>
      <c r="XC25" s="47">
        <v>3.7499999999999999E-3</v>
      </c>
      <c r="XD25" s="47">
        <v>0.96875</v>
      </c>
      <c r="XF25" s="49">
        <v>1500</v>
      </c>
      <c r="XG25" s="50">
        <v>10</v>
      </c>
      <c r="XH25" s="51">
        <v>1.2500000000000001E-2</v>
      </c>
      <c r="XI25" s="47">
        <v>0.96874999999999978</v>
      </c>
      <c r="XK25" s="49">
        <v>1500</v>
      </c>
      <c r="XL25" s="50">
        <v>2</v>
      </c>
      <c r="XM25" s="51">
        <f t="shared" si="5"/>
        <v>2.5000000000000001E-3</v>
      </c>
      <c r="XN25" s="47">
        <f>SUM(XM$6:XM25)</f>
        <v>0.98124999999999996</v>
      </c>
      <c r="XP25" s="49">
        <v>1500</v>
      </c>
      <c r="XQ25" s="50">
        <v>6</v>
      </c>
      <c r="XR25" s="51">
        <v>7.4999999999999997E-3</v>
      </c>
      <c r="XS25" s="47">
        <v>0.97374999999999989</v>
      </c>
      <c r="XT25" s="47"/>
      <c r="XU25" s="49">
        <v>1500</v>
      </c>
      <c r="XV25" s="50">
        <v>5</v>
      </c>
      <c r="XW25" s="51">
        <v>6.2500000000000003E-3</v>
      </c>
      <c r="XX25" s="47">
        <v>0.98875000000000002</v>
      </c>
      <c r="XZ25">
        <v>1500</v>
      </c>
      <c r="YA25">
        <v>16</v>
      </c>
      <c r="YB25" s="47">
        <v>0.02</v>
      </c>
      <c r="YC25" s="47">
        <v>0.99125000000000008</v>
      </c>
      <c r="YE25" s="49">
        <v>1500</v>
      </c>
      <c r="YF25" s="50">
        <v>25</v>
      </c>
      <c r="YG25" s="51">
        <v>3.125E-2</v>
      </c>
      <c r="YH25" s="47">
        <v>0.92875000000000019</v>
      </c>
      <c r="YI25" s="47"/>
      <c r="YJ25" s="49">
        <v>1500</v>
      </c>
      <c r="YK25" s="50">
        <v>15</v>
      </c>
      <c r="YL25" s="51">
        <v>1.8749999999999999E-2</v>
      </c>
      <c r="YM25" s="47">
        <v>0.96875</v>
      </c>
      <c r="YO25" s="49">
        <v>1500</v>
      </c>
      <c r="YP25" s="50">
        <v>2</v>
      </c>
      <c r="YQ25" s="51">
        <v>2.5000000000000001E-3</v>
      </c>
      <c r="YR25" s="47">
        <v>0.98124999999999996</v>
      </c>
    </row>
    <row r="26" spans="1:668">
      <c r="A26" s="46">
        <v>70000</v>
      </c>
      <c r="B26">
        <v>21</v>
      </c>
      <c r="C26" s="47">
        <v>2.6249999999999999E-2</v>
      </c>
      <c r="D26" s="47">
        <v>0.19750000000000001</v>
      </c>
      <c r="F26" s="46">
        <v>75000</v>
      </c>
      <c r="G26">
        <v>1</v>
      </c>
      <c r="H26" s="47">
        <v>1.25E-3</v>
      </c>
      <c r="I26" s="47">
        <v>2.75E-2</v>
      </c>
      <c r="K26" s="46">
        <v>70000</v>
      </c>
      <c r="L26">
        <v>2</v>
      </c>
      <c r="M26" s="47">
        <v>2.5000000000000001E-3</v>
      </c>
      <c r="N26" s="47">
        <v>4.6249999999999999E-2</v>
      </c>
      <c r="P26" s="46">
        <v>70000</v>
      </c>
      <c r="Q26">
        <v>8</v>
      </c>
      <c r="R26" s="47">
        <v>0.01</v>
      </c>
      <c r="S26" s="47">
        <v>5.6250000000000008E-2</v>
      </c>
      <c r="U26" s="16">
        <v>70000</v>
      </c>
      <c r="V26" s="50">
        <v>1</v>
      </c>
      <c r="W26" s="51">
        <v>1.25E-3</v>
      </c>
      <c r="X26" s="47">
        <v>1.4999999999999999E-2</v>
      </c>
      <c r="Y26" s="47"/>
      <c r="Z26" s="16">
        <v>72000</v>
      </c>
      <c r="AA26" s="50">
        <v>4</v>
      </c>
      <c r="AB26" s="51">
        <v>5.0000000000000001E-3</v>
      </c>
      <c r="AC26" s="47">
        <v>2.2500000000000003E-2</v>
      </c>
      <c r="AD26" s="47"/>
      <c r="AE26" s="46">
        <v>73000</v>
      </c>
      <c r="AF26">
        <v>6</v>
      </c>
      <c r="AG26" s="47">
        <v>7.4999999999999997E-3</v>
      </c>
      <c r="AH26" s="47">
        <v>6.6250000000000003E-2</v>
      </c>
      <c r="AJ26" s="46">
        <v>73000</v>
      </c>
      <c r="AK26">
        <v>9</v>
      </c>
      <c r="AL26" s="47">
        <v>1.125E-2</v>
      </c>
      <c r="AM26" s="47">
        <v>7.1249999999999994E-2</v>
      </c>
      <c r="AO26" s="16">
        <v>65000</v>
      </c>
      <c r="AP26" s="50">
        <v>10</v>
      </c>
      <c r="AQ26" s="51">
        <v>1.2500000000000001E-2</v>
      </c>
      <c r="AR26" s="47">
        <v>0.14875000000000002</v>
      </c>
      <c r="AS26" s="47"/>
      <c r="AT26" s="16">
        <v>69000</v>
      </c>
      <c r="AU26" s="50">
        <v>15</v>
      </c>
      <c r="AV26" s="51">
        <v>1.8749999999999999E-2</v>
      </c>
      <c r="AW26" s="47">
        <v>0.18624999999999997</v>
      </c>
      <c r="AY26" s="46">
        <v>65000</v>
      </c>
      <c r="AZ26">
        <v>31</v>
      </c>
      <c r="BA26" s="47">
        <v>3.875E-2</v>
      </c>
      <c r="BB26" s="47">
        <v>0.29874999999999996</v>
      </c>
      <c r="BD26" s="16">
        <v>67000</v>
      </c>
      <c r="BE26" s="50">
        <v>8</v>
      </c>
      <c r="BF26" s="51">
        <v>0.01</v>
      </c>
      <c r="BG26" s="47">
        <v>0.11249999999999999</v>
      </c>
      <c r="BI26" s="46">
        <v>70000</v>
      </c>
      <c r="BJ26" s="50">
        <v>20</v>
      </c>
      <c r="BK26" s="51">
        <f t="shared" si="0"/>
        <v>2.5000000000000001E-2</v>
      </c>
      <c r="BL26" s="47">
        <f>SUM(BK$6:BK26)</f>
        <v>0.17374999999999999</v>
      </c>
      <c r="BN26" s="16">
        <v>70000</v>
      </c>
      <c r="BO26" s="50">
        <v>5</v>
      </c>
      <c r="BP26" s="51">
        <v>6.2500000000000003E-3</v>
      </c>
      <c r="BQ26" s="47">
        <v>5.6250000000000001E-2</v>
      </c>
      <c r="BS26" s="53">
        <v>73000</v>
      </c>
      <c r="BT26" s="50">
        <v>0</v>
      </c>
      <c r="BU26" s="51">
        <v>0</v>
      </c>
      <c r="BV26" s="47">
        <v>0</v>
      </c>
      <c r="BX26" s="46">
        <v>70000</v>
      </c>
      <c r="BY26">
        <v>2</v>
      </c>
      <c r="BZ26" s="47">
        <v>2.5000000000000001E-3</v>
      </c>
      <c r="CA26" s="47">
        <v>4.6249999999999999E-2</v>
      </c>
      <c r="CC26" s="53">
        <v>103000</v>
      </c>
      <c r="CD26" s="50">
        <v>0</v>
      </c>
      <c r="CE26" s="51">
        <v>0</v>
      </c>
      <c r="CF26" s="47">
        <v>6.2500000000000003E-3</v>
      </c>
      <c r="CH26" s="53">
        <v>125000</v>
      </c>
      <c r="CI26" s="50">
        <v>0</v>
      </c>
      <c r="CJ26" s="51">
        <v>0</v>
      </c>
      <c r="CK26" s="47">
        <v>3.7499999999999999E-3</v>
      </c>
      <c r="CM26" s="53">
        <v>73000</v>
      </c>
      <c r="CN26" s="50">
        <v>13</v>
      </c>
      <c r="CO26" s="51">
        <v>1.6250000000000001E-2</v>
      </c>
      <c r="CP26" s="47">
        <v>0.13250000000000001</v>
      </c>
      <c r="CR26">
        <v>40</v>
      </c>
      <c r="CS26">
        <v>0</v>
      </c>
      <c r="CT26" s="47">
        <v>0</v>
      </c>
      <c r="CU26" s="47">
        <v>1</v>
      </c>
      <c r="CW26">
        <v>40</v>
      </c>
      <c r="CX26">
        <v>0</v>
      </c>
      <c r="CY26" s="47">
        <v>0</v>
      </c>
      <c r="CZ26" s="47">
        <v>0.99999999999999989</v>
      </c>
      <c r="DB26">
        <v>40</v>
      </c>
      <c r="DC26">
        <v>0</v>
      </c>
      <c r="DD26" s="47">
        <v>0</v>
      </c>
      <c r="DE26" s="47">
        <v>1.0000000000000002</v>
      </c>
      <c r="DG26">
        <v>40</v>
      </c>
      <c r="DH26">
        <v>0</v>
      </c>
      <c r="DI26" s="47">
        <v>0</v>
      </c>
      <c r="DJ26" s="47">
        <v>1</v>
      </c>
      <c r="DK26" s="47"/>
      <c r="DL26" s="49">
        <v>40</v>
      </c>
      <c r="DM26" s="50">
        <v>0</v>
      </c>
      <c r="DN26" s="51">
        <v>0</v>
      </c>
      <c r="DO26" s="47">
        <v>0.99999999999999989</v>
      </c>
      <c r="DP26" s="47"/>
      <c r="DQ26" s="49">
        <v>40</v>
      </c>
      <c r="DR26" s="50">
        <v>0</v>
      </c>
      <c r="DS26" s="51">
        <v>0</v>
      </c>
      <c r="DT26" s="47">
        <v>1</v>
      </c>
      <c r="DU26" s="47"/>
      <c r="DV26" s="49">
        <v>40</v>
      </c>
      <c r="DW26">
        <v>0</v>
      </c>
      <c r="DX26" s="47">
        <v>0</v>
      </c>
      <c r="DY26" s="47">
        <v>1.0000000000000002</v>
      </c>
      <c r="DZ26" s="47"/>
      <c r="EA26" s="49">
        <v>40</v>
      </c>
      <c r="EB26">
        <v>0</v>
      </c>
      <c r="EC26" s="47">
        <v>0</v>
      </c>
      <c r="ED26" s="47">
        <v>1.0000000000000002</v>
      </c>
      <c r="EE26" s="47"/>
      <c r="EF26" s="49">
        <v>40</v>
      </c>
      <c r="EG26" s="50">
        <v>0</v>
      </c>
      <c r="EH26" s="51">
        <v>0</v>
      </c>
      <c r="EI26" s="47">
        <v>1</v>
      </c>
      <c r="EJ26" s="47"/>
      <c r="EK26" s="49">
        <v>40</v>
      </c>
      <c r="EL26" s="50">
        <v>57</v>
      </c>
      <c r="EM26" s="51">
        <v>7.1249999999999994E-2</v>
      </c>
      <c r="EN26" s="47">
        <v>0.91</v>
      </c>
      <c r="EP26">
        <v>40</v>
      </c>
      <c r="EQ26">
        <v>0</v>
      </c>
      <c r="ER26" s="47">
        <v>0</v>
      </c>
      <c r="ES26" s="47">
        <v>0.99999999999999989</v>
      </c>
      <c r="ET26" s="47"/>
      <c r="EU26" s="49">
        <v>40</v>
      </c>
      <c r="EV26" s="50">
        <v>0</v>
      </c>
      <c r="EW26" s="51">
        <v>0</v>
      </c>
      <c r="EX26" s="47">
        <v>1</v>
      </c>
      <c r="EY26" s="47"/>
      <c r="EZ26" s="49">
        <v>40</v>
      </c>
      <c r="FA26" s="50">
        <v>0</v>
      </c>
      <c r="FB26" s="51">
        <v>0</v>
      </c>
      <c r="FC26" s="47">
        <v>1</v>
      </c>
      <c r="FD26" s="47"/>
      <c r="FE26" s="49">
        <v>40</v>
      </c>
      <c r="FF26" s="50">
        <v>0</v>
      </c>
      <c r="FG26" s="51">
        <v>0</v>
      </c>
      <c r="FH26" s="47">
        <v>1</v>
      </c>
      <c r="FI26" s="47"/>
      <c r="FJ26" s="49">
        <v>40</v>
      </c>
      <c r="FK26" s="50">
        <v>0</v>
      </c>
      <c r="FL26" s="51">
        <v>0</v>
      </c>
      <c r="FM26" s="47">
        <v>1</v>
      </c>
      <c r="FN26" s="47"/>
      <c r="FO26">
        <v>40</v>
      </c>
      <c r="FP26">
        <v>0</v>
      </c>
      <c r="FQ26" s="47">
        <v>0</v>
      </c>
      <c r="FR26" s="47">
        <v>0.99999999999999989</v>
      </c>
      <c r="FT26">
        <v>40</v>
      </c>
      <c r="FU26">
        <v>0</v>
      </c>
      <c r="FV26" s="47">
        <v>0</v>
      </c>
      <c r="FW26" s="47">
        <v>0.99999999999999989</v>
      </c>
      <c r="FY26" s="49">
        <v>40</v>
      </c>
      <c r="FZ26" s="50">
        <v>0</v>
      </c>
      <c r="GA26" s="51">
        <v>0</v>
      </c>
      <c r="GB26" s="47">
        <v>1</v>
      </c>
      <c r="GD26" s="49">
        <v>40</v>
      </c>
      <c r="GE26" s="50">
        <v>0</v>
      </c>
      <c r="GF26" s="51">
        <v>0</v>
      </c>
      <c r="GG26" s="47">
        <v>1</v>
      </c>
      <c r="GI26">
        <v>40</v>
      </c>
      <c r="GJ26">
        <v>71</v>
      </c>
      <c r="GK26" s="47">
        <v>8.8749999999999996E-2</v>
      </c>
      <c r="GL26" s="47">
        <v>0.79874999999999996</v>
      </c>
      <c r="GN26">
        <v>40</v>
      </c>
      <c r="GO26">
        <v>7</v>
      </c>
      <c r="GP26" s="47">
        <v>8.7500000000000008E-3</v>
      </c>
      <c r="GQ26" s="47">
        <v>0.97750000000000015</v>
      </c>
      <c r="GS26">
        <v>40</v>
      </c>
      <c r="GT26">
        <v>24</v>
      </c>
      <c r="GU26" s="47">
        <v>0.03</v>
      </c>
      <c r="GV26" s="47">
        <v>0.92000000000000015</v>
      </c>
      <c r="GX26">
        <v>40</v>
      </c>
      <c r="GY26">
        <v>0</v>
      </c>
      <c r="GZ26" s="47">
        <v>0</v>
      </c>
      <c r="HA26" s="47">
        <v>1.0000000000000002</v>
      </c>
      <c r="HB26" s="47"/>
      <c r="HC26" s="49">
        <v>40</v>
      </c>
      <c r="HD26" s="50">
        <v>9</v>
      </c>
      <c r="HE26" s="51">
        <v>1.125E-2</v>
      </c>
      <c r="HF26" s="47">
        <v>0.96750000000000003</v>
      </c>
      <c r="HG26" s="47"/>
      <c r="HH26" s="49">
        <v>40</v>
      </c>
      <c r="HI26" s="50">
        <v>11</v>
      </c>
      <c r="HJ26" s="51">
        <v>1.375E-2</v>
      </c>
      <c r="HK26" s="47">
        <v>0.96875</v>
      </c>
      <c r="HL26" s="47"/>
      <c r="HM26">
        <v>40</v>
      </c>
      <c r="HN26">
        <v>72</v>
      </c>
      <c r="HO26" s="47">
        <v>0.09</v>
      </c>
      <c r="HP26" s="47">
        <v>0.80624999999999991</v>
      </c>
      <c r="HR26">
        <v>40</v>
      </c>
      <c r="HS26">
        <v>25</v>
      </c>
      <c r="HT26" s="47">
        <v>3.125E-2</v>
      </c>
      <c r="HU26" s="47">
        <v>0.92124999999999979</v>
      </c>
      <c r="HV26" s="47"/>
      <c r="HW26" s="49">
        <v>40</v>
      </c>
      <c r="HX26" s="50">
        <v>69</v>
      </c>
      <c r="HY26" s="51">
        <v>8.6249999999999993E-2</v>
      </c>
      <c r="HZ26" s="47">
        <v>0.79125000000000001</v>
      </c>
      <c r="IA26" s="47"/>
      <c r="IB26" s="49">
        <v>40</v>
      </c>
      <c r="IC26" s="50">
        <v>42</v>
      </c>
      <c r="ID26" s="51">
        <v>5.2499999999999998E-2</v>
      </c>
      <c r="IE26" s="47">
        <v>0.38124999999999998</v>
      </c>
      <c r="IF26" s="47"/>
      <c r="IG26">
        <v>40</v>
      </c>
      <c r="IH26">
        <v>34</v>
      </c>
      <c r="II26" s="47">
        <v>4.2500000000000003E-2</v>
      </c>
      <c r="IJ26" s="47">
        <v>0.875</v>
      </c>
      <c r="IK26" s="47"/>
      <c r="IL26" s="49">
        <v>40</v>
      </c>
      <c r="IM26" s="50">
        <v>6</v>
      </c>
      <c r="IN26" s="51">
        <v>7.4999999999999997E-3</v>
      </c>
      <c r="IO26" s="47">
        <v>0.96874999999999967</v>
      </c>
      <c r="IP26" s="47"/>
      <c r="IQ26" s="49">
        <v>40</v>
      </c>
      <c r="IR26" s="50">
        <v>72</v>
      </c>
      <c r="IS26" s="51">
        <v>0.09</v>
      </c>
      <c r="IT26" s="47">
        <v>0.80624999999999991</v>
      </c>
      <c r="IU26" s="47"/>
      <c r="IV26" s="49">
        <v>40</v>
      </c>
      <c r="IW26" s="50">
        <v>21</v>
      </c>
      <c r="IX26" s="51">
        <v>2.6249999999999999E-2</v>
      </c>
      <c r="IY26" s="47">
        <v>0.91124999999999989</v>
      </c>
      <c r="IZ26" s="47"/>
      <c r="JA26" s="49">
        <v>40</v>
      </c>
      <c r="JB26" s="50">
        <v>26</v>
      </c>
      <c r="JC26" s="51">
        <v>3.2500000000000001E-2</v>
      </c>
      <c r="JD26" s="47">
        <v>0.91625000000000001</v>
      </c>
      <c r="JE26" s="47"/>
      <c r="JF26">
        <v>40</v>
      </c>
      <c r="JG26">
        <v>1</v>
      </c>
      <c r="JH26" s="47">
        <v>1.25E-3</v>
      </c>
      <c r="JI26" s="47">
        <v>0.9987499999999998</v>
      </c>
      <c r="JK26" s="49">
        <v>40</v>
      </c>
      <c r="JL26" s="50">
        <v>20</v>
      </c>
      <c r="JM26" s="51">
        <v>2.5000000000000001E-2</v>
      </c>
      <c r="JN26" s="47">
        <v>0.92125000000000012</v>
      </c>
      <c r="JP26" s="49">
        <v>40</v>
      </c>
      <c r="JQ26" s="50">
        <v>9</v>
      </c>
      <c r="JR26" s="51">
        <v>1.125E-2</v>
      </c>
      <c r="JS26" s="47">
        <v>0.98124999999999996</v>
      </c>
      <c r="JU26" s="49">
        <v>40</v>
      </c>
      <c r="JV26" s="50">
        <v>57</v>
      </c>
      <c r="JW26" s="51">
        <v>7.1249999999999994E-2</v>
      </c>
      <c r="JX26" s="47">
        <v>0.76375000000000015</v>
      </c>
      <c r="NQ26">
        <v>2000</v>
      </c>
      <c r="NR26">
        <v>3</v>
      </c>
      <c r="NS26" s="47">
        <v>3.7499999999999999E-3</v>
      </c>
      <c r="NT26" s="47">
        <v>0.98125000000000007</v>
      </c>
      <c r="NV26">
        <v>2000</v>
      </c>
      <c r="NW26">
        <v>1</v>
      </c>
      <c r="NX26" s="47">
        <v>1.25E-3</v>
      </c>
      <c r="NY26" s="47">
        <v>0.98250000000000004</v>
      </c>
      <c r="OA26">
        <v>2000</v>
      </c>
      <c r="OB26">
        <v>0</v>
      </c>
      <c r="OC26" s="47">
        <v>0</v>
      </c>
      <c r="OD26" s="47">
        <v>0.98124999999999984</v>
      </c>
      <c r="OF26">
        <v>2000</v>
      </c>
      <c r="OG26">
        <v>10</v>
      </c>
      <c r="OH26" s="47">
        <v>1.2500000000000001E-2</v>
      </c>
      <c r="OI26" s="47">
        <v>1</v>
      </c>
      <c r="OJ26" s="47"/>
      <c r="OK26" s="49">
        <v>2000</v>
      </c>
      <c r="OL26" s="50">
        <v>4</v>
      </c>
      <c r="OM26" s="51">
        <v>5.0000000000000001E-3</v>
      </c>
      <c r="ON26" s="47">
        <v>0.96625000000000005</v>
      </c>
      <c r="OO26" s="47"/>
      <c r="OP26" s="49">
        <v>2000</v>
      </c>
      <c r="OQ26" s="50">
        <v>6</v>
      </c>
      <c r="OR26" s="51">
        <v>7.4999999999999997E-3</v>
      </c>
      <c r="OS26" s="47">
        <v>0.93874999999999997</v>
      </c>
      <c r="OT26" s="47"/>
      <c r="OU26">
        <v>2000</v>
      </c>
      <c r="OV26">
        <v>0</v>
      </c>
      <c r="OW26" s="47">
        <v>0</v>
      </c>
      <c r="OX26" s="47">
        <v>0.98124999999999984</v>
      </c>
      <c r="OZ26">
        <v>2000</v>
      </c>
      <c r="PA26">
        <v>1</v>
      </c>
      <c r="PB26" s="47">
        <v>1.25E-3</v>
      </c>
      <c r="PC26" s="47">
        <v>0.98249999999999993</v>
      </c>
      <c r="PD26" s="47"/>
      <c r="PE26" s="49">
        <v>2000</v>
      </c>
      <c r="PF26" s="50">
        <v>0</v>
      </c>
      <c r="PG26" s="51">
        <v>0</v>
      </c>
      <c r="PH26" s="47">
        <v>0.99999999999999978</v>
      </c>
      <c r="PI26" s="47"/>
      <c r="PJ26" s="49">
        <v>2000</v>
      </c>
      <c r="PK26" s="50">
        <v>4</v>
      </c>
      <c r="PL26" s="51">
        <v>5.0000000000000001E-3</v>
      </c>
      <c r="PM26" s="47">
        <v>1</v>
      </c>
      <c r="PN26" s="47"/>
      <c r="PO26">
        <v>2000</v>
      </c>
      <c r="PP26">
        <v>4</v>
      </c>
      <c r="PQ26" s="47">
        <v>5.0000000000000001E-3</v>
      </c>
      <c r="PR26" s="47">
        <v>0.98249999999999993</v>
      </c>
      <c r="PT26" s="49">
        <v>2000</v>
      </c>
      <c r="PU26" s="50">
        <v>4</v>
      </c>
      <c r="PV26" s="51">
        <v>5.0000000000000001E-3</v>
      </c>
      <c r="PW26" s="47">
        <v>0.98250000000000004</v>
      </c>
      <c r="PY26" s="49">
        <v>2000</v>
      </c>
      <c r="PZ26" s="50">
        <v>0</v>
      </c>
      <c r="QA26" s="51">
        <f t="shared" si="1"/>
        <v>0</v>
      </c>
      <c r="QB26" s="47">
        <f>SUM(QA$6:QA26)</f>
        <v>0</v>
      </c>
      <c r="QC26" s="47"/>
      <c r="QD26" s="49">
        <v>2000</v>
      </c>
      <c r="QE26" s="50">
        <v>0</v>
      </c>
      <c r="QF26" s="51">
        <f t="shared" si="2"/>
        <v>0</v>
      </c>
      <c r="QG26" s="47">
        <f>SUM(QF$6:QF26)</f>
        <v>0</v>
      </c>
      <c r="QH26" s="47"/>
      <c r="QI26" s="49">
        <v>2000</v>
      </c>
      <c r="QJ26" s="50">
        <v>5</v>
      </c>
      <c r="QK26" s="51">
        <v>6.2500000000000003E-3</v>
      </c>
      <c r="QL26" s="47">
        <v>0.98124999999999996</v>
      </c>
      <c r="QM26" s="47"/>
      <c r="QN26">
        <v>2000</v>
      </c>
      <c r="QO26">
        <v>2</v>
      </c>
      <c r="QP26" s="47">
        <v>2.5000000000000001E-3</v>
      </c>
      <c r="QQ26" s="47">
        <v>0.9837499999999999</v>
      </c>
      <c r="QR26" s="47"/>
      <c r="QS26" s="49">
        <v>2000</v>
      </c>
      <c r="QT26" s="50">
        <v>0</v>
      </c>
      <c r="QU26" s="51">
        <v>0</v>
      </c>
      <c r="QV26" s="47">
        <v>0.99999999999999989</v>
      </c>
      <c r="QW26" s="47"/>
      <c r="QX26" s="49">
        <v>2000</v>
      </c>
      <c r="QY26" s="50">
        <v>0</v>
      </c>
      <c r="QZ26" s="51">
        <v>0</v>
      </c>
      <c r="RA26" s="47">
        <v>1</v>
      </c>
      <c r="RB26" s="47"/>
      <c r="RC26" s="49">
        <v>2000</v>
      </c>
      <c r="RD26" s="50">
        <v>4</v>
      </c>
      <c r="RE26" s="51">
        <v>5.0000000000000001E-3</v>
      </c>
      <c r="RF26" s="47">
        <v>0.96499999999999997</v>
      </c>
      <c r="RG26" s="47"/>
      <c r="TZ26">
        <f>TZ25+175</f>
        <v>3500</v>
      </c>
      <c r="UA26" s="50">
        <v>0</v>
      </c>
      <c r="UB26" s="51">
        <v>0</v>
      </c>
      <c r="UC26" s="47">
        <v>0.92874999999999974</v>
      </c>
      <c r="UE26" s="49">
        <v>3500</v>
      </c>
      <c r="UF26" s="50">
        <v>4</v>
      </c>
      <c r="UG26" s="51">
        <v>5.0000000000000001E-3</v>
      </c>
      <c r="UH26" s="47">
        <v>0.34749999999999986</v>
      </c>
      <c r="UI26" s="47"/>
      <c r="UO26">
        <v>3500</v>
      </c>
      <c r="UP26">
        <v>4</v>
      </c>
      <c r="UQ26" s="47">
        <v>5.0000000000000001E-3</v>
      </c>
      <c r="UR26" s="47">
        <v>0.34749999999999986</v>
      </c>
      <c r="US26" s="47"/>
      <c r="VC26" t="s">
        <v>50</v>
      </c>
      <c r="VD26" t="s">
        <v>51</v>
      </c>
      <c r="VE26" t="s">
        <v>54</v>
      </c>
      <c r="VF26" t="s">
        <v>53</v>
      </c>
      <c r="VH26" t="s">
        <v>50</v>
      </c>
      <c r="VI26" t="s">
        <v>51</v>
      </c>
      <c r="VJ26" t="s">
        <v>54</v>
      </c>
      <c r="VK26" t="s">
        <v>53</v>
      </c>
      <c r="VM26">
        <v>2000</v>
      </c>
      <c r="VN26">
        <v>10</v>
      </c>
      <c r="VO26" s="47">
        <v>1.2500000000000001E-2</v>
      </c>
      <c r="VP26" s="47">
        <v>0.98375000000000012</v>
      </c>
      <c r="VR26">
        <v>2000</v>
      </c>
      <c r="VS26">
        <v>5</v>
      </c>
      <c r="VT26" s="47">
        <v>6.2500000000000003E-3</v>
      </c>
      <c r="VU26" s="47">
        <v>0.98749999999999982</v>
      </c>
      <c r="VV26" s="47"/>
      <c r="VW26" s="49">
        <v>2000</v>
      </c>
      <c r="VX26" s="50">
        <v>8</v>
      </c>
      <c r="VY26" s="51">
        <v>0.01</v>
      </c>
      <c r="VZ26" s="47">
        <v>0.97499999999999998</v>
      </c>
      <c r="WA26" s="47"/>
      <c r="WB26" s="49">
        <v>2000</v>
      </c>
      <c r="WC26" s="50">
        <v>14</v>
      </c>
      <c r="WD26" s="51">
        <v>1.7500000000000002E-2</v>
      </c>
      <c r="WE26" s="47">
        <v>0.97500000000000009</v>
      </c>
      <c r="WG26">
        <v>2000</v>
      </c>
      <c r="WH26">
        <v>9</v>
      </c>
      <c r="WI26" s="47">
        <v>1.125E-2</v>
      </c>
      <c r="WJ26" s="47">
        <v>0.98375000000000012</v>
      </c>
      <c r="WL26">
        <v>2000</v>
      </c>
      <c r="WM26">
        <v>10</v>
      </c>
      <c r="WN26" s="47">
        <v>1.2500000000000001E-2</v>
      </c>
      <c r="WO26" s="47">
        <v>0.9837499999999999</v>
      </c>
      <c r="WP26" s="47"/>
      <c r="WQ26" s="49">
        <v>2000</v>
      </c>
      <c r="WR26" s="50">
        <v>4</v>
      </c>
      <c r="WS26" s="51">
        <v>5.0000000000000001E-3</v>
      </c>
      <c r="WT26" s="47">
        <v>0.98625000000000029</v>
      </c>
      <c r="WU26" s="47"/>
      <c r="WV26" s="49">
        <v>2000</v>
      </c>
      <c r="WW26" s="50">
        <v>4</v>
      </c>
      <c r="WX26" s="51">
        <v>5.0000000000000001E-3</v>
      </c>
      <c r="WY26" s="47">
        <v>0.98499999999999999</v>
      </c>
      <c r="XA26">
        <v>2000</v>
      </c>
      <c r="XB26">
        <v>11</v>
      </c>
      <c r="XC26" s="47">
        <v>1.375E-2</v>
      </c>
      <c r="XD26" s="47">
        <v>0.98250000000000004</v>
      </c>
      <c r="XF26" s="49">
        <v>2000</v>
      </c>
      <c r="XG26" s="50">
        <v>9</v>
      </c>
      <c r="XH26" s="51">
        <v>1.125E-2</v>
      </c>
      <c r="XI26" s="47">
        <v>0.97999999999999976</v>
      </c>
      <c r="XK26" s="49">
        <v>2000</v>
      </c>
      <c r="XL26" s="50">
        <v>5</v>
      </c>
      <c r="XM26" s="51">
        <f t="shared" si="5"/>
        <v>6.2500000000000003E-3</v>
      </c>
      <c r="XN26" s="47">
        <f>SUM(XM$6:XM26)</f>
        <v>0.98749999999999993</v>
      </c>
      <c r="XP26" s="49">
        <v>2000</v>
      </c>
      <c r="XQ26" s="50">
        <v>8</v>
      </c>
      <c r="XR26" s="51">
        <v>0.01</v>
      </c>
      <c r="XS26" s="47">
        <v>0.9837499999999999</v>
      </c>
      <c r="XT26" s="47"/>
      <c r="XU26" s="49">
        <v>2000</v>
      </c>
      <c r="XV26" s="50">
        <v>6</v>
      </c>
      <c r="XW26" s="51">
        <v>7.4999999999999997E-3</v>
      </c>
      <c r="XX26" s="47">
        <v>0.99624999999999997</v>
      </c>
      <c r="XZ26">
        <v>2000</v>
      </c>
      <c r="YA26">
        <v>3</v>
      </c>
      <c r="YB26" s="47">
        <v>3.7499999999999999E-3</v>
      </c>
      <c r="YC26" s="47">
        <v>0.99500000000000011</v>
      </c>
      <c r="YE26" s="49">
        <v>2000</v>
      </c>
      <c r="YF26" s="50">
        <v>22</v>
      </c>
      <c r="YG26" s="51">
        <v>2.75E-2</v>
      </c>
      <c r="YH26" s="47">
        <v>0.95625000000000016</v>
      </c>
      <c r="YI26" s="47"/>
      <c r="YJ26" s="49">
        <v>2000</v>
      </c>
      <c r="YK26" s="50">
        <v>17</v>
      </c>
      <c r="YL26" s="51">
        <v>2.1250000000000002E-2</v>
      </c>
      <c r="YM26" s="47">
        <v>0.99</v>
      </c>
      <c r="YO26" s="49">
        <v>2000</v>
      </c>
      <c r="YP26" s="50">
        <v>4</v>
      </c>
      <c r="YQ26" s="51">
        <v>5.0000000000000001E-3</v>
      </c>
      <c r="YR26" s="47">
        <v>0.98624999999999996</v>
      </c>
    </row>
    <row r="27" spans="1:668">
      <c r="A27" s="46">
        <v>71000</v>
      </c>
      <c r="B27">
        <v>19</v>
      </c>
      <c r="C27" s="47">
        <v>2.375E-2</v>
      </c>
      <c r="D27" s="47">
        <v>0.22125</v>
      </c>
      <c r="F27" s="46">
        <v>76000</v>
      </c>
      <c r="G27">
        <v>1</v>
      </c>
      <c r="H27" s="47">
        <v>1.25E-3</v>
      </c>
      <c r="I27" s="47">
        <v>2.8750000000000001E-2</v>
      </c>
      <c r="K27" s="46">
        <v>71000</v>
      </c>
      <c r="L27">
        <v>4</v>
      </c>
      <c r="M27" s="47">
        <v>5.0000000000000001E-3</v>
      </c>
      <c r="N27" s="47">
        <v>5.1249999999999997E-2</v>
      </c>
      <c r="P27" s="46">
        <v>71000</v>
      </c>
      <c r="Q27">
        <v>2</v>
      </c>
      <c r="R27" s="47">
        <v>2.5000000000000001E-3</v>
      </c>
      <c r="S27" s="47">
        <v>5.8750000000000011E-2</v>
      </c>
      <c r="U27" s="16">
        <v>71000</v>
      </c>
      <c r="V27" s="50">
        <v>3</v>
      </c>
      <c r="W27" s="51">
        <v>3.7499999999999999E-3</v>
      </c>
      <c r="X27" s="47">
        <v>1.8749999999999999E-2</v>
      </c>
      <c r="Y27" s="47"/>
      <c r="Z27" s="16">
        <v>73000</v>
      </c>
      <c r="AA27" s="50">
        <v>5</v>
      </c>
      <c r="AB27" s="51">
        <v>6.2500000000000003E-3</v>
      </c>
      <c r="AC27" s="47">
        <v>2.8750000000000005E-2</v>
      </c>
      <c r="AD27" s="47"/>
      <c r="AE27" s="46">
        <v>74000</v>
      </c>
      <c r="AF27">
        <v>11</v>
      </c>
      <c r="AG27" s="47">
        <v>1.375E-2</v>
      </c>
      <c r="AH27" s="47">
        <v>0.08</v>
      </c>
      <c r="AJ27" s="46">
        <v>74000</v>
      </c>
      <c r="AK27">
        <v>11</v>
      </c>
      <c r="AL27" s="47">
        <v>1.375E-2</v>
      </c>
      <c r="AM27" s="47">
        <v>8.4999999999999992E-2</v>
      </c>
      <c r="AO27" s="16">
        <v>66000</v>
      </c>
      <c r="AP27" s="50">
        <v>17</v>
      </c>
      <c r="AQ27" s="51">
        <v>2.1250000000000002E-2</v>
      </c>
      <c r="AR27" s="47">
        <v>0.17</v>
      </c>
      <c r="AS27" s="47"/>
      <c r="AT27" s="16">
        <v>70000</v>
      </c>
      <c r="AU27" s="50">
        <v>28</v>
      </c>
      <c r="AV27" s="51">
        <v>3.5000000000000003E-2</v>
      </c>
      <c r="AW27" s="47">
        <v>0.22124999999999997</v>
      </c>
      <c r="AY27" s="46">
        <v>66000</v>
      </c>
      <c r="AZ27">
        <v>37</v>
      </c>
      <c r="BA27" s="47">
        <v>4.6249999999999999E-2</v>
      </c>
      <c r="BB27" s="47">
        <v>0.34499999999999997</v>
      </c>
      <c r="BD27" s="16">
        <v>68000</v>
      </c>
      <c r="BE27" s="50">
        <v>8</v>
      </c>
      <c r="BF27" s="51">
        <v>0.01</v>
      </c>
      <c r="BG27" s="47">
        <v>0.12249999999999998</v>
      </c>
      <c r="BI27" s="46">
        <v>71000</v>
      </c>
      <c r="BJ27" s="50">
        <v>18</v>
      </c>
      <c r="BK27" s="51">
        <f t="shared" si="0"/>
        <v>2.2499999999999999E-2</v>
      </c>
      <c r="BL27" s="47">
        <f>SUM(BK$6:BK27)</f>
        <v>0.19624999999999998</v>
      </c>
      <c r="BN27" s="16">
        <v>71000</v>
      </c>
      <c r="BO27" s="50">
        <v>5</v>
      </c>
      <c r="BP27" s="51">
        <v>6.2500000000000003E-3</v>
      </c>
      <c r="BQ27" s="47">
        <v>6.25E-2</v>
      </c>
      <c r="BS27" s="53">
        <v>74000</v>
      </c>
      <c r="BT27" s="50">
        <v>0</v>
      </c>
      <c r="BU27" s="51">
        <v>0</v>
      </c>
      <c r="BV27" s="47">
        <v>0</v>
      </c>
      <c r="BX27" s="46">
        <v>71000</v>
      </c>
      <c r="BY27">
        <v>4</v>
      </c>
      <c r="BZ27" s="47">
        <v>5.0000000000000001E-3</v>
      </c>
      <c r="CA27" s="47">
        <v>5.1249999999999997E-2</v>
      </c>
      <c r="CC27" s="53">
        <v>104000</v>
      </c>
      <c r="CD27" s="50">
        <v>0</v>
      </c>
      <c r="CE27" s="51">
        <v>0</v>
      </c>
      <c r="CF27" s="47">
        <v>6.2500000000000003E-3</v>
      </c>
      <c r="CH27" s="53">
        <v>126000</v>
      </c>
      <c r="CI27" s="50">
        <v>0</v>
      </c>
      <c r="CJ27" s="51">
        <v>0</v>
      </c>
      <c r="CK27" s="47">
        <v>3.7499999999999999E-3</v>
      </c>
      <c r="CM27" s="53">
        <v>74000</v>
      </c>
      <c r="CN27" s="50">
        <v>13</v>
      </c>
      <c r="CO27" s="51">
        <v>1.6250000000000001E-2</v>
      </c>
      <c r="CP27" s="47">
        <v>0.14874999999999999</v>
      </c>
      <c r="CR27">
        <v>42</v>
      </c>
      <c r="CS27">
        <v>0</v>
      </c>
      <c r="CT27" s="47">
        <v>0</v>
      </c>
      <c r="CU27" s="47">
        <v>1</v>
      </c>
      <c r="CW27">
        <v>42</v>
      </c>
      <c r="CX27">
        <v>0</v>
      </c>
      <c r="CY27" s="47">
        <v>0</v>
      </c>
      <c r="CZ27" s="47">
        <v>0.99999999999999989</v>
      </c>
      <c r="DB27">
        <v>42</v>
      </c>
      <c r="DC27">
        <v>0</v>
      </c>
      <c r="DD27" s="47">
        <v>0</v>
      </c>
      <c r="DE27" s="47">
        <v>1.0000000000000002</v>
      </c>
      <c r="DG27">
        <v>42</v>
      </c>
      <c r="DH27">
        <v>0</v>
      </c>
      <c r="DI27" s="47">
        <v>0</v>
      </c>
      <c r="DJ27" s="47">
        <v>1</v>
      </c>
      <c r="DK27" s="47"/>
      <c r="DL27" s="49">
        <v>42</v>
      </c>
      <c r="DM27" s="50">
        <v>0</v>
      </c>
      <c r="DN27" s="51">
        <v>0</v>
      </c>
      <c r="DO27" s="47">
        <v>0.99999999999999989</v>
      </c>
      <c r="DP27" s="47"/>
      <c r="DQ27" s="49">
        <v>42</v>
      </c>
      <c r="DR27" s="50">
        <v>0</v>
      </c>
      <c r="DS27" s="51">
        <v>0</v>
      </c>
      <c r="DT27" s="47">
        <v>1</v>
      </c>
      <c r="DU27" s="47"/>
      <c r="DV27" s="49">
        <v>42</v>
      </c>
      <c r="DW27">
        <v>0</v>
      </c>
      <c r="DX27" s="47">
        <v>0</v>
      </c>
      <c r="DY27" s="47">
        <v>1.0000000000000002</v>
      </c>
      <c r="DZ27" s="47"/>
      <c r="EA27" s="49">
        <v>42</v>
      </c>
      <c r="EB27">
        <v>0</v>
      </c>
      <c r="EC27" s="47">
        <v>0</v>
      </c>
      <c r="ED27" s="47">
        <v>1.0000000000000002</v>
      </c>
      <c r="EE27" s="47"/>
      <c r="EF27" s="49">
        <v>42</v>
      </c>
      <c r="EG27" s="50">
        <v>0</v>
      </c>
      <c r="EH27" s="51">
        <v>0</v>
      </c>
      <c r="EI27" s="47">
        <v>1</v>
      </c>
      <c r="EJ27" s="47"/>
      <c r="EK27" s="49">
        <v>42</v>
      </c>
      <c r="EL27" s="50">
        <v>43</v>
      </c>
      <c r="EM27" s="51">
        <v>5.3749999999999999E-2</v>
      </c>
      <c r="EN27" s="47">
        <v>0.96375</v>
      </c>
      <c r="EP27">
        <v>42</v>
      </c>
      <c r="EQ27">
        <v>0</v>
      </c>
      <c r="ER27" s="47">
        <v>0</v>
      </c>
      <c r="ES27" s="47">
        <v>0.99999999999999989</v>
      </c>
      <c r="ET27" s="47"/>
      <c r="EU27" s="49">
        <v>42</v>
      </c>
      <c r="EV27" s="50">
        <v>0</v>
      </c>
      <c r="EW27" s="51">
        <v>0</v>
      </c>
      <c r="EX27" s="47">
        <v>1</v>
      </c>
      <c r="EY27" s="47"/>
      <c r="EZ27" s="49">
        <v>42</v>
      </c>
      <c r="FA27" s="50">
        <v>0</v>
      </c>
      <c r="FB27" s="51">
        <v>0</v>
      </c>
      <c r="FC27" s="47">
        <v>1</v>
      </c>
      <c r="FD27" s="47"/>
      <c r="FE27" s="49">
        <v>42</v>
      </c>
      <c r="FF27" s="50">
        <v>0</v>
      </c>
      <c r="FG27" s="51">
        <v>0</v>
      </c>
      <c r="FH27" s="47">
        <v>1</v>
      </c>
      <c r="FI27" s="47"/>
      <c r="FJ27" s="49">
        <v>42</v>
      </c>
      <c r="FK27" s="50">
        <v>0</v>
      </c>
      <c r="FL27" s="51">
        <v>0</v>
      </c>
      <c r="FM27" s="47">
        <v>1</v>
      </c>
      <c r="FN27" s="47"/>
      <c r="FO27">
        <v>42</v>
      </c>
      <c r="FP27">
        <v>0</v>
      </c>
      <c r="FQ27" s="47">
        <v>0</v>
      </c>
      <c r="FR27" s="47">
        <v>0.99999999999999989</v>
      </c>
      <c r="FT27">
        <v>42</v>
      </c>
      <c r="FU27">
        <v>0</v>
      </c>
      <c r="FV27" s="47">
        <v>0</v>
      </c>
      <c r="FW27" s="47">
        <v>0.99999999999999989</v>
      </c>
      <c r="FY27" s="49">
        <v>42</v>
      </c>
      <c r="FZ27" s="50">
        <v>0</v>
      </c>
      <c r="GA27" s="51">
        <v>0</v>
      </c>
      <c r="GB27" s="47">
        <v>1</v>
      </c>
      <c r="GD27" s="49">
        <v>42</v>
      </c>
      <c r="GE27" s="50">
        <v>0</v>
      </c>
      <c r="GF27" s="51">
        <v>0</v>
      </c>
      <c r="GG27" s="47">
        <v>1</v>
      </c>
      <c r="GI27">
        <v>42</v>
      </c>
      <c r="GJ27">
        <v>60</v>
      </c>
      <c r="GK27" s="47">
        <v>7.4999999999999997E-2</v>
      </c>
      <c r="GL27" s="47">
        <v>0.87374999999999992</v>
      </c>
      <c r="GN27">
        <v>42</v>
      </c>
      <c r="GO27">
        <v>4</v>
      </c>
      <c r="GP27" s="47">
        <v>5.0000000000000001E-3</v>
      </c>
      <c r="GQ27" s="47">
        <v>0.98250000000000015</v>
      </c>
      <c r="GS27">
        <v>42</v>
      </c>
      <c r="GT27">
        <v>17</v>
      </c>
      <c r="GU27" s="47">
        <v>2.1250000000000002E-2</v>
      </c>
      <c r="GV27" s="47">
        <v>0.94125000000000014</v>
      </c>
      <c r="GX27">
        <v>42</v>
      </c>
      <c r="GY27">
        <v>0</v>
      </c>
      <c r="GZ27" s="47">
        <v>0</v>
      </c>
      <c r="HA27" s="47">
        <v>1.0000000000000002</v>
      </c>
      <c r="HB27" s="47"/>
      <c r="HC27" s="49">
        <v>42</v>
      </c>
      <c r="HD27" s="50">
        <v>9</v>
      </c>
      <c r="HE27" s="51">
        <v>1.125E-2</v>
      </c>
      <c r="HF27" s="47">
        <v>0.97875000000000001</v>
      </c>
      <c r="HG27" s="47"/>
      <c r="HH27" s="49">
        <v>42</v>
      </c>
      <c r="HI27" s="50">
        <v>7</v>
      </c>
      <c r="HJ27" s="51">
        <v>8.7500000000000008E-3</v>
      </c>
      <c r="HK27" s="47">
        <v>0.97750000000000004</v>
      </c>
      <c r="HL27" s="47"/>
      <c r="HM27">
        <v>42</v>
      </c>
      <c r="HN27">
        <v>53</v>
      </c>
      <c r="HO27" s="47">
        <v>6.6250000000000003E-2</v>
      </c>
      <c r="HP27" s="47">
        <v>0.87249999999999994</v>
      </c>
      <c r="HR27">
        <v>42</v>
      </c>
      <c r="HS27">
        <v>16</v>
      </c>
      <c r="HT27" s="47">
        <v>0.02</v>
      </c>
      <c r="HU27" s="47">
        <v>0.94124999999999981</v>
      </c>
      <c r="HV27" s="47"/>
      <c r="HW27" s="49">
        <v>42</v>
      </c>
      <c r="HX27" s="50">
        <v>61</v>
      </c>
      <c r="HY27" s="51">
        <v>7.6249999999999998E-2</v>
      </c>
      <c r="HZ27" s="47">
        <v>0.86750000000000005</v>
      </c>
      <c r="IA27" s="47"/>
      <c r="IB27" s="49">
        <v>42</v>
      </c>
      <c r="IC27" s="50">
        <v>41</v>
      </c>
      <c r="ID27" s="51">
        <v>5.1249999999999997E-2</v>
      </c>
      <c r="IE27" s="47">
        <v>0.4325</v>
      </c>
      <c r="IF27" s="47"/>
      <c r="IG27">
        <v>42</v>
      </c>
      <c r="IH27">
        <v>22</v>
      </c>
      <c r="II27" s="47">
        <v>2.75E-2</v>
      </c>
      <c r="IJ27" s="47">
        <v>0.90249999999999997</v>
      </c>
      <c r="IK27" s="47"/>
      <c r="IL27" s="49">
        <v>42</v>
      </c>
      <c r="IM27" s="50">
        <v>7</v>
      </c>
      <c r="IN27" s="51">
        <v>8.7500000000000008E-3</v>
      </c>
      <c r="IO27" s="47">
        <v>0.9774999999999997</v>
      </c>
      <c r="IP27" s="47"/>
      <c r="IQ27" s="49">
        <v>42</v>
      </c>
      <c r="IR27" s="50">
        <v>53</v>
      </c>
      <c r="IS27" s="51">
        <v>6.6250000000000003E-2</v>
      </c>
      <c r="IT27" s="47">
        <v>0.87249999999999994</v>
      </c>
      <c r="IU27" s="47"/>
      <c r="IV27" s="49">
        <v>42</v>
      </c>
      <c r="IW27" s="50">
        <v>19</v>
      </c>
      <c r="IX27" s="51">
        <v>2.375E-2</v>
      </c>
      <c r="IY27" s="47">
        <v>0.93499999999999994</v>
      </c>
      <c r="IZ27" s="47"/>
      <c r="JA27" s="49">
        <v>42</v>
      </c>
      <c r="JB27" s="50">
        <v>28</v>
      </c>
      <c r="JC27" s="51">
        <v>3.5000000000000003E-2</v>
      </c>
      <c r="JD27" s="47">
        <v>0.95125000000000004</v>
      </c>
      <c r="JE27" s="47"/>
      <c r="JF27">
        <v>42</v>
      </c>
      <c r="JG27">
        <v>0</v>
      </c>
      <c r="JH27" s="47">
        <v>0</v>
      </c>
      <c r="JI27" s="47">
        <v>0.9987499999999998</v>
      </c>
      <c r="JK27" s="49">
        <v>42</v>
      </c>
      <c r="JL27" s="50">
        <v>6</v>
      </c>
      <c r="JM27" s="51">
        <v>7.4999999999999997E-3</v>
      </c>
      <c r="JN27" s="47">
        <v>0.92875000000000008</v>
      </c>
      <c r="JP27" s="49">
        <v>42</v>
      </c>
      <c r="JQ27" s="50">
        <v>6</v>
      </c>
      <c r="JR27" s="51">
        <v>7.4999999999999997E-3</v>
      </c>
      <c r="JS27" s="47">
        <v>0.98874999999999991</v>
      </c>
      <c r="JU27" s="49">
        <v>42</v>
      </c>
      <c r="JV27" s="50">
        <v>79</v>
      </c>
      <c r="JW27" s="51">
        <v>9.8750000000000004E-2</v>
      </c>
      <c r="JX27" s="47">
        <v>0.86250000000000016</v>
      </c>
      <c r="NQ27">
        <v>2100</v>
      </c>
      <c r="NR27">
        <v>2</v>
      </c>
      <c r="NS27" s="47">
        <v>2.5000000000000001E-3</v>
      </c>
      <c r="NT27" s="47">
        <v>0.98375000000000001</v>
      </c>
      <c r="NV27">
        <v>2100</v>
      </c>
      <c r="NW27">
        <v>5</v>
      </c>
      <c r="NX27" s="47">
        <v>6.2500000000000003E-3</v>
      </c>
      <c r="NY27" s="47">
        <v>0.98875000000000002</v>
      </c>
      <c r="OA27">
        <v>2100</v>
      </c>
      <c r="OB27">
        <v>4</v>
      </c>
      <c r="OC27" s="47">
        <v>5.0000000000000001E-3</v>
      </c>
      <c r="OD27" s="47">
        <v>0.98624999999999985</v>
      </c>
      <c r="OF27">
        <v>2100</v>
      </c>
      <c r="OG27">
        <v>0</v>
      </c>
      <c r="OH27" s="47">
        <v>0</v>
      </c>
      <c r="OI27" s="47">
        <v>1</v>
      </c>
      <c r="OJ27" s="47"/>
      <c r="OK27" s="49">
        <v>2100</v>
      </c>
      <c r="OL27" s="50">
        <v>9</v>
      </c>
      <c r="OM27" s="51">
        <v>1.125E-2</v>
      </c>
      <c r="ON27" s="47">
        <v>0.97750000000000004</v>
      </c>
      <c r="OO27" s="47"/>
      <c r="OP27" s="49">
        <v>2100</v>
      </c>
      <c r="OQ27" s="50">
        <v>12</v>
      </c>
      <c r="OR27" s="51">
        <v>1.4999999999999999E-2</v>
      </c>
      <c r="OS27" s="47">
        <v>0.95374999999999999</v>
      </c>
      <c r="OT27" s="47"/>
      <c r="OU27">
        <v>2100</v>
      </c>
      <c r="OV27">
        <v>3</v>
      </c>
      <c r="OW27" s="47">
        <v>3.7499999999999999E-3</v>
      </c>
      <c r="OX27" s="47">
        <v>0.98499999999999988</v>
      </c>
      <c r="OZ27">
        <v>2100</v>
      </c>
      <c r="PA27">
        <v>4</v>
      </c>
      <c r="PB27" s="47">
        <v>5.0000000000000001E-3</v>
      </c>
      <c r="PC27" s="47">
        <v>0.98749999999999993</v>
      </c>
      <c r="PD27" s="47"/>
      <c r="PE27" s="49">
        <v>2100</v>
      </c>
      <c r="PF27" s="50">
        <v>0</v>
      </c>
      <c r="PG27" s="51">
        <v>0</v>
      </c>
      <c r="PH27" s="47">
        <v>0.99999999999999978</v>
      </c>
      <c r="PI27" s="47"/>
      <c r="PJ27" s="49">
        <v>2100</v>
      </c>
      <c r="PK27" s="50">
        <v>0</v>
      </c>
      <c r="PL27" s="51">
        <v>0</v>
      </c>
      <c r="PM27" s="47">
        <v>1</v>
      </c>
      <c r="PN27" s="47"/>
      <c r="PO27">
        <v>2100</v>
      </c>
      <c r="PP27">
        <v>2</v>
      </c>
      <c r="PQ27" s="47">
        <v>2.5000000000000001E-3</v>
      </c>
      <c r="PR27" s="47">
        <v>0.98499999999999988</v>
      </c>
      <c r="PT27" s="49">
        <v>2100</v>
      </c>
      <c r="PU27" s="50">
        <v>2</v>
      </c>
      <c r="PV27" s="51">
        <v>2.5000000000000001E-3</v>
      </c>
      <c r="PW27" s="47">
        <v>0.98499999999999999</v>
      </c>
      <c r="PY27" s="49">
        <v>2100</v>
      </c>
      <c r="PZ27" s="50">
        <v>0</v>
      </c>
      <c r="QA27" s="51">
        <f t="shared" si="1"/>
        <v>0</v>
      </c>
      <c r="QB27" s="47">
        <f>SUM(QA$6:QA27)</f>
        <v>0</v>
      </c>
      <c r="QC27" s="47"/>
      <c r="QD27" s="49">
        <v>2100</v>
      </c>
      <c r="QE27" s="50">
        <v>0</v>
      </c>
      <c r="QF27" s="51">
        <f t="shared" si="2"/>
        <v>0</v>
      </c>
      <c r="QG27" s="47">
        <f>SUM(QF$6:QF27)</f>
        <v>0</v>
      </c>
      <c r="QH27" s="47"/>
      <c r="QI27" s="49">
        <v>2100</v>
      </c>
      <c r="QJ27" s="50">
        <v>2</v>
      </c>
      <c r="QK27" s="51">
        <v>2.5000000000000001E-3</v>
      </c>
      <c r="QL27" s="47">
        <v>0.9837499999999999</v>
      </c>
      <c r="QM27" s="47"/>
      <c r="QN27">
        <v>2100</v>
      </c>
      <c r="QO27">
        <v>3</v>
      </c>
      <c r="QP27" s="47">
        <v>3.7499999999999999E-3</v>
      </c>
      <c r="QQ27" s="47">
        <v>0.98749999999999993</v>
      </c>
      <c r="QR27" s="47"/>
      <c r="QS27" s="49">
        <v>2100</v>
      </c>
      <c r="QT27" s="50">
        <v>0</v>
      </c>
      <c r="QU27" s="51">
        <v>0</v>
      </c>
      <c r="QV27" s="47">
        <v>0.99999999999999989</v>
      </c>
      <c r="QW27" s="47"/>
      <c r="QX27" s="49">
        <v>2100</v>
      </c>
      <c r="QY27" s="50">
        <v>0</v>
      </c>
      <c r="QZ27" s="51">
        <v>0</v>
      </c>
      <c r="RA27" s="47">
        <v>1</v>
      </c>
      <c r="RB27" s="47"/>
      <c r="RC27" s="49">
        <v>2100</v>
      </c>
      <c r="RD27" s="50">
        <v>6</v>
      </c>
      <c r="RE27" s="51">
        <v>7.4999999999999997E-3</v>
      </c>
      <c r="RF27" s="47">
        <v>0.97249999999999992</v>
      </c>
      <c r="RG27" s="47"/>
      <c r="TZ27" s="49">
        <v>3675</v>
      </c>
      <c r="UA27" s="50">
        <v>0</v>
      </c>
      <c r="UB27" s="51">
        <v>0</v>
      </c>
      <c r="UC27" s="47">
        <v>0.92874999999999974</v>
      </c>
      <c r="UD27" s="47"/>
      <c r="UE27" s="49">
        <v>3675</v>
      </c>
      <c r="UF27" s="50">
        <v>59</v>
      </c>
      <c r="UG27" s="51">
        <v>7.3749999999999996E-2</v>
      </c>
      <c r="UH27" s="47">
        <v>0.42124999999999985</v>
      </c>
      <c r="UI27" s="47"/>
      <c r="UN27" s="47"/>
      <c r="UO27">
        <v>3675</v>
      </c>
      <c r="UP27">
        <v>59</v>
      </c>
      <c r="UQ27" s="47">
        <v>7.3749999999999996E-2</v>
      </c>
      <c r="UR27" s="47">
        <v>0.42124999999999985</v>
      </c>
      <c r="US27" s="47"/>
      <c r="UT27" s="47"/>
      <c r="UU27" s="47"/>
      <c r="UV27" s="47"/>
      <c r="UW27" s="47"/>
      <c r="UX27" s="47"/>
      <c r="UY27" s="47"/>
      <c r="UZ27" s="47"/>
      <c r="VA27" s="47"/>
      <c r="VB27" s="47"/>
      <c r="VC27" s="49">
        <v>2500</v>
      </c>
      <c r="VD27" s="50">
        <v>8</v>
      </c>
      <c r="VE27" s="51">
        <f t="shared" si="4"/>
        <v>0.01</v>
      </c>
      <c r="VF27" s="47">
        <f>SUM(VE$6:VE27)</f>
        <v>0.99124999999999996</v>
      </c>
      <c r="VH27">
        <v>2500</v>
      </c>
      <c r="VI27">
        <v>9</v>
      </c>
      <c r="VJ27" s="47">
        <v>1.125E-2</v>
      </c>
      <c r="VK27" s="47">
        <v>0.99375000000000002</v>
      </c>
      <c r="VM27">
        <v>2500</v>
      </c>
      <c r="VN27">
        <v>8</v>
      </c>
      <c r="VO27" s="47">
        <v>0.01</v>
      </c>
      <c r="VP27" s="47">
        <v>0.99375000000000013</v>
      </c>
      <c r="VR27">
        <v>2500</v>
      </c>
      <c r="VS27">
        <v>7</v>
      </c>
      <c r="VT27" s="47">
        <v>8.7500000000000008E-3</v>
      </c>
      <c r="VU27" s="47">
        <v>0.99624999999999986</v>
      </c>
      <c r="VV27" s="47"/>
      <c r="VW27" s="49">
        <v>2500</v>
      </c>
      <c r="VX27" s="50">
        <v>10</v>
      </c>
      <c r="VY27" s="51">
        <v>1.2500000000000001E-2</v>
      </c>
      <c r="VZ27" s="47">
        <v>0.98749999999999993</v>
      </c>
      <c r="WA27" s="47"/>
      <c r="WB27" s="49">
        <v>2500</v>
      </c>
      <c r="WC27" s="50">
        <v>14</v>
      </c>
      <c r="WD27" s="51">
        <v>1.7500000000000002E-2</v>
      </c>
      <c r="WE27" s="47">
        <v>0.99250000000000005</v>
      </c>
      <c r="WG27">
        <v>2500</v>
      </c>
      <c r="WH27">
        <v>8</v>
      </c>
      <c r="WI27" s="47">
        <v>0.01</v>
      </c>
      <c r="WJ27" s="47">
        <v>0.99375000000000013</v>
      </c>
      <c r="WL27">
        <v>2500</v>
      </c>
      <c r="WM27">
        <v>8</v>
      </c>
      <c r="WN27" s="47">
        <v>0.01</v>
      </c>
      <c r="WO27" s="47">
        <v>0.99374999999999991</v>
      </c>
      <c r="WP27" s="47"/>
      <c r="WQ27" s="49">
        <v>2500</v>
      </c>
      <c r="WR27" s="50">
        <v>8</v>
      </c>
      <c r="WS27" s="51">
        <v>0.01</v>
      </c>
      <c r="WT27" s="47">
        <v>0.9962500000000003</v>
      </c>
      <c r="WU27" s="47"/>
      <c r="WV27" s="49">
        <v>2500</v>
      </c>
      <c r="WW27" s="50">
        <v>8</v>
      </c>
      <c r="WX27" s="51">
        <v>0.01</v>
      </c>
      <c r="WY27" s="47">
        <v>0.995</v>
      </c>
      <c r="XA27">
        <v>2500</v>
      </c>
      <c r="XB27">
        <v>10</v>
      </c>
      <c r="XC27" s="47">
        <v>1.2500000000000001E-2</v>
      </c>
      <c r="XD27" s="47">
        <v>0.995</v>
      </c>
      <c r="XF27" s="49">
        <v>2500</v>
      </c>
      <c r="XG27" s="50">
        <v>12</v>
      </c>
      <c r="XH27" s="51">
        <v>1.4999999999999999E-2</v>
      </c>
      <c r="XI27" s="47">
        <v>0.99499999999999977</v>
      </c>
      <c r="XK27" s="49">
        <v>2500</v>
      </c>
      <c r="XL27" s="50">
        <v>7</v>
      </c>
      <c r="XM27" s="51">
        <f t="shared" si="5"/>
        <v>8.7500000000000008E-3</v>
      </c>
      <c r="XN27" s="47">
        <f>SUM(XM$6:XM27)</f>
        <v>0.99624999999999997</v>
      </c>
      <c r="XP27" s="49">
        <v>2500</v>
      </c>
      <c r="XQ27" s="50">
        <v>8</v>
      </c>
      <c r="XR27" s="51">
        <v>0.01</v>
      </c>
      <c r="XS27" s="47">
        <v>0.99374999999999991</v>
      </c>
      <c r="XT27" s="47"/>
      <c r="XU27" s="49">
        <v>2500</v>
      </c>
      <c r="XV27" s="50">
        <v>2</v>
      </c>
      <c r="XW27" s="51">
        <v>2.5000000000000001E-3</v>
      </c>
      <c r="XX27" s="47">
        <v>0.99874999999999992</v>
      </c>
      <c r="XZ27">
        <v>2500</v>
      </c>
      <c r="YA27">
        <v>3</v>
      </c>
      <c r="YB27" s="47">
        <v>3.7499999999999999E-3</v>
      </c>
      <c r="YC27" s="47">
        <v>0.99875000000000014</v>
      </c>
      <c r="YE27" s="49">
        <v>2500</v>
      </c>
      <c r="YF27" s="50">
        <v>20</v>
      </c>
      <c r="YG27" s="51">
        <v>2.5000000000000001E-2</v>
      </c>
      <c r="YH27" s="47">
        <v>0.98125000000000018</v>
      </c>
      <c r="YI27" s="47"/>
      <c r="YJ27" s="49">
        <v>2500</v>
      </c>
      <c r="YK27" s="50">
        <v>4</v>
      </c>
      <c r="YL27" s="51">
        <v>5.0000000000000001E-3</v>
      </c>
      <c r="YM27" s="47">
        <v>0.995</v>
      </c>
      <c r="YO27" s="49">
        <v>2500</v>
      </c>
      <c r="YP27" s="50">
        <v>8</v>
      </c>
      <c r="YQ27" s="51">
        <v>0.01</v>
      </c>
      <c r="YR27" s="47">
        <v>0.99624999999999997</v>
      </c>
    </row>
    <row r="28" spans="1:668" ht="13.8" thickBot="1">
      <c r="A28" s="46">
        <v>72000</v>
      </c>
      <c r="B28">
        <v>27</v>
      </c>
      <c r="C28" s="47">
        <v>3.3750000000000002E-2</v>
      </c>
      <c r="D28" s="47">
        <v>0.255</v>
      </c>
      <c r="F28" s="46">
        <v>77000</v>
      </c>
      <c r="G28">
        <v>3</v>
      </c>
      <c r="H28" s="47">
        <v>3.7499999999999999E-3</v>
      </c>
      <c r="I28" s="47">
        <v>3.2500000000000001E-2</v>
      </c>
      <c r="K28" s="46">
        <v>72000</v>
      </c>
      <c r="L28">
        <v>5</v>
      </c>
      <c r="M28" s="47">
        <v>6.2500000000000003E-3</v>
      </c>
      <c r="N28" s="47">
        <v>5.7499999999999996E-2</v>
      </c>
      <c r="P28" s="46">
        <v>72000</v>
      </c>
      <c r="Q28">
        <v>3</v>
      </c>
      <c r="R28" s="47">
        <v>3.7499999999999999E-3</v>
      </c>
      <c r="S28" s="47">
        <v>6.2500000000000014E-2</v>
      </c>
      <c r="U28" s="16">
        <v>72000</v>
      </c>
      <c r="V28" s="50">
        <v>1</v>
      </c>
      <c r="W28" s="51">
        <v>1.25E-3</v>
      </c>
      <c r="X28" s="47">
        <v>0.02</v>
      </c>
      <c r="Y28" s="47"/>
      <c r="Z28" s="16">
        <v>74000</v>
      </c>
      <c r="AA28" s="50">
        <v>0</v>
      </c>
      <c r="AB28" s="51">
        <v>0</v>
      </c>
      <c r="AC28" s="47">
        <v>2.8750000000000005E-2</v>
      </c>
      <c r="AD28" s="47"/>
      <c r="AE28" s="46">
        <v>75000</v>
      </c>
      <c r="AF28">
        <v>12</v>
      </c>
      <c r="AG28" s="47">
        <v>1.4999999999999999E-2</v>
      </c>
      <c r="AH28" s="47">
        <v>9.5000000000000001E-2</v>
      </c>
      <c r="AJ28" s="46">
        <v>75000</v>
      </c>
      <c r="AK28">
        <v>11</v>
      </c>
      <c r="AL28" s="47">
        <v>1.375E-2</v>
      </c>
      <c r="AM28" s="47">
        <v>9.8749999999999991E-2</v>
      </c>
      <c r="AO28" s="16">
        <v>67000</v>
      </c>
      <c r="AP28" s="50">
        <v>17</v>
      </c>
      <c r="AQ28" s="51">
        <v>2.1250000000000002E-2</v>
      </c>
      <c r="AR28" s="47">
        <v>0.19125</v>
      </c>
      <c r="AS28" s="47"/>
      <c r="AT28" s="16">
        <v>71000</v>
      </c>
      <c r="AU28" s="50">
        <v>17</v>
      </c>
      <c r="AV28" s="51">
        <v>2.1250000000000002E-2</v>
      </c>
      <c r="AW28" s="47">
        <v>0.24249999999999997</v>
      </c>
      <c r="AY28" s="46">
        <v>67000</v>
      </c>
      <c r="AZ28">
        <v>24</v>
      </c>
      <c r="BA28" s="47">
        <v>0.03</v>
      </c>
      <c r="BB28" s="47">
        <v>0.375</v>
      </c>
      <c r="BD28" s="16">
        <v>69000</v>
      </c>
      <c r="BE28" s="50">
        <v>11</v>
      </c>
      <c r="BF28" s="51">
        <v>1.375E-2</v>
      </c>
      <c r="BG28" s="47">
        <v>0.13624999999999998</v>
      </c>
      <c r="BI28" s="46">
        <v>72000</v>
      </c>
      <c r="BJ28" s="50">
        <v>15</v>
      </c>
      <c r="BK28" s="51">
        <f t="shared" si="0"/>
        <v>1.8749999999999999E-2</v>
      </c>
      <c r="BL28" s="47">
        <f>SUM(BK$6:BK28)</f>
        <v>0.21499999999999997</v>
      </c>
      <c r="BN28" s="16">
        <v>72000</v>
      </c>
      <c r="BO28" s="50">
        <v>15</v>
      </c>
      <c r="BP28" s="51">
        <v>1.8749999999999999E-2</v>
      </c>
      <c r="BQ28" s="47">
        <v>8.1250000000000003E-2</v>
      </c>
      <c r="BS28" s="53">
        <v>75000</v>
      </c>
      <c r="BT28" s="50">
        <v>0</v>
      </c>
      <c r="BU28" s="51">
        <v>0</v>
      </c>
      <c r="BV28" s="47">
        <v>0</v>
      </c>
      <c r="BX28" s="46">
        <v>72000</v>
      </c>
      <c r="BY28">
        <v>5</v>
      </c>
      <c r="BZ28" s="47">
        <v>6.2500000000000003E-3</v>
      </c>
      <c r="CA28" s="47">
        <v>5.7499999999999996E-2</v>
      </c>
      <c r="CC28" s="53">
        <v>105000</v>
      </c>
      <c r="CD28" s="50">
        <v>0</v>
      </c>
      <c r="CE28" s="51">
        <v>0</v>
      </c>
      <c r="CF28" s="47">
        <v>6.2500000000000003E-3</v>
      </c>
      <c r="CH28" s="53">
        <v>127000</v>
      </c>
      <c r="CI28" s="50">
        <v>0</v>
      </c>
      <c r="CJ28" s="51">
        <v>0</v>
      </c>
      <c r="CK28" s="47">
        <v>3.7499999999999999E-3</v>
      </c>
      <c r="CM28" s="53">
        <v>75000</v>
      </c>
      <c r="CN28" s="50">
        <v>12</v>
      </c>
      <c r="CO28" s="51">
        <v>1.4999999999999999E-2</v>
      </c>
      <c r="CP28" s="47">
        <v>0.16375000000000001</v>
      </c>
      <c r="CR28" t="s">
        <v>55</v>
      </c>
      <c r="CS28">
        <v>0</v>
      </c>
      <c r="CW28" t="s">
        <v>55</v>
      </c>
      <c r="CX28">
        <v>0</v>
      </c>
      <c r="DL28" s="52" t="s">
        <v>55</v>
      </c>
      <c r="DM28" s="52">
        <v>0</v>
      </c>
      <c r="DQ28" s="52" t="s">
        <v>55</v>
      </c>
      <c r="DR28" s="52">
        <v>0</v>
      </c>
      <c r="DV28" s="52" t="s">
        <v>55</v>
      </c>
      <c r="EA28" s="52" t="s">
        <v>55</v>
      </c>
      <c r="EF28" s="52" t="s">
        <v>55</v>
      </c>
      <c r="EG28" s="52">
        <v>0</v>
      </c>
      <c r="EK28" s="49">
        <v>44</v>
      </c>
      <c r="EL28" s="50">
        <v>20</v>
      </c>
      <c r="EM28" s="51">
        <v>2.5000000000000001E-2</v>
      </c>
      <c r="EN28" s="47">
        <v>0.98875000000000002</v>
      </c>
      <c r="EU28" s="52" t="s">
        <v>55</v>
      </c>
      <c r="EV28" s="52">
        <v>0</v>
      </c>
      <c r="EZ28" s="52" t="s">
        <v>55</v>
      </c>
      <c r="FA28" s="52">
        <v>0</v>
      </c>
      <c r="FE28" s="49">
        <v>44</v>
      </c>
      <c r="FF28" s="50">
        <v>0</v>
      </c>
      <c r="FG28" s="51">
        <v>0</v>
      </c>
      <c r="FH28" s="47">
        <v>1</v>
      </c>
      <c r="FJ28" s="52" t="s">
        <v>55</v>
      </c>
      <c r="FK28" s="52">
        <v>0</v>
      </c>
      <c r="FT28" t="s">
        <v>55</v>
      </c>
      <c r="FU28">
        <v>0</v>
      </c>
      <c r="FY28" s="52" t="s">
        <v>55</v>
      </c>
      <c r="FZ28" s="52">
        <v>0</v>
      </c>
      <c r="GD28" s="52" t="s">
        <v>55</v>
      </c>
      <c r="GE28" s="52">
        <v>0</v>
      </c>
      <c r="GI28">
        <v>44</v>
      </c>
      <c r="GJ28">
        <v>34</v>
      </c>
      <c r="GK28" s="47">
        <v>4.2500000000000003E-2</v>
      </c>
      <c r="GL28" s="47">
        <v>0.9162499999999999</v>
      </c>
      <c r="GN28">
        <v>44</v>
      </c>
      <c r="GO28">
        <v>8</v>
      </c>
      <c r="GP28" s="47">
        <v>0.01</v>
      </c>
      <c r="GQ28" s="47">
        <v>0.99250000000000016</v>
      </c>
      <c r="GS28">
        <v>44</v>
      </c>
      <c r="GT28">
        <v>17</v>
      </c>
      <c r="GU28" s="47">
        <v>2.1250000000000002E-2</v>
      </c>
      <c r="GV28" s="47">
        <v>0.96250000000000013</v>
      </c>
      <c r="GX28">
        <v>44</v>
      </c>
      <c r="GY28">
        <v>0</v>
      </c>
      <c r="GZ28" s="47">
        <v>0</v>
      </c>
      <c r="HA28" s="47">
        <v>1.0000000000000002</v>
      </c>
      <c r="HB28" s="47"/>
      <c r="HC28" s="49">
        <v>44</v>
      </c>
      <c r="HD28" s="50">
        <v>6</v>
      </c>
      <c r="HE28" s="51">
        <v>7.4999999999999997E-3</v>
      </c>
      <c r="HF28" s="47">
        <v>0.98624999999999996</v>
      </c>
      <c r="HG28" s="47"/>
      <c r="HH28" s="49">
        <v>44</v>
      </c>
      <c r="HI28" s="50">
        <v>5</v>
      </c>
      <c r="HJ28" s="51">
        <v>6.2500000000000003E-3</v>
      </c>
      <c r="HK28" s="47">
        <v>0.98375000000000001</v>
      </c>
      <c r="HL28" s="47"/>
      <c r="HM28">
        <v>44</v>
      </c>
      <c r="HN28">
        <v>35</v>
      </c>
      <c r="HO28" s="47">
        <v>4.3749999999999997E-2</v>
      </c>
      <c r="HP28" s="47">
        <v>0.9162499999999999</v>
      </c>
      <c r="HR28">
        <v>44</v>
      </c>
      <c r="HS28">
        <v>17</v>
      </c>
      <c r="HT28" s="47">
        <v>2.1250000000000002E-2</v>
      </c>
      <c r="HU28" s="47">
        <v>0.9624999999999998</v>
      </c>
      <c r="HV28" s="47"/>
      <c r="HW28" s="49">
        <v>44</v>
      </c>
      <c r="HX28" s="50">
        <v>38</v>
      </c>
      <c r="HY28" s="51">
        <v>4.7500000000000001E-2</v>
      </c>
      <c r="HZ28" s="47">
        <v>0.91500000000000004</v>
      </c>
      <c r="IA28" s="47"/>
      <c r="IB28" s="49">
        <v>44</v>
      </c>
      <c r="IC28" s="50">
        <v>48</v>
      </c>
      <c r="ID28" s="51">
        <v>0.06</v>
      </c>
      <c r="IE28" s="47">
        <v>0.49249999999999999</v>
      </c>
      <c r="IF28" s="47"/>
      <c r="IG28">
        <v>44</v>
      </c>
      <c r="IH28">
        <v>29</v>
      </c>
      <c r="II28" s="47">
        <v>3.6249999999999998E-2</v>
      </c>
      <c r="IJ28" s="47">
        <v>0.93874999999999997</v>
      </c>
      <c r="IK28" s="47"/>
      <c r="IL28" s="49">
        <v>44</v>
      </c>
      <c r="IM28" s="50">
        <v>9</v>
      </c>
      <c r="IN28" s="51">
        <v>1.125E-2</v>
      </c>
      <c r="IO28" s="47">
        <v>0.98874999999999968</v>
      </c>
      <c r="IP28" s="47"/>
      <c r="IQ28" s="49">
        <v>44</v>
      </c>
      <c r="IR28" s="50">
        <v>35</v>
      </c>
      <c r="IS28" s="51">
        <v>4.3749999999999997E-2</v>
      </c>
      <c r="IT28" s="47">
        <v>0.9162499999999999</v>
      </c>
      <c r="IU28" s="47"/>
      <c r="IV28" s="49">
        <v>44</v>
      </c>
      <c r="IW28" s="50">
        <v>19</v>
      </c>
      <c r="IX28" s="51">
        <v>2.375E-2</v>
      </c>
      <c r="IY28" s="47">
        <v>0.95874999999999999</v>
      </c>
      <c r="IZ28" s="47"/>
      <c r="JA28" s="49">
        <v>44</v>
      </c>
      <c r="JB28" s="50">
        <v>16</v>
      </c>
      <c r="JC28" s="51">
        <v>0.02</v>
      </c>
      <c r="JD28" s="47">
        <v>0.97125000000000006</v>
      </c>
      <c r="JE28" s="47"/>
      <c r="JF28">
        <v>44</v>
      </c>
      <c r="JG28">
        <v>0</v>
      </c>
      <c r="JH28" s="47">
        <v>0</v>
      </c>
      <c r="JI28" s="47">
        <v>0.9987499999999998</v>
      </c>
      <c r="JK28" s="49">
        <v>44</v>
      </c>
      <c r="JL28" s="50">
        <v>8</v>
      </c>
      <c r="JM28" s="51">
        <v>0.01</v>
      </c>
      <c r="JN28" s="47">
        <v>0.93875000000000008</v>
      </c>
      <c r="JP28" s="49">
        <v>44</v>
      </c>
      <c r="JQ28" s="50">
        <v>4</v>
      </c>
      <c r="JR28" s="51">
        <v>5.0000000000000001E-3</v>
      </c>
      <c r="JS28" s="47">
        <v>0.99374999999999991</v>
      </c>
      <c r="JU28" s="49">
        <v>44</v>
      </c>
      <c r="JV28" s="50">
        <v>40</v>
      </c>
      <c r="JW28" s="51">
        <v>0.05</v>
      </c>
      <c r="JX28" s="47">
        <v>0.9125000000000002</v>
      </c>
      <c r="NQ28">
        <v>2200</v>
      </c>
      <c r="NR28">
        <v>8</v>
      </c>
      <c r="NS28" s="47">
        <v>0.01</v>
      </c>
      <c r="NT28" s="47">
        <v>0.99375000000000002</v>
      </c>
      <c r="NV28">
        <v>2200</v>
      </c>
      <c r="NW28">
        <v>4</v>
      </c>
      <c r="NX28" s="47">
        <v>5.0000000000000001E-3</v>
      </c>
      <c r="NY28" s="47">
        <v>0.99375000000000002</v>
      </c>
      <c r="OA28">
        <v>2200</v>
      </c>
      <c r="OB28">
        <v>7</v>
      </c>
      <c r="OC28" s="47">
        <v>8.7500000000000008E-3</v>
      </c>
      <c r="OD28" s="47">
        <v>0.99499999999999988</v>
      </c>
      <c r="OF28">
        <v>2200</v>
      </c>
      <c r="OG28">
        <v>0</v>
      </c>
      <c r="OH28" s="47">
        <v>0</v>
      </c>
      <c r="OI28" s="47">
        <v>1</v>
      </c>
      <c r="OJ28" s="47"/>
      <c r="OK28" s="49">
        <v>2200</v>
      </c>
      <c r="OL28" s="50">
        <v>7</v>
      </c>
      <c r="OM28" s="51">
        <v>8.7500000000000008E-3</v>
      </c>
      <c r="ON28" s="47">
        <v>0.98625000000000007</v>
      </c>
      <c r="OO28" s="47"/>
      <c r="OP28" s="49">
        <v>2200</v>
      </c>
      <c r="OQ28" s="50">
        <v>21</v>
      </c>
      <c r="OR28" s="51">
        <v>2.6249999999999999E-2</v>
      </c>
      <c r="OS28" s="47">
        <v>0.98</v>
      </c>
      <c r="OT28" s="47"/>
      <c r="OU28">
        <v>2200</v>
      </c>
      <c r="OV28">
        <v>9</v>
      </c>
      <c r="OW28" s="47">
        <v>1.125E-2</v>
      </c>
      <c r="OX28" s="47">
        <v>0.99624999999999986</v>
      </c>
      <c r="OZ28">
        <v>2200</v>
      </c>
      <c r="PA28">
        <v>3</v>
      </c>
      <c r="PB28" s="47">
        <v>3.7499999999999999E-3</v>
      </c>
      <c r="PC28" s="47">
        <v>0.99124999999999996</v>
      </c>
      <c r="PD28" s="47"/>
      <c r="PE28" s="49">
        <v>2200</v>
      </c>
      <c r="PF28" s="50">
        <v>0</v>
      </c>
      <c r="PG28" s="51">
        <v>0</v>
      </c>
      <c r="PH28" s="47">
        <v>0.99999999999999978</v>
      </c>
      <c r="PI28" s="47"/>
      <c r="PJ28" s="49">
        <v>2200</v>
      </c>
      <c r="PK28" s="50">
        <v>0</v>
      </c>
      <c r="PL28" s="51">
        <v>0</v>
      </c>
      <c r="PM28" s="47">
        <v>1</v>
      </c>
      <c r="PN28" s="47"/>
      <c r="PO28">
        <v>2200</v>
      </c>
      <c r="PP28">
        <v>5</v>
      </c>
      <c r="PQ28" s="47">
        <v>6.2500000000000003E-3</v>
      </c>
      <c r="PR28" s="47">
        <v>0.99124999999999985</v>
      </c>
      <c r="PT28" s="49">
        <v>2200</v>
      </c>
      <c r="PU28" s="50">
        <v>5</v>
      </c>
      <c r="PV28" s="51">
        <v>6.2500000000000003E-3</v>
      </c>
      <c r="PW28" s="47">
        <v>0.99124999999999996</v>
      </c>
      <c r="PY28" s="49">
        <v>2200</v>
      </c>
      <c r="PZ28" s="50">
        <v>0</v>
      </c>
      <c r="QA28" s="51">
        <f t="shared" si="1"/>
        <v>0</v>
      </c>
      <c r="QB28" s="47">
        <f>SUM(QA$6:QA28)</f>
        <v>0</v>
      </c>
      <c r="QC28" s="47"/>
      <c r="QD28" s="49">
        <v>2200</v>
      </c>
      <c r="QE28" s="50">
        <v>0</v>
      </c>
      <c r="QF28" s="51">
        <f t="shared" si="2"/>
        <v>0</v>
      </c>
      <c r="QG28" s="47">
        <f>SUM(QF$6:QF28)</f>
        <v>0</v>
      </c>
      <c r="QH28" s="47"/>
      <c r="QI28" s="49">
        <v>2200</v>
      </c>
      <c r="QJ28" s="50">
        <v>5</v>
      </c>
      <c r="QK28" s="51">
        <v>6.2500000000000003E-3</v>
      </c>
      <c r="QL28" s="47">
        <v>0.98999999999999988</v>
      </c>
      <c r="QM28" s="47"/>
      <c r="QN28">
        <v>2200</v>
      </c>
      <c r="QO28">
        <v>6</v>
      </c>
      <c r="QP28" s="47">
        <v>7.4999999999999997E-3</v>
      </c>
      <c r="QQ28" s="47">
        <v>0.99499999999999988</v>
      </c>
      <c r="QR28" s="47"/>
      <c r="QS28" s="49">
        <v>2200</v>
      </c>
      <c r="QT28" s="50">
        <v>0</v>
      </c>
      <c r="QU28" s="51">
        <v>0</v>
      </c>
      <c r="QV28" s="47">
        <v>0.99999999999999989</v>
      </c>
      <c r="QW28" s="47"/>
      <c r="QX28" s="49">
        <v>2200</v>
      </c>
      <c r="QY28" s="50">
        <v>0</v>
      </c>
      <c r="QZ28" s="51">
        <v>0</v>
      </c>
      <c r="RA28" s="47">
        <v>1</v>
      </c>
      <c r="RB28" s="47"/>
      <c r="RC28" s="49">
        <v>2200</v>
      </c>
      <c r="RD28" s="50">
        <v>5</v>
      </c>
      <c r="RE28" s="51">
        <v>6.2500000000000003E-3</v>
      </c>
      <c r="RF28" s="47">
        <v>0.9787499999999999</v>
      </c>
      <c r="RG28" s="47"/>
      <c r="TZ28" s="49">
        <v>3850</v>
      </c>
      <c r="UA28" s="50">
        <v>1</v>
      </c>
      <c r="UB28" s="51">
        <v>1.25E-3</v>
      </c>
      <c r="UC28" s="47">
        <v>0.92999999999999972</v>
      </c>
      <c r="UD28" s="47"/>
      <c r="UE28" s="49">
        <v>3850</v>
      </c>
      <c r="UF28" s="50">
        <v>23</v>
      </c>
      <c r="UG28" s="51">
        <v>2.8750000000000001E-2</v>
      </c>
      <c r="UH28" s="47">
        <v>0.44999999999999984</v>
      </c>
      <c r="UI28" s="47"/>
      <c r="UN28" s="47"/>
      <c r="UO28">
        <v>3850</v>
      </c>
      <c r="UP28">
        <v>23</v>
      </c>
      <c r="UQ28" s="47">
        <v>2.8750000000000001E-2</v>
      </c>
      <c r="UR28" s="47">
        <v>0.44999999999999984</v>
      </c>
      <c r="US28" s="47"/>
      <c r="UT28" s="47"/>
      <c r="UU28" s="47"/>
      <c r="UV28" s="47"/>
      <c r="UW28" s="47"/>
      <c r="UX28" s="47"/>
      <c r="UY28" s="47"/>
      <c r="UZ28" s="47"/>
      <c r="VA28" s="47"/>
      <c r="VB28" s="47"/>
      <c r="VC28" s="49">
        <v>3000</v>
      </c>
      <c r="VD28" s="50">
        <v>2</v>
      </c>
      <c r="VE28" s="51">
        <f t="shared" si="4"/>
        <v>2.5000000000000001E-3</v>
      </c>
      <c r="VF28" s="47">
        <f>SUM(VE$6:VE28)</f>
        <v>0.99374999999999991</v>
      </c>
      <c r="VH28">
        <v>3000</v>
      </c>
      <c r="VI28">
        <v>2</v>
      </c>
      <c r="VJ28" s="47">
        <v>2.5000000000000001E-3</v>
      </c>
      <c r="VK28" s="47">
        <v>0.99624999999999997</v>
      </c>
      <c r="VM28">
        <v>3000</v>
      </c>
      <c r="VN28">
        <v>3</v>
      </c>
      <c r="VO28" s="47">
        <v>3.7499999999999999E-3</v>
      </c>
      <c r="VP28" s="47">
        <v>0.99750000000000016</v>
      </c>
      <c r="VR28">
        <v>3000</v>
      </c>
      <c r="VS28">
        <v>2</v>
      </c>
      <c r="VT28" s="47">
        <v>2.5000000000000001E-3</v>
      </c>
      <c r="VU28" s="47">
        <v>0.9987499999999998</v>
      </c>
      <c r="VV28" s="47"/>
      <c r="VW28" s="49">
        <v>3000</v>
      </c>
      <c r="VX28" s="50">
        <v>6</v>
      </c>
      <c r="VY28" s="51">
        <v>7.4999999999999997E-3</v>
      </c>
      <c r="VZ28" s="47">
        <v>0.99499999999999988</v>
      </c>
      <c r="WA28" s="47"/>
      <c r="WB28" s="49">
        <v>3000</v>
      </c>
      <c r="WC28" s="50">
        <v>3</v>
      </c>
      <c r="WD28" s="51">
        <v>3.7499999999999999E-3</v>
      </c>
      <c r="WE28" s="47">
        <v>0.99625000000000008</v>
      </c>
      <c r="WG28">
        <v>3000</v>
      </c>
      <c r="WH28">
        <v>3</v>
      </c>
      <c r="WI28" s="47">
        <v>3.7499999999999999E-3</v>
      </c>
      <c r="WJ28" s="47">
        <v>0.99750000000000016</v>
      </c>
      <c r="WL28">
        <v>3000</v>
      </c>
      <c r="WM28">
        <v>3</v>
      </c>
      <c r="WN28" s="47">
        <v>3.7499999999999999E-3</v>
      </c>
      <c r="WO28" s="47">
        <v>0.99749999999999994</v>
      </c>
      <c r="WP28" s="47"/>
      <c r="WQ28" s="49">
        <v>3000</v>
      </c>
      <c r="WR28" s="50">
        <v>2</v>
      </c>
      <c r="WS28" s="51">
        <v>2.5000000000000001E-3</v>
      </c>
      <c r="WT28" s="47">
        <v>0.99875000000000025</v>
      </c>
      <c r="WU28" s="47"/>
      <c r="WV28" s="49">
        <v>3000</v>
      </c>
      <c r="WW28" s="50">
        <v>2</v>
      </c>
      <c r="WX28" s="51">
        <v>2.5000000000000001E-3</v>
      </c>
      <c r="WY28" s="47">
        <v>0.99749999999999994</v>
      </c>
      <c r="XA28">
        <v>3000</v>
      </c>
      <c r="XB28">
        <v>2</v>
      </c>
      <c r="XC28" s="47">
        <v>2.5000000000000001E-3</v>
      </c>
      <c r="XD28" s="47">
        <v>0.99749999999999994</v>
      </c>
      <c r="XF28" s="49">
        <v>3000</v>
      </c>
      <c r="XG28" s="50">
        <v>2</v>
      </c>
      <c r="XH28" s="51">
        <v>2.5000000000000001E-3</v>
      </c>
      <c r="XI28" s="47">
        <v>0.99749999999999972</v>
      </c>
      <c r="XK28" s="49">
        <v>3000</v>
      </c>
      <c r="XL28" s="50">
        <v>2</v>
      </c>
      <c r="XM28" s="51">
        <f t="shared" si="5"/>
        <v>2.5000000000000001E-3</v>
      </c>
      <c r="XN28" s="47">
        <f>SUM(XM$6:XM28)</f>
        <v>0.99874999999999992</v>
      </c>
      <c r="XP28" s="49">
        <v>3000</v>
      </c>
      <c r="XQ28" s="50">
        <v>3</v>
      </c>
      <c r="XR28" s="51">
        <v>3.7499999999999999E-3</v>
      </c>
      <c r="XS28" s="47">
        <v>0.99749999999999994</v>
      </c>
      <c r="XT28" s="47"/>
      <c r="XU28" s="49">
        <v>3000</v>
      </c>
      <c r="XV28" s="50">
        <v>0</v>
      </c>
      <c r="XW28" s="51">
        <v>0</v>
      </c>
      <c r="XX28" s="47">
        <v>0.99874999999999992</v>
      </c>
      <c r="XZ28">
        <v>3000</v>
      </c>
      <c r="YA28">
        <v>0</v>
      </c>
      <c r="YB28" s="47">
        <v>0</v>
      </c>
      <c r="YC28" s="47">
        <v>0.99875000000000014</v>
      </c>
      <c r="YE28" s="49">
        <v>3000</v>
      </c>
      <c r="YF28" s="50">
        <v>11</v>
      </c>
      <c r="YG28" s="51">
        <v>1.375E-2</v>
      </c>
      <c r="YH28" s="47">
        <v>0.99500000000000022</v>
      </c>
      <c r="YI28" s="47"/>
      <c r="YJ28" s="49">
        <v>3000</v>
      </c>
      <c r="YK28" s="50">
        <v>3</v>
      </c>
      <c r="YL28" s="51">
        <v>3.7499999999999999E-3</v>
      </c>
      <c r="YM28" s="47">
        <v>0.99875000000000003</v>
      </c>
      <c r="YO28" s="49">
        <v>3000</v>
      </c>
      <c r="YP28" s="50">
        <v>2</v>
      </c>
      <c r="YQ28" s="51">
        <v>2.5000000000000001E-3</v>
      </c>
      <c r="YR28" s="47">
        <v>0.99874999999999992</v>
      </c>
    </row>
    <row r="29" spans="1:668">
      <c r="A29" s="46">
        <v>73000</v>
      </c>
      <c r="B29">
        <v>19</v>
      </c>
      <c r="C29" s="47">
        <v>2.375E-2</v>
      </c>
      <c r="D29" s="47">
        <v>0.27875</v>
      </c>
      <c r="F29" s="46">
        <v>78000</v>
      </c>
      <c r="G29">
        <v>1</v>
      </c>
      <c r="H29" s="47">
        <v>1.25E-3</v>
      </c>
      <c r="I29" s="47">
        <v>3.3750000000000002E-2</v>
      </c>
      <c r="K29" s="46">
        <v>73000</v>
      </c>
      <c r="L29">
        <v>9</v>
      </c>
      <c r="M29" s="47">
        <v>1.125E-2</v>
      </c>
      <c r="N29" s="47">
        <v>6.8749999999999992E-2</v>
      </c>
      <c r="P29" s="46">
        <v>73000</v>
      </c>
      <c r="Q29">
        <v>6</v>
      </c>
      <c r="R29" s="47">
        <v>7.4999999999999997E-3</v>
      </c>
      <c r="S29" s="47">
        <v>7.0000000000000007E-2</v>
      </c>
      <c r="U29" s="16">
        <v>73000</v>
      </c>
      <c r="V29" s="50">
        <v>2</v>
      </c>
      <c r="W29" s="51">
        <v>2.5000000000000001E-3</v>
      </c>
      <c r="X29" s="47">
        <v>2.2499999999999999E-2</v>
      </c>
      <c r="Y29" s="47"/>
      <c r="Z29" s="16">
        <v>75000</v>
      </c>
      <c r="AA29" s="50">
        <v>2</v>
      </c>
      <c r="AB29" s="51">
        <v>2.5000000000000001E-3</v>
      </c>
      <c r="AC29" s="47">
        <v>3.1250000000000007E-2</v>
      </c>
      <c r="AD29" s="47"/>
      <c r="AE29" s="46">
        <v>76000</v>
      </c>
      <c r="AF29">
        <v>8</v>
      </c>
      <c r="AG29" s="47">
        <v>0.01</v>
      </c>
      <c r="AH29" s="47">
        <v>0.105</v>
      </c>
      <c r="AJ29" s="46">
        <v>76000</v>
      </c>
      <c r="AK29">
        <v>8</v>
      </c>
      <c r="AL29" s="47">
        <v>0.01</v>
      </c>
      <c r="AM29" s="47">
        <v>0.10874999999999999</v>
      </c>
      <c r="AO29" s="16">
        <v>68000</v>
      </c>
      <c r="AP29" s="50">
        <v>16</v>
      </c>
      <c r="AQ29" s="51">
        <v>0.02</v>
      </c>
      <c r="AR29" s="47">
        <v>0.21124999999999999</v>
      </c>
      <c r="AS29" s="47"/>
      <c r="AT29" s="16">
        <v>72000</v>
      </c>
      <c r="AU29" s="50">
        <v>26</v>
      </c>
      <c r="AV29" s="51">
        <v>3.2500000000000001E-2</v>
      </c>
      <c r="AW29" s="47">
        <v>0.27499999999999997</v>
      </c>
      <c r="AY29" s="46">
        <v>68000</v>
      </c>
      <c r="AZ29">
        <v>25</v>
      </c>
      <c r="BA29" s="47">
        <v>3.125E-2</v>
      </c>
      <c r="BB29" s="47">
        <v>0.40625</v>
      </c>
      <c r="BD29" s="16">
        <v>70000</v>
      </c>
      <c r="BE29" s="50">
        <v>11</v>
      </c>
      <c r="BF29" s="51">
        <v>1.375E-2</v>
      </c>
      <c r="BG29" s="47">
        <v>0.15</v>
      </c>
      <c r="BI29" s="46">
        <v>73000</v>
      </c>
      <c r="BJ29" s="50">
        <v>25</v>
      </c>
      <c r="BK29" s="51">
        <f t="shared" si="0"/>
        <v>3.125E-2</v>
      </c>
      <c r="BL29" s="47">
        <f>SUM(BK$6:BK29)</f>
        <v>0.24624999999999997</v>
      </c>
      <c r="BN29" s="16">
        <v>73000</v>
      </c>
      <c r="BO29" s="50">
        <v>8</v>
      </c>
      <c r="BP29" s="51">
        <v>0.01</v>
      </c>
      <c r="BQ29" s="47">
        <v>9.1249999999999998E-2</v>
      </c>
      <c r="BS29" s="53">
        <v>76000</v>
      </c>
      <c r="BT29" s="50">
        <v>0</v>
      </c>
      <c r="BU29" s="51">
        <v>0</v>
      </c>
      <c r="BV29" s="47">
        <v>0</v>
      </c>
      <c r="BX29" s="46">
        <v>73000</v>
      </c>
      <c r="BY29">
        <v>9</v>
      </c>
      <c r="BZ29" s="47">
        <v>1.125E-2</v>
      </c>
      <c r="CA29" s="47">
        <v>6.8749999999999992E-2</v>
      </c>
      <c r="CC29" s="53">
        <v>106000</v>
      </c>
      <c r="CD29" s="50">
        <v>0</v>
      </c>
      <c r="CE29" s="51">
        <v>0</v>
      </c>
      <c r="CF29" s="47">
        <v>6.2500000000000003E-3</v>
      </c>
      <c r="CH29" s="53">
        <v>128000</v>
      </c>
      <c r="CI29" s="50">
        <v>0</v>
      </c>
      <c r="CJ29" s="51">
        <v>0</v>
      </c>
      <c r="CK29" s="47">
        <v>3.7499999999999999E-3</v>
      </c>
      <c r="CM29" s="53">
        <v>76000</v>
      </c>
      <c r="CN29" s="50">
        <v>14</v>
      </c>
      <c r="CO29" s="51">
        <v>1.7500000000000002E-2</v>
      </c>
      <c r="CP29" s="47">
        <v>0.18125000000000002</v>
      </c>
      <c r="EK29" s="49">
        <v>46</v>
      </c>
      <c r="EL29" s="50">
        <v>9</v>
      </c>
      <c r="EM29" s="51">
        <v>1.125E-2</v>
      </c>
      <c r="EN29" s="47">
        <v>1</v>
      </c>
      <c r="FE29" s="49">
        <v>46</v>
      </c>
      <c r="FF29" s="50">
        <v>0</v>
      </c>
      <c r="FG29" s="51">
        <v>0</v>
      </c>
      <c r="FH29" s="47">
        <v>1</v>
      </c>
      <c r="FY29" s="54"/>
      <c r="FZ29" s="54"/>
      <c r="GI29">
        <v>46</v>
      </c>
      <c r="GJ29">
        <v>28</v>
      </c>
      <c r="GK29" s="47">
        <v>3.5000000000000003E-2</v>
      </c>
      <c r="GL29" s="47">
        <v>0.95124999999999993</v>
      </c>
      <c r="GN29">
        <v>46</v>
      </c>
      <c r="GO29">
        <v>3</v>
      </c>
      <c r="GP29" s="47">
        <v>3.7499999999999999E-3</v>
      </c>
      <c r="GQ29" s="47">
        <v>0.99625000000000019</v>
      </c>
      <c r="GS29">
        <v>46</v>
      </c>
      <c r="GT29">
        <v>15</v>
      </c>
      <c r="GU29" s="47">
        <v>1.8749999999999999E-2</v>
      </c>
      <c r="GV29" s="47">
        <v>0.98125000000000018</v>
      </c>
      <c r="GX29">
        <v>46</v>
      </c>
      <c r="GY29">
        <v>0</v>
      </c>
      <c r="GZ29" s="47">
        <v>0</v>
      </c>
      <c r="HA29" s="47">
        <v>1.0000000000000002</v>
      </c>
      <c r="HB29" s="47"/>
      <c r="HC29" s="49">
        <v>46</v>
      </c>
      <c r="HD29" s="50">
        <v>5</v>
      </c>
      <c r="HE29" s="51">
        <v>6.2500000000000003E-3</v>
      </c>
      <c r="HF29" s="47">
        <v>0.99249999999999994</v>
      </c>
      <c r="HG29" s="47"/>
      <c r="HH29" s="49">
        <v>46</v>
      </c>
      <c r="HI29" s="50">
        <v>8</v>
      </c>
      <c r="HJ29" s="51">
        <v>0.01</v>
      </c>
      <c r="HK29" s="47">
        <v>0.99375000000000002</v>
      </c>
      <c r="HL29" s="47"/>
      <c r="HM29">
        <v>46</v>
      </c>
      <c r="HN29">
        <v>19</v>
      </c>
      <c r="HO29" s="47">
        <v>2.375E-2</v>
      </c>
      <c r="HP29" s="47">
        <v>0.94</v>
      </c>
      <c r="HR29">
        <v>46</v>
      </c>
      <c r="HS29">
        <v>14</v>
      </c>
      <c r="HT29" s="47">
        <v>1.7500000000000002E-2</v>
      </c>
      <c r="HU29" s="47">
        <v>0.97999999999999976</v>
      </c>
      <c r="HV29" s="47"/>
      <c r="HW29" s="49">
        <v>46</v>
      </c>
      <c r="HX29" s="50">
        <v>27</v>
      </c>
      <c r="HY29" s="51">
        <v>3.3750000000000002E-2</v>
      </c>
      <c r="HZ29" s="47">
        <v>0.94874999999999998</v>
      </c>
      <c r="IA29" s="47"/>
      <c r="IB29" s="49">
        <v>46</v>
      </c>
      <c r="IC29" s="50">
        <v>57</v>
      </c>
      <c r="ID29" s="51">
        <v>7.1249999999999994E-2</v>
      </c>
      <c r="IE29" s="47">
        <v>0.56374999999999997</v>
      </c>
      <c r="IF29" s="47"/>
      <c r="IG29">
        <v>46</v>
      </c>
      <c r="IH29">
        <v>15</v>
      </c>
      <c r="II29" s="47">
        <v>1.8749999999999999E-2</v>
      </c>
      <c r="IJ29" s="47">
        <v>0.95750000000000002</v>
      </c>
      <c r="IK29" s="47"/>
      <c r="IL29" s="49">
        <v>46</v>
      </c>
      <c r="IM29" s="50">
        <v>5</v>
      </c>
      <c r="IN29" s="51">
        <v>6.2500000000000003E-3</v>
      </c>
      <c r="IO29" s="47">
        <v>0.99499999999999966</v>
      </c>
      <c r="IP29" s="47"/>
      <c r="IQ29" s="49">
        <v>46</v>
      </c>
      <c r="IR29" s="50">
        <v>19</v>
      </c>
      <c r="IS29" s="51">
        <v>2.375E-2</v>
      </c>
      <c r="IT29" s="47">
        <v>0.94</v>
      </c>
      <c r="IU29" s="47"/>
      <c r="IV29" s="49">
        <v>46</v>
      </c>
      <c r="IW29" s="50">
        <v>8</v>
      </c>
      <c r="IX29" s="51">
        <v>0.01</v>
      </c>
      <c r="IY29" s="47">
        <v>0.96875</v>
      </c>
      <c r="IZ29" s="47"/>
      <c r="JA29" s="49">
        <v>46</v>
      </c>
      <c r="JB29" s="50">
        <v>13</v>
      </c>
      <c r="JC29" s="51">
        <v>1.6250000000000001E-2</v>
      </c>
      <c r="JD29" s="47">
        <v>0.98750000000000004</v>
      </c>
      <c r="JE29" s="47"/>
      <c r="JF29">
        <v>46</v>
      </c>
      <c r="JG29">
        <v>0</v>
      </c>
      <c r="JH29" s="47">
        <v>0</v>
      </c>
      <c r="JI29" s="47">
        <v>0.9987499999999998</v>
      </c>
      <c r="JK29" s="49">
        <v>46</v>
      </c>
      <c r="JL29" s="50">
        <v>11</v>
      </c>
      <c r="JM29" s="51">
        <v>1.375E-2</v>
      </c>
      <c r="JN29" s="47">
        <v>0.95250000000000012</v>
      </c>
      <c r="JP29" s="49">
        <v>46</v>
      </c>
      <c r="JQ29" s="50">
        <v>3</v>
      </c>
      <c r="JR29" s="51">
        <v>3.7499999999999999E-3</v>
      </c>
      <c r="JS29" s="47">
        <v>0.99749999999999994</v>
      </c>
      <c r="JU29" s="49">
        <v>46</v>
      </c>
      <c r="JV29" s="50">
        <v>25</v>
      </c>
      <c r="JW29" s="51">
        <v>3.125E-2</v>
      </c>
      <c r="JX29" s="47">
        <v>0.9437500000000002</v>
      </c>
      <c r="NQ29">
        <v>2300</v>
      </c>
      <c r="NR29">
        <v>5</v>
      </c>
      <c r="NS29" s="47">
        <v>6.2500000000000003E-3</v>
      </c>
      <c r="NT29" s="47">
        <v>1</v>
      </c>
      <c r="NV29">
        <v>2300</v>
      </c>
      <c r="NW29">
        <v>5</v>
      </c>
      <c r="NX29" s="47">
        <v>6.2500000000000003E-3</v>
      </c>
      <c r="NY29" s="47">
        <v>1</v>
      </c>
      <c r="OA29">
        <v>2300</v>
      </c>
      <c r="OB29">
        <v>4</v>
      </c>
      <c r="OC29" s="47">
        <v>5.0000000000000001E-3</v>
      </c>
      <c r="OD29" s="47">
        <v>0.99999999999999989</v>
      </c>
      <c r="OF29">
        <v>2300</v>
      </c>
      <c r="OG29">
        <v>0</v>
      </c>
      <c r="OH29" s="47">
        <v>0</v>
      </c>
      <c r="OI29" s="47">
        <v>1</v>
      </c>
      <c r="OJ29" s="47"/>
      <c r="OK29" s="49">
        <v>2300</v>
      </c>
      <c r="OL29" s="50">
        <v>11</v>
      </c>
      <c r="OM29" s="51">
        <v>1.375E-2</v>
      </c>
      <c r="ON29" s="47">
        <v>1</v>
      </c>
      <c r="OO29" s="47"/>
      <c r="OP29" s="49">
        <v>2300</v>
      </c>
      <c r="OQ29" s="50">
        <v>16</v>
      </c>
      <c r="OR29" s="51">
        <v>0.02</v>
      </c>
      <c r="OS29" s="47">
        <v>1</v>
      </c>
      <c r="OT29" s="47"/>
      <c r="OU29">
        <v>2300</v>
      </c>
      <c r="OV29">
        <v>3</v>
      </c>
      <c r="OW29" s="47">
        <v>3.7499999999999999E-3</v>
      </c>
      <c r="OX29" s="47">
        <v>0.99999999999999989</v>
      </c>
      <c r="OZ29">
        <v>2300</v>
      </c>
      <c r="PA29">
        <v>7</v>
      </c>
      <c r="PB29" s="47">
        <v>8.7500000000000008E-3</v>
      </c>
      <c r="PC29" s="47">
        <v>1</v>
      </c>
      <c r="PD29" s="47"/>
      <c r="PE29" s="49">
        <v>2300</v>
      </c>
      <c r="PF29" s="50">
        <v>0</v>
      </c>
      <c r="PG29" s="51">
        <v>0</v>
      </c>
      <c r="PH29" s="47">
        <v>0.99999999999999978</v>
      </c>
      <c r="PI29" s="47"/>
      <c r="PJ29" s="49">
        <v>2300</v>
      </c>
      <c r="PK29" s="50">
        <v>0</v>
      </c>
      <c r="PL29" s="51">
        <v>0</v>
      </c>
      <c r="PM29" s="47">
        <v>1</v>
      </c>
      <c r="PN29" s="47"/>
      <c r="PO29">
        <v>2300</v>
      </c>
      <c r="PP29">
        <v>7</v>
      </c>
      <c r="PQ29" s="47">
        <v>8.7500000000000008E-3</v>
      </c>
      <c r="PR29" s="47">
        <v>0.99999999999999989</v>
      </c>
      <c r="PT29" s="49">
        <v>2300</v>
      </c>
      <c r="PU29" s="50">
        <v>7</v>
      </c>
      <c r="PV29" s="51">
        <v>8.7500000000000008E-3</v>
      </c>
      <c r="PW29" s="47">
        <v>1</v>
      </c>
      <c r="PY29" s="49">
        <v>2300</v>
      </c>
      <c r="PZ29" s="50">
        <v>0</v>
      </c>
      <c r="QA29" s="51">
        <f t="shared" si="1"/>
        <v>0</v>
      </c>
      <c r="QB29" s="47">
        <f>SUM(QA$6:QA29)</f>
        <v>0</v>
      </c>
      <c r="QC29" s="47"/>
      <c r="QD29" s="49">
        <v>2300</v>
      </c>
      <c r="QE29" s="50">
        <v>0</v>
      </c>
      <c r="QF29" s="51">
        <f t="shared" si="2"/>
        <v>0</v>
      </c>
      <c r="QG29" s="47">
        <f>SUM(QF$6:QF29)</f>
        <v>0</v>
      </c>
      <c r="QH29" s="47"/>
      <c r="QI29" s="49">
        <v>2300</v>
      </c>
      <c r="QJ29" s="50">
        <v>8</v>
      </c>
      <c r="QK29" s="51">
        <v>0.01</v>
      </c>
      <c r="QL29" s="47">
        <v>0.99999999999999989</v>
      </c>
      <c r="QM29" s="47"/>
      <c r="QN29">
        <v>2300</v>
      </c>
      <c r="QO29">
        <v>4</v>
      </c>
      <c r="QP29" s="47">
        <v>5.0000000000000001E-3</v>
      </c>
      <c r="QQ29" s="47">
        <v>0.99999999999999989</v>
      </c>
      <c r="QR29" s="47"/>
      <c r="QS29" s="49">
        <v>2300</v>
      </c>
      <c r="QT29" s="50">
        <v>0</v>
      </c>
      <c r="QU29" s="51">
        <v>0</v>
      </c>
      <c r="QV29" s="47">
        <v>0.99999999999999989</v>
      </c>
      <c r="QW29" s="47"/>
      <c r="QX29" s="49">
        <v>2300</v>
      </c>
      <c r="QY29" s="50">
        <v>0</v>
      </c>
      <c r="QZ29" s="51">
        <v>0</v>
      </c>
      <c r="RA29" s="47">
        <v>1</v>
      </c>
      <c r="RB29" s="47"/>
      <c r="RC29" s="49">
        <v>2300</v>
      </c>
      <c r="RD29" s="50">
        <v>6</v>
      </c>
      <c r="RE29" s="51">
        <v>7.4999999999999997E-3</v>
      </c>
      <c r="RF29" s="47">
        <v>0.98624999999999985</v>
      </c>
      <c r="RG29" s="47"/>
      <c r="TZ29" s="49">
        <v>4025</v>
      </c>
      <c r="UA29" s="50">
        <v>0</v>
      </c>
      <c r="UB29" s="51">
        <v>0</v>
      </c>
      <c r="UC29" s="47">
        <v>0.92999999999999972</v>
      </c>
      <c r="UD29" s="47"/>
      <c r="UE29" s="49">
        <v>4025</v>
      </c>
      <c r="UF29" s="50">
        <v>10</v>
      </c>
      <c r="UG29" s="51">
        <v>1.2500000000000001E-2</v>
      </c>
      <c r="UH29" s="47">
        <v>0.46249999999999986</v>
      </c>
      <c r="UI29" s="47"/>
      <c r="UN29" s="47"/>
      <c r="UO29">
        <v>4025</v>
      </c>
      <c r="UP29">
        <v>10</v>
      </c>
      <c r="UQ29" s="47">
        <v>1.2500000000000001E-2</v>
      </c>
      <c r="UR29" s="47">
        <v>0.46249999999999986</v>
      </c>
      <c r="US29" s="47"/>
      <c r="UT29" s="47"/>
      <c r="UU29" s="47"/>
      <c r="UV29" s="47"/>
      <c r="UW29" s="47"/>
      <c r="UX29" s="47"/>
      <c r="UY29" s="47"/>
      <c r="UZ29" s="47"/>
      <c r="VA29" s="47"/>
      <c r="VB29" s="47"/>
      <c r="VC29" s="49">
        <v>3500</v>
      </c>
      <c r="VD29" s="50">
        <v>1</v>
      </c>
      <c r="VE29" s="51">
        <f t="shared" si="4"/>
        <v>1.25E-3</v>
      </c>
      <c r="VF29" s="47">
        <f>SUM(VE$6:VE29)</f>
        <v>0.99499999999999988</v>
      </c>
      <c r="VH29">
        <v>3500</v>
      </c>
      <c r="VI29">
        <v>3</v>
      </c>
      <c r="VJ29" s="47">
        <v>3.7499999999999999E-3</v>
      </c>
      <c r="VK29" s="47">
        <v>1</v>
      </c>
      <c r="VM29">
        <v>3500</v>
      </c>
      <c r="VN29">
        <v>2</v>
      </c>
      <c r="VO29" s="47">
        <v>2.5000000000000001E-3</v>
      </c>
      <c r="VP29" s="47">
        <v>1.0000000000000002</v>
      </c>
      <c r="VR29">
        <v>3500</v>
      </c>
      <c r="VS29">
        <v>1</v>
      </c>
      <c r="VT29" s="47">
        <v>1.25E-3</v>
      </c>
      <c r="VU29" s="47">
        <v>0.99999999999999978</v>
      </c>
      <c r="VV29" s="47"/>
      <c r="VW29" s="49">
        <v>3500</v>
      </c>
      <c r="VX29" s="50">
        <v>4</v>
      </c>
      <c r="VY29" s="51">
        <v>5.0000000000000001E-3</v>
      </c>
      <c r="VZ29" s="47">
        <v>0.99999999999999989</v>
      </c>
      <c r="WA29" s="47"/>
      <c r="WB29" s="49">
        <v>3500</v>
      </c>
      <c r="WC29" s="50">
        <v>3</v>
      </c>
      <c r="WD29" s="51">
        <v>3.7499999999999999E-3</v>
      </c>
      <c r="WE29" s="47">
        <v>1</v>
      </c>
      <c r="WG29">
        <v>3500</v>
      </c>
      <c r="WH29">
        <v>2</v>
      </c>
      <c r="WI29" s="47">
        <v>2.5000000000000001E-3</v>
      </c>
      <c r="WJ29" s="47">
        <v>1.0000000000000002</v>
      </c>
      <c r="WL29">
        <v>3500</v>
      </c>
      <c r="WM29">
        <v>2</v>
      </c>
      <c r="WN29" s="47">
        <v>2.5000000000000001E-3</v>
      </c>
      <c r="WO29" s="47">
        <v>0.99999999999999989</v>
      </c>
      <c r="WP29" s="47"/>
      <c r="WQ29" s="49">
        <v>3500</v>
      </c>
      <c r="WR29" s="50">
        <v>1</v>
      </c>
      <c r="WS29" s="51">
        <v>1.25E-3</v>
      </c>
      <c r="WT29" s="47">
        <v>1.0000000000000002</v>
      </c>
      <c r="WU29" s="47"/>
      <c r="WV29" s="49">
        <v>3500</v>
      </c>
      <c r="WW29" s="50">
        <v>1</v>
      </c>
      <c r="WX29" s="51">
        <v>1.25E-3</v>
      </c>
      <c r="WY29" s="47">
        <v>0.99874999999999992</v>
      </c>
      <c r="XA29">
        <v>3500</v>
      </c>
      <c r="XB29">
        <v>2</v>
      </c>
      <c r="XC29" s="47">
        <v>2.5000000000000001E-3</v>
      </c>
      <c r="XD29" s="47">
        <v>0.99999999999999989</v>
      </c>
      <c r="XF29" s="49">
        <v>3500</v>
      </c>
      <c r="XG29" s="50">
        <v>2</v>
      </c>
      <c r="XH29" s="51">
        <v>2.5000000000000001E-3</v>
      </c>
      <c r="XI29" s="47">
        <v>0.99999999999999967</v>
      </c>
      <c r="XK29" s="49">
        <v>3500</v>
      </c>
      <c r="XL29" s="50">
        <v>1</v>
      </c>
      <c r="XM29" s="51">
        <f t="shared" si="5"/>
        <v>1.25E-3</v>
      </c>
      <c r="XN29" s="47">
        <f>SUM(XM$6:XM29)</f>
        <v>0.99999999999999989</v>
      </c>
      <c r="XP29" s="49">
        <v>3500</v>
      </c>
      <c r="XQ29" s="50">
        <v>2</v>
      </c>
      <c r="XR29" s="51">
        <v>2.5000000000000001E-3</v>
      </c>
      <c r="XS29" s="47">
        <v>0.99999999999999989</v>
      </c>
      <c r="XT29" s="47"/>
      <c r="XU29" s="49">
        <v>3500</v>
      </c>
      <c r="XV29" s="50">
        <v>1</v>
      </c>
      <c r="XW29" s="51">
        <v>1.25E-3</v>
      </c>
      <c r="XX29" s="47">
        <v>0.99999999999999989</v>
      </c>
      <c r="XZ29">
        <v>3500</v>
      </c>
      <c r="YA29">
        <v>1</v>
      </c>
      <c r="YB29" s="47">
        <v>1.25E-3</v>
      </c>
      <c r="YC29" s="47">
        <v>1.0000000000000002</v>
      </c>
      <c r="YE29" s="49">
        <v>3500</v>
      </c>
      <c r="YF29" s="50">
        <v>4</v>
      </c>
      <c r="YG29" s="51">
        <v>5.0000000000000001E-3</v>
      </c>
      <c r="YH29" s="47">
        <v>1.0000000000000002</v>
      </c>
      <c r="YI29" s="47"/>
      <c r="YJ29" s="49">
        <v>3500</v>
      </c>
      <c r="YK29" s="50">
        <v>1</v>
      </c>
      <c r="YL29" s="51">
        <v>1.25E-3</v>
      </c>
      <c r="YM29" s="47">
        <v>1</v>
      </c>
      <c r="YO29" s="49">
        <v>3500</v>
      </c>
      <c r="YP29" s="50">
        <v>1</v>
      </c>
      <c r="YQ29" s="51">
        <v>1.25E-3</v>
      </c>
      <c r="YR29" s="47">
        <v>0.99999999999999989</v>
      </c>
    </row>
    <row r="30" spans="1:668" ht="13.8" thickBot="1">
      <c r="A30" s="46">
        <v>74000</v>
      </c>
      <c r="B30">
        <v>13</v>
      </c>
      <c r="C30" s="47">
        <v>1.6250000000000001E-2</v>
      </c>
      <c r="D30" s="47">
        <v>0.29499999999999998</v>
      </c>
      <c r="F30" s="46">
        <v>79000</v>
      </c>
      <c r="G30">
        <v>5</v>
      </c>
      <c r="H30" s="47">
        <v>6.2500000000000003E-3</v>
      </c>
      <c r="I30" s="47">
        <v>0.04</v>
      </c>
      <c r="K30" s="46">
        <v>74000</v>
      </c>
      <c r="L30">
        <v>11</v>
      </c>
      <c r="M30" s="47">
        <v>1.375E-2</v>
      </c>
      <c r="N30" s="47">
        <v>8.249999999999999E-2</v>
      </c>
      <c r="P30" s="46">
        <v>74000</v>
      </c>
      <c r="Q30">
        <v>8</v>
      </c>
      <c r="R30" s="47">
        <v>0.01</v>
      </c>
      <c r="S30" s="47">
        <v>0.08</v>
      </c>
      <c r="U30" s="16">
        <v>74000</v>
      </c>
      <c r="V30" s="50">
        <v>5</v>
      </c>
      <c r="W30" s="51">
        <v>6.2500000000000003E-3</v>
      </c>
      <c r="X30" s="47">
        <v>2.8749999999999998E-2</v>
      </c>
      <c r="Y30" s="47"/>
      <c r="Z30" s="16">
        <v>76000</v>
      </c>
      <c r="AA30" s="50">
        <v>1</v>
      </c>
      <c r="AB30" s="51">
        <v>1.25E-3</v>
      </c>
      <c r="AC30" s="47">
        <v>3.2500000000000008E-2</v>
      </c>
      <c r="AD30" s="47"/>
      <c r="AE30" s="46">
        <v>77000</v>
      </c>
      <c r="AF30">
        <v>5</v>
      </c>
      <c r="AG30" s="47">
        <v>6.2500000000000003E-3</v>
      </c>
      <c r="AH30" s="47">
        <v>0.11125</v>
      </c>
      <c r="AJ30" s="46">
        <v>77000</v>
      </c>
      <c r="AK30">
        <v>5</v>
      </c>
      <c r="AL30" s="47">
        <v>6.2500000000000003E-3</v>
      </c>
      <c r="AM30" s="47">
        <v>0.11499999999999999</v>
      </c>
      <c r="AO30" s="16">
        <v>69000</v>
      </c>
      <c r="AP30" s="50">
        <v>18</v>
      </c>
      <c r="AQ30" s="51">
        <v>2.2499999999999999E-2</v>
      </c>
      <c r="AR30" s="47">
        <v>0.23374999999999999</v>
      </c>
      <c r="AS30" s="47"/>
      <c r="AT30" s="16">
        <v>73000</v>
      </c>
      <c r="AU30" s="50">
        <v>22</v>
      </c>
      <c r="AV30" s="51">
        <v>2.75E-2</v>
      </c>
      <c r="AW30" s="47">
        <v>0.30249999999999999</v>
      </c>
      <c r="AY30" s="46">
        <v>69000</v>
      </c>
      <c r="AZ30">
        <v>26</v>
      </c>
      <c r="BA30" s="47">
        <v>3.2500000000000001E-2</v>
      </c>
      <c r="BB30" s="47">
        <v>0.43874999999999997</v>
      </c>
      <c r="BD30" s="16">
        <v>71000</v>
      </c>
      <c r="BE30" s="50">
        <v>5</v>
      </c>
      <c r="BF30" s="51">
        <v>6.2500000000000003E-3</v>
      </c>
      <c r="BG30" s="47">
        <v>0.15625</v>
      </c>
      <c r="BI30" s="46">
        <v>74000</v>
      </c>
      <c r="BJ30" s="50">
        <v>18</v>
      </c>
      <c r="BK30" s="51">
        <f t="shared" si="0"/>
        <v>2.2499999999999999E-2</v>
      </c>
      <c r="BL30" s="47">
        <f>SUM(BK$6:BK30)</f>
        <v>0.26874999999999999</v>
      </c>
      <c r="BN30" s="16">
        <v>74000</v>
      </c>
      <c r="BO30" s="50">
        <v>10</v>
      </c>
      <c r="BP30" s="51">
        <v>1.2500000000000001E-2</v>
      </c>
      <c r="BQ30" s="47">
        <v>0.10375</v>
      </c>
      <c r="BS30" s="53">
        <v>77000</v>
      </c>
      <c r="BT30" s="50">
        <v>0</v>
      </c>
      <c r="BU30" s="51">
        <v>0</v>
      </c>
      <c r="BV30" s="47">
        <v>0</v>
      </c>
      <c r="BX30" s="46">
        <v>74000</v>
      </c>
      <c r="BY30">
        <v>11</v>
      </c>
      <c r="BZ30" s="47">
        <v>1.375E-2</v>
      </c>
      <c r="CA30" s="47">
        <v>8.249999999999999E-2</v>
      </c>
      <c r="CC30" s="53">
        <v>107000</v>
      </c>
      <c r="CD30" s="50">
        <v>1</v>
      </c>
      <c r="CE30" s="51">
        <v>1.25E-3</v>
      </c>
      <c r="CF30" s="47">
        <v>7.5000000000000006E-3</v>
      </c>
      <c r="CH30" s="53">
        <v>129000</v>
      </c>
      <c r="CI30" s="50">
        <v>0</v>
      </c>
      <c r="CJ30" s="51">
        <v>0</v>
      </c>
      <c r="CK30" s="47">
        <v>3.7499999999999999E-3</v>
      </c>
      <c r="CM30" s="53">
        <v>77000</v>
      </c>
      <c r="CN30" s="50">
        <v>18</v>
      </c>
      <c r="CO30" s="51">
        <v>2.2499999999999999E-2</v>
      </c>
      <c r="CP30" s="47">
        <v>0.20375000000000001</v>
      </c>
      <c r="EK30" s="49">
        <v>48</v>
      </c>
      <c r="EL30" s="50">
        <v>0</v>
      </c>
      <c r="EM30" s="51">
        <v>0</v>
      </c>
      <c r="EN30" s="47">
        <v>1</v>
      </c>
      <c r="FE30" s="49">
        <v>48</v>
      </c>
      <c r="FF30" s="50">
        <v>0</v>
      </c>
      <c r="FG30" s="51">
        <v>0</v>
      </c>
      <c r="FH30" s="47">
        <v>1</v>
      </c>
      <c r="GI30">
        <v>48</v>
      </c>
      <c r="GJ30">
        <v>11</v>
      </c>
      <c r="GK30" s="47">
        <v>1.375E-2</v>
      </c>
      <c r="GL30" s="47">
        <v>0.96499999999999997</v>
      </c>
      <c r="GN30">
        <v>48</v>
      </c>
      <c r="GO30">
        <v>0</v>
      </c>
      <c r="GP30" s="47">
        <v>0</v>
      </c>
      <c r="GQ30" s="47">
        <v>0.99625000000000019</v>
      </c>
      <c r="GS30">
        <v>48</v>
      </c>
      <c r="GT30">
        <v>3</v>
      </c>
      <c r="GU30" s="47">
        <v>3.7499999999999999E-3</v>
      </c>
      <c r="GV30" s="47">
        <v>0.98500000000000021</v>
      </c>
      <c r="GX30">
        <v>48</v>
      </c>
      <c r="GY30">
        <v>0</v>
      </c>
      <c r="GZ30" s="47">
        <v>0</v>
      </c>
      <c r="HA30" s="47">
        <v>1.0000000000000002</v>
      </c>
      <c r="HB30" s="47"/>
      <c r="HC30" s="49">
        <v>48</v>
      </c>
      <c r="HD30" s="50">
        <v>3</v>
      </c>
      <c r="HE30" s="51">
        <v>3.7499999999999999E-3</v>
      </c>
      <c r="HF30" s="47">
        <v>0.99624999999999997</v>
      </c>
      <c r="HG30" s="47"/>
      <c r="HH30" s="49">
        <v>48</v>
      </c>
      <c r="HI30" s="50">
        <v>2</v>
      </c>
      <c r="HJ30" s="51">
        <v>2.5000000000000001E-3</v>
      </c>
      <c r="HK30" s="47">
        <v>0.99624999999999997</v>
      </c>
      <c r="HL30" s="47"/>
      <c r="HM30">
        <v>48</v>
      </c>
      <c r="HN30">
        <v>20</v>
      </c>
      <c r="HO30" s="47">
        <v>2.5000000000000001E-2</v>
      </c>
      <c r="HP30" s="47">
        <v>0.96499999999999997</v>
      </c>
      <c r="HR30">
        <v>48</v>
      </c>
      <c r="HS30">
        <v>4</v>
      </c>
      <c r="HT30" s="47">
        <v>5.0000000000000001E-3</v>
      </c>
      <c r="HU30" s="47">
        <v>0.98499999999999976</v>
      </c>
      <c r="HV30" s="47"/>
      <c r="HW30" s="49">
        <v>48</v>
      </c>
      <c r="HX30" s="50">
        <v>11</v>
      </c>
      <c r="HY30" s="51">
        <v>1.375E-2</v>
      </c>
      <c r="HZ30" s="47">
        <v>0.96250000000000002</v>
      </c>
      <c r="IA30" s="47"/>
      <c r="IB30" s="49">
        <v>48</v>
      </c>
      <c r="IC30" s="50">
        <v>48</v>
      </c>
      <c r="ID30" s="51">
        <v>0.06</v>
      </c>
      <c r="IE30" s="47">
        <v>0.62375000000000003</v>
      </c>
      <c r="IF30" s="47"/>
      <c r="IG30">
        <v>48</v>
      </c>
      <c r="IH30">
        <v>15</v>
      </c>
      <c r="II30" s="47">
        <v>1.8749999999999999E-2</v>
      </c>
      <c r="IJ30" s="47">
        <v>0.97625000000000006</v>
      </c>
      <c r="IK30" s="47"/>
      <c r="IL30" s="49">
        <v>48</v>
      </c>
      <c r="IM30" s="50">
        <v>1</v>
      </c>
      <c r="IN30" s="51">
        <v>1.25E-3</v>
      </c>
      <c r="IO30" s="47">
        <v>0.99624999999999964</v>
      </c>
      <c r="IP30" s="47"/>
      <c r="IQ30" s="49">
        <v>48</v>
      </c>
      <c r="IR30" s="50">
        <v>20</v>
      </c>
      <c r="IS30" s="51">
        <v>2.5000000000000001E-2</v>
      </c>
      <c r="IT30" s="47">
        <v>0.96499999999999997</v>
      </c>
      <c r="IU30" s="47"/>
      <c r="IV30" s="49">
        <v>48</v>
      </c>
      <c r="IW30" s="50">
        <v>13</v>
      </c>
      <c r="IX30" s="51">
        <v>1.6250000000000001E-2</v>
      </c>
      <c r="IY30" s="47">
        <v>0.98499999999999999</v>
      </c>
      <c r="IZ30" s="47"/>
      <c r="JA30" s="49">
        <v>48</v>
      </c>
      <c r="JB30" s="50">
        <v>5</v>
      </c>
      <c r="JC30" s="51">
        <v>6.2500000000000003E-3</v>
      </c>
      <c r="JD30" s="47">
        <v>0.99375000000000002</v>
      </c>
      <c r="JE30" s="47"/>
      <c r="JF30">
        <v>48</v>
      </c>
      <c r="JG30">
        <v>0</v>
      </c>
      <c r="JH30" s="47">
        <v>0</v>
      </c>
      <c r="JI30" s="47">
        <v>0.9987499999999998</v>
      </c>
      <c r="JK30" s="49">
        <v>48</v>
      </c>
      <c r="JL30" s="50">
        <v>6</v>
      </c>
      <c r="JM30" s="51">
        <v>7.4999999999999997E-3</v>
      </c>
      <c r="JN30" s="47">
        <v>0.96000000000000008</v>
      </c>
      <c r="JP30" s="49">
        <v>48</v>
      </c>
      <c r="JQ30" s="50">
        <v>1</v>
      </c>
      <c r="JR30" s="51">
        <v>1.25E-3</v>
      </c>
      <c r="JS30" s="47">
        <v>0.99874999999999992</v>
      </c>
      <c r="JU30" s="49">
        <v>48</v>
      </c>
      <c r="JV30" s="50">
        <v>15</v>
      </c>
      <c r="JW30" s="51">
        <v>1.8749999999999999E-2</v>
      </c>
      <c r="JX30" s="47">
        <v>0.96250000000000024</v>
      </c>
      <c r="JY30" s="47"/>
      <c r="JZ30" s="47"/>
      <c r="KB30" t="s">
        <v>32</v>
      </c>
      <c r="KC30" t="str">
        <f>KB30</f>
        <v>Scenario 1B</v>
      </c>
      <c r="KG30" t="s">
        <v>33</v>
      </c>
      <c r="KH30" t="str">
        <f>KG30</f>
        <v>Scenario 2B</v>
      </c>
      <c r="KL30" t="s">
        <v>34</v>
      </c>
      <c r="KM30" t="str">
        <f>KL30</f>
        <v>Scenario 2C</v>
      </c>
      <c r="KQ30" t="s">
        <v>6</v>
      </c>
      <c r="KR30" t="str">
        <f>KQ30</f>
        <v>Scenario 3A</v>
      </c>
      <c r="KV30" t="s">
        <v>68</v>
      </c>
      <c r="KW30" t="str">
        <f>KV30</f>
        <v>Scenario 4A</v>
      </c>
      <c r="LA30" t="s">
        <v>66</v>
      </c>
      <c r="LB30" t="str">
        <f>LA30</f>
        <v>Scenario 4B</v>
      </c>
      <c r="LF30" t="s">
        <v>60</v>
      </c>
      <c r="LG30" t="str">
        <f>LF30</f>
        <v>Scenario 4C</v>
      </c>
      <c r="LK30" t="s">
        <v>61</v>
      </c>
      <c r="LL30" t="str">
        <f>LK30</f>
        <v>Scenario 4D</v>
      </c>
      <c r="LP30" t="s">
        <v>86</v>
      </c>
      <c r="LQ30" t="str">
        <f>LP30</f>
        <v>Scenario 5B</v>
      </c>
      <c r="LU30" t="s">
        <v>89</v>
      </c>
      <c r="LV30" t="str">
        <f>LU30</f>
        <v>Sensitivity S1 - Scenario 1B_No Coal Retirement</v>
      </c>
      <c r="LZ30" t="s">
        <v>90</v>
      </c>
      <c r="MA30" t="str">
        <f>LZ30</f>
        <v>Senssitivity S2 - Scenario 1B_Low Gas Prices</v>
      </c>
      <c r="ME30" t="s">
        <v>79</v>
      </c>
      <c r="MF30" t="str">
        <f>ME30</f>
        <v>Sensitivity S2.1 - Scenario 2C_Low Gas Prices</v>
      </c>
      <c r="MJ30" t="s">
        <v>91</v>
      </c>
      <c r="MK30" t="s">
        <v>91</v>
      </c>
      <c r="MO30" t="s">
        <v>92</v>
      </c>
      <c r="MP30" t="str">
        <f>MO30</f>
        <v>Sensitivity S3.1 - Scenario 2C_NoDR</v>
      </c>
      <c r="MT30" t="s">
        <v>94</v>
      </c>
      <c r="MU30" t="str">
        <f>MT30</f>
        <v>Sensitivity S5 - Scenario 1B_RPS at 35%</v>
      </c>
      <c r="MY30" t="s">
        <v>95</v>
      </c>
      <c r="MZ30" t="str">
        <f>MY30</f>
        <v>Sensitivity S6 - Scenario 2B_SCC at 95%</v>
      </c>
      <c r="ND30" t="s">
        <v>96</v>
      </c>
      <c r="NE30" t="str">
        <f>ND30</f>
        <v>Sensitivity S7 - Scenario 2B_No Coneservation</v>
      </c>
      <c r="NI30" t="s">
        <v>97</v>
      </c>
      <c r="NJ30" t="str">
        <f>NI30</f>
        <v>Sensitivity S8 - Scenario 2B_SCC at 95% w/o Conservation</v>
      </c>
      <c r="NN30" t="s">
        <v>98</v>
      </c>
      <c r="NO30" t="str">
        <f>NN30</f>
        <v>Sensitivity S9 - Scenario 1B_No Transmission and Distribution Deferral Credit</v>
      </c>
      <c r="NQ30">
        <v>2400</v>
      </c>
      <c r="NR30">
        <v>0</v>
      </c>
      <c r="NS30" s="47">
        <v>0</v>
      </c>
      <c r="NT30" s="47">
        <v>1</v>
      </c>
      <c r="NV30">
        <v>2400</v>
      </c>
      <c r="NW30">
        <v>0</v>
      </c>
      <c r="NX30" s="47">
        <v>0</v>
      </c>
      <c r="NY30" s="47">
        <v>1</v>
      </c>
      <c r="OA30">
        <v>2400</v>
      </c>
      <c r="OB30">
        <v>0</v>
      </c>
      <c r="OC30" s="47">
        <v>0</v>
      </c>
      <c r="OD30" s="47">
        <v>0.99999999999999989</v>
      </c>
      <c r="OF30">
        <v>2400</v>
      </c>
      <c r="OG30">
        <v>0</v>
      </c>
      <c r="OH30" s="47">
        <v>0</v>
      </c>
      <c r="OI30" s="47">
        <v>1</v>
      </c>
      <c r="OJ30" s="47"/>
      <c r="OK30" s="49">
        <v>2400</v>
      </c>
      <c r="OL30" s="50">
        <v>0</v>
      </c>
      <c r="OM30" s="51">
        <v>0</v>
      </c>
      <c r="ON30" s="47">
        <v>1</v>
      </c>
      <c r="OO30" s="47"/>
      <c r="OP30" s="49">
        <v>2400</v>
      </c>
      <c r="OQ30" s="50">
        <v>0</v>
      </c>
      <c r="OR30" s="51">
        <v>0</v>
      </c>
      <c r="OS30" s="47">
        <v>1</v>
      </c>
      <c r="OT30" s="47"/>
      <c r="OU30">
        <v>2400</v>
      </c>
      <c r="OV30">
        <v>0</v>
      </c>
      <c r="OW30" s="47">
        <v>0</v>
      </c>
      <c r="OX30" s="47">
        <v>0.99999999999999989</v>
      </c>
      <c r="OZ30">
        <v>2400</v>
      </c>
      <c r="PA30">
        <v>0</v>
      </c>
      <c r="PB30" s="47">
        <v>0</v>
      </c>
      <c r="PC30" s="47">
        <v>1</v>
      </c>
      <c r="PD30" s="47"/>
      <c r="PE30" s="49">
        <v>2400</v>
      </c>
      <c r="PF30" s="50">
        <v>0</v>
      </c>
      <c r="PG30" s="51">
        <v>0</v>
      </c>
      <c r="PH30" s="47">
        <v>0.99999999999999978</v>
      </c>
      <c r="PI30" s="47"/>
      <c r="PJ30" s="49">
        <v>2400</v>
      </c>
      <c r="PK30" s="50">
        <v>0</v>
      </c>
      <c r="PL30" s="51">
        <v>0</v>
      </c>
      <c r="PM30" s="47">
        <v>1</v>
      </c>
      <c r="PN30" s="47"/>
      <c r="PO30">
        <v>2400</v>
      </c>
      <c r="PP30">
        <v>0</v>
      </c>
      <c r="PQ30" s="47">
        <v>0</v>
      </c>
      <c r="PR30" s="47">
        <v>0.99999999999999989</v>
      </c>
      <c r="PT30" s="49">
        <v>2400</v>
      </c>
      <c r="PU30" s="50">
        <v>0</v>
      </c>
      <c r="PV30" s="51">
        <v>0</v>
      </c>
      <c r="PW30" s="47">
        <v>1</v>
      </c>
      <c r="PY30" s="49">
        <v>2400</v>
      </c>
      <c r="PZ30" s="50">
        <v>0</v>
      </c>
      <c r="QA30" s="51">
        <f t="shared" si="1"/>
        <v>0</v>
      </c>
      <c r="QB30" s="47">
        <f>SUM(QA$6:QA30)</f>
        <v>0</v>
      </c>
      <c r="QC30" s="47"/>
      <c r="QD30" s="49">
        <v>2400</v>
      </c>
      <c r="QE30" s="50">
        <v>0</v>
      </c>
      <c r="QF30" s="51">
        <f t="shared" si="2"/>
        <v>0</v>
      </c>
      <c r="QG30" s="47">
        <f>SUM(QF$6:QF30)</f>
        <v>0</v>
      </c>
      <c r="QH30" s="47"/>
      <c r="QI30" s="49">
        <v>2400</v>
      </c>
      <c r="QJ30" s="50">
        <v>0</v>
      </c>
      <c r="QK30" s="51">
        <v>0</v>
      </c>
      <c r="QL30" s="47">
        <v>0.99999999999999989</v>
      </c>
      <c r="QM30" s="47"/>
      <c r="QN30">
        <v>2400</v>
      </c>
      <c r="QO30">
        <v>0</v>
      </c>
      <c r="QP30" s="47">
        <v>0</v>
      </c>
      <c r="QQ30" s="47">
        <v>0.99999999999999989</v>
      </c>
      <c r="QR30" s="47"/>
      <c r="QS30" s="49">
        <v>2400</v>
      </c>
      <c r="QT30" s="50">
        <v>0</v>
      </c>
      <c r="QU30" s="51">
        <v>0</v>
      </c>
      <c r="QV30" s="47">
        <v>0.99999999999999989</v>
      </c>
      <c r="QW30" s="47"/>
      <c r="QX30" s="49">
        <v>2400</v>
      </c>
      <c r="QY30" s="50">
        <v>0</v>
      </c>
      <c r="QZ30" s="51">
        <v>0</v>
      </c>
      <c r="RA30" s="47">
        <v>1</v>
      </c>
      <c r="RB30" s="47"/>
      <c r="RC30" s="49">
        <v>2400</v>
      </c>
      <c r="RD30" s="50">
        <v>11</v>
      </c>
      <c r="RE30" s="51">
        <v>1.375E-2</v>
      </c>
      <c r="RF30" s="47">
        <v>0.99999999999999989</v>
      </c>
      <c r="RG30" s="47"/>
      <c r="TZ30" s="49">
        <v>4200</v>
      </c>
      <c r="UA30" s="50">
        <v>0</v>
      </c>
      <c r="UB30" s="51">
        <v>0</v>
      </c>
      <c r="UC30" s="47">
        <v>0.92999999999999972</v>
      </c>
      <c r="UD30" s="47"/>
      <c r="UE30" s="49">
        <v>4200</v>
      </c>
      <c r="UF30" s="50">
        <v>210</v>
      </c>
      <c r="UG30" s="51">
        <v>0.26250000000000001</v>
      </c>
      <c r="UH30" s="47">
        <v>0.72499999999999987</v>
      </c>
      <c r="UI30" s="47"/>
      <c r="UN30" s="47"/>
      <c r="UO30">
        <v>4200</v>
      </c>
      <c r="UP30">
        <v>210</v>
      </c>
      <c r="UQ30" s="47">
        <v>0.26250000000000001</v>
      </c>
      <c r="UR30" s="47">
        <v>0.72499999999999987</v>
      </c>
      <c r="US30" s="47"/>
      <c r="UT30" s="47"/>
      <c r="UU30" s="47"/>
      <c r="UV30" s="47"/>
      <c r="UW30" s="47"/>
      <c r="UX30" s="47"/>
      <c r="UY30" s="47"/>
      <c r="UZ30" s="47"/>
      <c r="VA30" s="47"/>
      <c r="VB30" s="47"/>
      <c r="VC30" s="52" t="s">
        <v>55</v>
      </c>
      <c r="VD30" s="52">
        <v>0</v>
      </c>
      <c r="VH30" t="s">
        <v>55</v>
      </c>
      <c r="VI30">
        <v>0</v>
      </c>
      <c r="VM30" t="s">
        <v>55</v>
      </c>
      <c r="VN30">
        <v>0</v>
      </c>
      <c r="VR30" t="s">
        <v>55</v>
      </c>
      <c r="VS30">
        <v>0</v>
      </c>
      <c r="VW30" t="s">
        <v>55</v>
      </c>
      <c r="VX30">
        <v>0</v>
      </c>
      <c r="WB30" t="s">
        <v>55</v>
      </c>
      <c r="WC30">
        <v>0</v>
      </c>
      <c r="WG30" t="s">
        <v>55</v>
      </c>
      <c r="WH30">
        <v>0</v>
      </c>
      <c r="WL30" t="s">
        <v>55</v>
      </c>
      <c r="WM30">
        <v>0</v>
      </c>
      <c r="WQ30" t="s">
        <v>55</v>
      </c>
      <c r="WR30">
        <v>0</v>
      </c>
      <c r="WV30" t="s">
        <v>55</v>
      </c>
      <c r="WW30">
        <v>0</v>
      </c>
      <c r="XA30" t="s">
        <v>55</v>
      </c>
      <c r="XB30">
        <v>0</v>
      </c>
      <c r="XF30" t="s">
        <v>55</v>
      </c>
      <c r="XG30">
        <v>0</v>
      </c>
      <c r="XK30" s="52" t="s">
        <v>55</v>
      </c>
      <c r="XL30" s="52">
        <v>0</v>
      </c>
      <c r="XP30" s="52" t="s">
        <v>55</v>
      </c>
      <c r="XQ30" s="52">
        <v>0</v>
      </c>
      <c r="XU30" t="s">
        <v>55</v>
      </c>
      <c r="XV30">
        <v>0</v>
      </c>
      <c r="XZ30" t="s">
        <v>55</v>
      </c>
      <c r="YA30">
        <v>0</v>
      </c>
      <c r="YE30" t="s">
        <v>55</v>
      </c>
      <c r="YF30">
        <v>0</v>
      </c>
      <c r="YJ30" t="s">
        <v>55</v>
      </c>
      <c r="YK30">
        <v>0</v>
      </c>
      <c r="YO30" t="s">
        <v>55</v>
      </c>
      <c r="YP30">
        <v>0</v>
      </c>
    </row>
    <row r="31" spans="1:668">
      <c r="A31" s="46">
        <v>75000</v>
      </c>
      <c r="B31">
        <v>25</v>
      </c>
      <c r="C31" s="47">
        <v>3.125E-2</v>
      </c>
      <c r="D31" s="47">
        <v>0.32624999999999998</v>
      </c>
      <c r="F31" s="46">
        <v>80000</v>
      </c>
      <c r="G31">
        <v>4</v>
      </c>
      <c r="H31" s="47">
        <v>5.0000000000000001E-3</v>
      </c>
      <c r="I31" s="47">
        <v>4.4999999999999998E-2</v>
      </c>
      <c r="K31" s="46">
        <v>75000</v>
      </c>
      <c r="L31">
        <v>12</v>
      </c>
      <c r="M31" s="47">
        <v>1.4999999999999999E-2</v>
      </c>
      <c r="N31" s="47">
        <v>9.7499999999999989E-2</v>
      </c>
      <c r="P31" s="46">
        <v>75000</v>
      </c>
      <c r="Q31">
        <v>13</v>
      </c>
      <c r="R31" s="47">
        <v>1.6250000000000001E-2</v>
      </c>
      <c r="S31" s="47">
        <v>9.6250000000000002E-2</v>
      </c>
      <c r="U31" s="16">
        <v>75000</v>
      </c>
      <c r="V31" s="50">
        <v>1</v>
      </c>
      <c r="W31" s="51">
        <v>1.25E-3</v>
      </c>
      <c r="X31" s="47">
        <v>0.03</v>
      </c>
      <c r="Y31" s="47"/>
      <c r="Z31" s="16">
        <v>77000</v>
      </c>
      <c r="AA31" s="50">
        <v>2</v>
      </c>
      <c r="AB31" s="51">
        <v>2.5000000000000001E-3</v>
      </c>
      <c r="AC31" s="47">
        <v>3.500000000000001E-2</v>
      </c>
      <c r="AD31" s="47"/>
      <c r="AE31" s="46">
        <v>78000</v>
      </c>
      <c r="AF31">
        <v>10</v>
      </c>
      <c r="AG31" s="47">
        <v>1.2500000000000001E-2</v>
      </c>
      <c r="AH31" s="47">
        <v>0.12375</v>
      </c>
      <c r="AJ31" s="46">
        <v>78000</v>
      </c>
      <c r="AK31">
        <v>11</v>
      </c>
      <c r="AL31" s="47">
        <v>1.375E-2</v>
      </c>
      <c r="AM31" s="47">
        <v>0.12875</v>
      </c>
      <c r="AO31" s="16">
        <v>70000</v>
      </c>
      <c r="AP31" s="50">
        <v>21</v>
      </c>
      <c r="AQ31" s="51">
        <v>2.6249999999999999E-2</v>
      </c>
      <c r="AR31" s="47">
        <v>0.26</v>
      </c>
      <c r="AS31" s="47"/>
      <c r="AT31" s="16">
        <v>74000</v>
      </c>
      <c r="AU31" s="50">
        <v>20</v>
      </c>
      <c r="AV31" s="51">
        <v>2.5000000000000001E-2</v>
      </c>
      <c r="AW31" s="47">
        <v>0.32750000000000001</v>
      </c>
      <c r="AY31" s="46">
        <v>70000</v>
      </c>
      <c r="AZ31">
        <v>25</v>
      </c>
      <c r="BA31" s="47">
        <v>3.125E-2</v>
      </c>
      <c r="BB31" s="47">
        <v>0.47</v>
      </c>
      <c r="BD31" s="16">
        <v>72000</v>
      </c>
      <c r="BE31" s="50">
        <v>12</v>
      </c>
      <c r="BF31" s="51">
        <v>1.4999999999999999E-2</v>
      </c>
      <c r="BG31" s="47">
        <v>0.17125000000000001</v>
      </c>
      <c r="BI31" s="46">
        <v>75000</v>
      </c>
      <c r="BJ31" s="50">
        <v>25</v>
      </c>
      <c r="BK31" s="51">
        <f t="shared" si="0"/>
        <v>3.125E-2</v>
      </c>
      <c r="BL31" s="47">
        <f>SUM(BK$6:BK31)</f>
        <v>0.3</v>
      </c>
      <c r="BN31" s="16">
        <v>75000</v>
      </c>
      <c r="BO31" s="50">
        <v>6</v>
      </c>
      <c r="BP31" s="51">
        <v>7.4999999999999997E-3</v>
      </c>
      <c r="BQ31" s="47">
        <v>0.11124999999999999</v>
      </c>
      <c r="BS31" s="53">
        <v>78000</v>
      </c>
      <c r="BT31" s="50">
        <v>0</v>
      </c>
      <c r="BU31" s="51">
        <v>0</v>
      </c>
      <c r="BV31" s="47">
        <v>0</v>
      </c>
      <c r="BX31" s="46">
        <v>75000</v>
      </c>
      <c r="BY31">
        <v>12</v>
      </c>
      <c r="BZ31" s="47">
        <v>1.4999999999999999E-2</v>
      </c>
      <c r="CA31" s="47">
        <v>9.7499999999999989E-2</v>
      </c>
      <c r="CC31" s="53">
        <v>108000</v>
      </c>
      <c r="CD31" s="50">
        <v>0</v>
      </c>
      <c r="CE31" s="51">
        <v>0</v>
      </c>
      <c r="CF31" s="47">
        <v>7.5000000000000006E-3</v>
      </c>
      <c r="CH31" s="53">
        <v>130000</v>
      </c>
      <c r="CI31" s="50">
        <v>0</v>
      </c>
      <c r="CJ31" s="51">
        <v>0</v>
      </c>
      <c r="CK31" s="47">
        <v>3.7499999999999999E-3</v>
      </c>
      <c r="CM31" s="53">
        <v>78000</v>
      </c>
      <c r="CN31" s="50">
        <v>21</v>
      </c>
      <c r="CO31" s="51">
        <v>2.6249999999999999E-2</v>
      </c>
      <c r="CP31" s="47">
        <v>0.23</v>
      </c>
      <c r="EK31" s="49">
        <v>50</v>
      </c>
      <c r="EL31" s="50">
        <v>0</v>
      </c>
      <c r="EM31" s="51">
        <v>0</v>
      </c>
      <c r="EN31" s="47">
        <v>1</v>
      </c>
      <c r="FE31" s="49">
        <v>50</v>
      </c>
      <c r="FF31" s="50">
        <v>0</v>
      </c>
      <c r="FG31" s="51">
        <v>0</v>
      </c>
      <c r="FH31" s="47">
        <v>1</v>
      </c>
      <c r="GI31">
        <v>50</v>
      </c>
      <c r="GJ31">
        <v>19</v>
      </c>
      <c r="GK31" s="47">
        <v>2.375E-2</v>
      </c>
      <c r="GL31" s="47">
        <v>0.98875000000000002</v>
      </c>
      <c r="GN31">
        <v>50</v>
      </c>
      <c r="GO31">
        <v>1</v>
      </c>
      <c r="GP31" s="47">
        <v>1.25E-3</v>
      </c>
      <c r="GQ31" s="47">
        <v>0.99750000000000016</v>
      </c>
      <c r="GS31">
        <v>50</v>
      </c>
      <c r="GT31">
        <v>9</v>
      </c>
      <c r="GU31" s="47">
        <v>1.125E-2</v>
      </c>
      <c r="GV31" s="47">
        <v>0.99625000000000019</v>
      </c>
      <c r="GX31">
        <v>50</v>
      </c>
      <c r="GY31">
        <v>0</v>
      </c>
      <c r="GZ31" s="47">
        <v>0</v>
      </c>
      <c r="HA31" s="47">
        <v>1.0000000000000002</v>
      </c>
      <c r="HB31" s="47"/>
      <c r="HC31" s="49">
        <v>50</v>
      </c>
      <c r="HD31" s="50">
        <v>0</v>
      </c>
      <c r="HE31" s="51">
        <v>0</v>
      </c>
      <c r="HF31" s="47">
        <v>0.99624999999999997</v>
      </c>
      <c r="HG31" s="47"/>
      <c r="HH31" s="49">
        <v>50</v>
      </c>
      <c r="HI31" s="50">
        <v>0</v>
      </c>
      <c r="HJ31" s="51">
        <v>0</v>
      </c>
      <c r="HK31" s="47">
        <v>0.99624999999999997</v>
      </c>
      <c r="HL31" s="47"/>
      <c r="HM31">
        <v>50</v>
      </c>
      <c r="HN31">
        <v>10</v>
      </c>
      <c r="HO31" s="47">
        <v>1.2500000000000001E-2</v>
      </c>
      <c r="HP31" s="47">
        <v>0.97749999999999992</v>
      </c>
      <c r="HR31">
        <v>50</v>
      </c>
      <c r="HS31">
        <v>9</v>
      </c>
      <c r="HT31" s="47">
        <v>1.125E-2</v>
      </c>
      <c r="HU31" s="47">
        <v>0.99624999999999975</v>
      </c>
      <c r="HV31" s="47"/>
      <c r="HW31" s="49">
        <v>50</v>
      </c>
      <c r="HX31" s="50">
        <v>21</v>
      </c>
      <c r="HY31" s="51">
        <v>2.6249999999999999E-2</v>
      </c>
      <c r="HZ31" s="47">
        <v>0.98875000000000002</v>
      </c>
      <c r="IA31" s="47"/>
      <c r="IB31" s="49">
        <v>50</v>
      </c>
      <c r="IC31" s="50">
        <v>49</v>
      </c>
      <c r="ID31" s="51">
        <v>6.1249999999999999E-2</v>
      </c>
      <c r="IE31" s="47">
        <v>0.68500000000000005</v>
      </c>
      <c r="IF31" s="47"/>
      <c r="IG31">
        <v>50</v>
      </c>
      <c r="IH31">
        <v>12</v>
      </c>
      <c r="II31" s="47">
        <v>1.4999999999999999E-2</v>
      </c>
      <c r="IJ31" s="47">
        <v>0.99125000000000008</v>
      </c>
      <c r="IK31" s="47"/>
      <c r="IL31" s="49">
        <v>50</v>
      </c>
      <c r="IM31" s="50">
        <v>2</v>
      </c>
      <c r="IN31" s="51">
        <v>2.5000000000000001E-3</v>
      </c>
      <c r="IO31" s="47">
        <v>0.99874999999999958</v>
      </c>
      <c r="IP31" s="47"/>
      <c r="IQ31" s="49">
        <v>50</v>
      </c>
      <c r="IR31" s="50">
        <v>10</v>
      </c>
      <c r="IS31" s="51">
        <v>1.2500000000000001E-2</v>
      </c>
      <c r="IT31" s="47">
        <v>0.97749999999999992</v>
      </c>
      <c r="IU31" s="47"/>
      <c r="IV31" s="49">
        <v>50</v>
      </c>
      <c r="IW31" s="50">
        <v>4</v>
      </c>
      <c r="IX31" s="51">
        <v>5.0000000000000001E-3</v>
      </c>
      <c r="IY31" s="47">
        <v>0.99</v>
      </c>
      <c r="IZ31" s="47"/>
      <c r="JA31" s="49">
        <v>50</v>
      </c>
      <c r="JB31" s="50">
        <v>3</v>
      </c>
      <c r="JC31" s="51">
        <v>3.7499999999999999E-3</v>
      </c>
      <c r="JD31" s="47">
        <v>0.99750000000000005</v>
      </c>
      <c r="JE31" s="47"/>
      <c r="JF31">
        <v>50</v>
      </c>
      <c r="JG31">
        <v>1</v>
      </c>
      <c r="JH31" s="47">
        <v>1.25E-3</v>
      </c>
      <c r="JI31" s="47">
        <v>0.99999999999999978</v>
      </c>
      <c r="JK31" s="49">
        <v>50</v>
      </c>
      <c r="JL31" s="50">
        <v>9</v>
      </c>
      <c r="JM31" s="51">
        <v>1.125E-2</v>
      </c>
      <c r="JN31" s="47">
        <v>0.97125000000000006</v>
      </c>
      <c r="JP31" s="49">
        <v>50</v>
      </c>
      <c r="JQ31" s="50">
        <v>0</v>
      </c>
      <c r="JR31" s="51">
        <v>0</v>
      </c>
      <c r="JS31" s="47">
        <v>0.99874999999999992</v>
      </c>
      <c r="JU31" s="49">
        <v>50</v>
      </c>
      <c r="JV31" s="50">
        <v>16</v>
      </c>
      <c r="JW31" s="51">
        <v>0.02</v>
      </c>
      <c r="JX31" s="47">
        <v>0.98250000000000026</v>
      </c>
      <c r="JY31" s="47"/>
      <c r="JZ31" s="47"/>
      <c r="KB31" t="s">
        <v>42</v>
      </c>
      <c r="KG31" t="s">
        <v>42</v>
      </c>
      <c r="KL31" t="s">
        <v>42</v>
      </c>
      <c r="KR31" t="s">
        <v>42</v>
      </c>
      <c r="KW31" t="s">
        <v>42</v>
      </c>
      <c r="LB31" t="s">
        <v>42</v>
      </c>
      <c r="LG31" t="s">
        <v>42</v>
      </c>
      <c r="LL31" t="s">
        <v>42</v>
      </c>
      <c r="LQ31" t="s">
        <v>42</v>
      </c>
      <c r="LV31" t="s">
        <v>42</v>
      </c>
      <c r="MA31" t="s">
        <v>42</v>
      </c>
      <c r="MF31" t="s">
        <v>42</v>
      </c>
      <c r="MK31" t="s">
        <v>42</v>
      </c>
      <c r="MP31" t="s">
        <v>42</v>
      </c>
      <c r="MU31" t="s">
        <v>42</v>
      </c>
      <c r="MZ31" t="s">
        <v>42</v>
      </c>
      <c r="NE31" t="s">
        <v>42</v>
      </c>
      <c r="NJ31" t="s">
        <v>42</v>
      </c>
      <c r="NO31" t="s">
        <v>42</v>
      </c>
      <c r="NQ31">
        <v>2500</v>
      </c>
      <c r="NR31">
        <v>0</v>
      </c>
      <c r="NS31" s="47">
        <v>0</v>
      </c>
      <c r="NT31" s="47">
        <v>1</v>
      </c>
      <c r="NV31">
        <v>2500</v>
      </c>
      <c r="NW31">
        <v>0</v>
      </c>
      <c r="NX31" s="47">
        <v>0</v>
      </c>
      <c r="NY31" s="47">
        <v>1</v>
      </c>
      <c r="OA31">
        <v>2500</v>
      </c>
      <c r="OB31">
        <v>0</v>
      </c>
      <c r="OC31" s="47">
        <v>0</v>
      </c>
      <c r="OD31" s="47">
        <v>0.99999999999999989</v>
      </c>
      <c r="OF31">
        <v>2500</v>
      </c>
      <c r="OG31">
        <v>0</v>
      </c>
      <c r="OH31" s="47">
        <v>0</v>
      </c>
      <c r="OI31" s="47">
        <v>1</v>
      </c>
      <c r="OJ31" s="47"/>
      <c r="OK31" s="49">
        <v>2500</v>
      </c>
      <c r="OL31" s="50">
        <v>0</v>
      </c>
      <c r="OM31" s="51">
        <v>0</v>
      </c>
      <c r="ON31" s="47">
        <v>1</v>
      </c>
      <c r="OO31" s="47"/>
      <c r="OP31" s="49">
        <v>2500</v>
      </c>
      <c r="OQ31" s="50">
        <v>0</v>
      </c>
      <c r="OR31" s="51">
        <v>0</v>
      </c>
      <c r="OS31" s="47">
        <v>1</v>
      </c>
      <c r="OT31" s="47"/>
      <c r="OU31">
        <v>2500</v>
      </c>
      <c r="OV31">
        <v>0</v>
      </c>
      <c r="OW31" s="47">
        <v>0</v>
      </c>
      <c r="OX31" s="47">
        <v>0.99999999999999989</v>
      </c>
      <c r="OZ31">
        <v>2500</v>
      </c>
      <c r="PA31">
        <v>0</v>
      </c>
      <c r="PB31" s="47">
        <v>0</v>
      </c>
      <c r="PC31" s="47">
        <v>1</v>
      </c>
      <c r="PD31" s="47"/>
      <c r="PE31" s="49">
        <v>2500</v>
      </c>
      <c r="PF31" s="50">
        <v>0</v>
      </c>
      <c r="PG31" s="51">
        <v>0</v>
      </c>
      <c r="PH31" s="47">
        <v>0.99999999999999978</v>
      </c>
      <c r="PI31" s="47"/>
      <c r="PJ31" s="49">
        <v>2500</v>
      </c>
      <c r="PK31" s="50">
        <v>0</v>
      </c>
      <c r="PL31" s="51">
        <v>0</v>
      </c>
      <c r="PM31" s="47">
        <v>1</v>
      </c>
      <c r="PN31" s="47"/>
      <c r="PO31">
        <v>2500</v>
      </c>
      <c r="PP31">
        <v>0</v>
      </c>
      <c r="PQ31" s="47">
        <v>0</v>
      </c>
      <c r="PR31" s="47">
        <v>0.99999999999999989</v>
      </c>
      <c r="PT31" s="49">
        <v>2500</v>
      </c>
      <c r="PU31" s="50">
        <v>0</v>
      </c>
      <c r="PV31" s="51">
        <v>0</v>
      </c>
      <c r="PW31" s="47">
        <v>1</v>
      </c>
      <c r="PY31" s="49">
        <v>2500</v>
      </c>
      <c r="PZ31" s="50">
        <v>0</v>
      </c>
      <c r="QA31" s="51">
        <f t="shared" si="1"/>
        <v>0</v>
      </c>
      <c r="QB31" s="47">
        <f>SUM(QA$6:QA31)</f>
        <v>0</v>
      </c>
      <c r="QC31" s="47"/>
      <c r="QD31" s="49">
        <v>2500</v>
      </c>
      <c r="QE31" s="50">
        <v>0</v>
      </c>
      <c r="QF31" s="51">
        <f t="shared" si="2"/>
        <v>0</v>
      </c>
      <c r="QG31" s="47">
        <f>SUM(QF$6:QF31)</f>
        <v>0</v>
      </c>
      <c r="QH31" s="47"/>
      <c r="QI31" s="49">
        <v>2500</v>
      </c>
      <c r="QJ31" s="50">
        <v>0</v>
      </c>
      <c r="QK31" s="51">
        <v>0</v>
      </c>
      <c r="QL31" s="47">
        <v>0.99999999999999989</v>
      </c>
      <c r="QM31" s="47"/>
      <c r="QN31">
        <v>2500</v>
      </c>
      <c r="QO31">
        <v>0</v>
      </c>
      <c r="QP31" s="47">
        <v>0</v>
      </c>
      <c r="QQ31" s="47">
        <v>0.99999999999999989</v>
      </c>
      <c r="QR31" s="47"/>
      <c r="QS31" s="49">
        <v>2500</v>
      </c>
      <c r="QT31" s="50">
        <v>0</v>
      </c>
      <c r="QU31" s="51">
        <v>0</v>
      </c>
      <c r="QV31" s="47">
        <v>0.99999999999999989</v>
      </c>
      <c r="QW31" s="47"/>
      <c r="QX31" s="49">
        <v>2500</v>
      </c>
      <c r="QY31" s="50">
        <v>0</v>
      </c>
      <c r="QZ31" s="51">
        <v>0</v>
      </c>
      <c r="RA31" s="47">
        <v>1</v>
      </c>
      <c r="RB31" s="47"/>
      <c r="RC31" s="49">
        <v>2500</v>
      </c>
      <c r="RD31" s="50">
        <v>0</v>
      </c>
      <c r="RE31" s="51">
        <v>0</v>
      </c>
      <c r="RF31" s="47">
        <v>0.99999999999999989</v>
      </c>
      <c r="RG31" s="47"/>
      <c r="TZ31" s="49">
        <v>4375</v>
      </c>
      <c r="UA31" s="50">
        <v>0</v>
      </c>
      <c r="UB31" s="51">
        <v>0</v>
      </c>
      <c r="UC31" s="47">
        <v>0.92999999999999972</v>
      </c>
      <c r="UD31" s="47"/>
      <c r="UE31" s="49">
        <v>4375</v>
      </c>
      <c r="UF31" s="50">
        <v>49</v>
      </c>
      <c r="UG31" s="51">
        <v>6.1249999999999999E-2</v>
      </c>
      <c r="UH31" s="47">
        <v>0.78624999999999989</v>
      </c>
      <c r="UI31" s="47"/>
      <c r="UN31" s="47"/>
      <c r="UO31">
        <v>4375</v>
      </c>
      <c r="UP31">
        <v>49</v>
      </c>
      <c r="UQ31" s="47">
        <v>6.1249999999999999E-2</v>
      </c>
      <c r="UR31" s="47">
        <v>0.78624999999999989</v>
      </c>
      <c r="US31" s="47"/>
      <c r="UT31" s="47"/>
      <c r="UU31" s="47"/>
      <c r="UV31" s="47"/>
      <c r="UW31" s="47"/>
      <c r="UX31" s="47"/>
      <c r="UY31" s="47"/>
      <c r="UZ31" s="47"/>
      <c r="VA31" s="47"/>
      <c r="VB31" s="47"/>
    </row>
    <row r="32" spans="1:668" ht="13.8" thickBot="1">
      <c r="A32" s="46">
        <v>76000</v>
      </c>
      <c r="B32">
        <v>18</v>
      </c>
      <c r="C32" s="47">
        <v>2.2499999999999999E-2</v>
      </c>
      <c r="D32" s="47">
        <v>0.34875</v>
      </c>
      <c r="F32" s="46">
        <v>81000</v>
      </c>
      <c r="G32">
        <v>4</v>
      </c>
      <c r="H32" s="47">
        <v>5.0000000000000001E-3</v>
      </c>
      <c r="I32" s="47">
        <v>4.9999999999999996E-2</v>
      </c>
      <c r="K32" s="46">
        <v>76000</v>
      </c>
      <c r="L32">
        <v>7</v>
      </c>
      <c r="M32" s="47">
        <v>8.7500000000000008E-3</v>
      </c>
      <c r="N32" s="47">
        <v>0.10624999999999998</v>
      </c>
      <c r="P32" s="46">
        <v>76000</v>
      </c>
      <c r="Q32">
        <v>8</v>
      </c>
      <c r="R32" s="47">
        <v>0.01</v>
      </c>
      <c r="S32" s="47">
        <v>0.10625</v>
      </c>
      <c r="U32" s="16">
        <v>76000</v>
      </c>
      <c r="V32" s="50">
        <v>2</v>
      </c>
      <c r="W32" s="51">
        <v>2.5000000000000001E-3</v>
      </c>
      <c r="X32" s="47">
        <v>3.2500000000000001E-2</v>
      </c>
      <c r="Y32" s="47"/>
      <c r="Z32" s="16">
        <v>78000</v>
      </c>
      <c r="AA32" s="50">
        <v>2</v>
      </c>
      <c r="AB32" s="51">
        <v>2.5000000000000001E-3</v>
      </c>
      <c r="AC32" s="47">
        <v>3.7500000000000012E-2</v>
      </c>
      <c r="AD32" s="47"/>
      <c r="AE32" s="46">
        <v>79000</v>
      </c>
      <c r="AF32">
        <v>5</v>
      </c>
      <c r="AG32" s="47">
        <v>6.2500000000000003E-3</v>
      </c>
      <c r="AH32" s="47">
        <v>0.13</v>
      </c>
      <c r="AJ32" s="46">
        <v>79000</v>
      </c>
      <c r="AK32">
        <v>5</v>
      </c>
      <c r="AL32" s="47">
        <v>6.2500000000000003E-3</v>
      </c>
      <c r="AM32" s="47">
        <v>0.13500000000000001</v>
      </c>
      <c r="AO32" s="16">
        <v>71000</v>
      </c>
      <c r="AP32" s="50">
        <v>27</v>
      </c>
      <c r="AQ32" s="51">
        <v>3.3750000000000002E-2</v>
      </c>
      <c r="AR32" s="47">
        <v>0.29375000000000001</v>
      </c>
      <c r="AS32" s="47"/>
      <c r="AT32" s="16">
        <v>75000</v>
      </c>
      <c r="AU32" s="50">
        <v>19</v>
      </c>
      <c r="AV32" s="51">
        <v>2.375E-2</v>
      </c>
      <c r="AW32" s="47">
        <v>0.35125000000000001</v>
      </c>
      <c r="AY32" s="46">
        <v>71000</v>
      </c>
      <c r="AZ32">
        <v>25</v>
      </c>
      <c r="BA32" s="47">
        <v>3.125E-2</v>
      </c>
      <c r="BB32" s="47">
        <v>0.50124999999999997</v>
      </c>
      <c r="BD32" s="16">
        <v>73000</v>
      </c>
      <c r="BE32" s="50">
        <v>11</v>
      </c>
      <c r="BF32" s="51">
        <v>1.375E-2</v>
      </c>
      <c r="BG32" s="47">
        <v>0.18500000000000003</v>
      </c>
      <c r="BI32" s="46">
        <v>76000</v>
      </c>
      <c r="BJ32" s="50">
        <v>25</v>
      </c>
      <c r="BK32" s="51">
        <f t="shared" si="0"/>
        <v>3.125E-2</v>
      </c>
      <c r="BL32" s="47">
        <f>SUM(BK$6:BK32)</f>
        <v>0.33124999999999999</v>
      </c>
      <c r="BN32" s="16">
        <v>76000</v>
      </c>
      <c r="BO32" s="50">
        <v>8</v>
      </c>
      <c r="BP32" s="51">
        <v>0.01</v>
      </c>
      <c r="BQ32" s="47">
        <v>0.12124999999999998</v>
      </c>
      <c r="BS32" s="53">
        <v>79000</v>
      </c>
      <c r="BT32" s="50">
        <v>0</v>
      </c>
      <c r="BU32" s="51">
        <v>0</v>
      </c>
      <c r="BV32" s="47">
        <v>0</v>
      </c>
      <c r="BX32" s="46">
        <v>76000</v>
      </c>
      <c r="BY32">
        <v>7</v>
      </c>
      <c r="BZ32" s="47">
        <v>8.7500000000000008E-3</v>
      </c>
      <c r="CA32" s="47">
        <v>0.10624999999999998</v>
      </c>
      <c r="CC32" s="53">
        <v>109000</v>
      </c>
      <c r="CD32" s="50">
        <v>1</v>
      </c>
      <c r="CE32" s="51">
        <v>1.25E-3</v>
      </c>
      <c r="CF32" s="47">
        <v>8.7500000000000008E-3</v>
      </c>
      <c r="CH32" s="53">
        <v>131000</v>
      </c>
      <c r="CI32" s="50">
        <v>0</v>
      </c>
      <c r="CJ32" s="51">
        <v>0</v>
      </c>
      <c r="CK32" s="47">
        <v>3.7499999999999999E-3</v>
      </c>
      <c r="CM32" s="53">
        <v>79000</v>
      </c>
      <c r="CN32" s="50">
        <v>21</v>
      </c>
      <c r="CO32" s="51">
        <v>2.6249999999999999E-2</v>
      </c>
      <c r="CP32" s="47">
        <v>0.25625000000000003</v>
      </c>
      <c r="EK32" s="52" t="s">
        <v>55</v>
      </c>
      <c r="EL32" s="52">
        <v>0</v>
      </c>
      <c r="FE32" s="52" t="s">
        <v>55</v>
      </c>
      <c r="FF32" s="52">
        <v>0</v>
      </c>
      <c r="GI32">
        <v>52</v>
      </c>
      <c r="GJ32">
        <v>4</v>
      </c>
      <c r="GK32" s="47">
        <v>5.0000000000000001E-3</v>
      </c>
      <c r="GL32" s="47">
        <v>0.99375000000000002</v>
      </c>
      <c r="GN32">
        <v>52</v>
      </c>
      <c r="GO32">
        <v>1</v>
      </c>
      <c r="GP32" s="47">
        <v>1.25E-3</v>
      </c>
      <c r="GQ32" s="47">
        <v>0.99875000000000014</v>
      </c>
      <c r="GS32">
        <v>52</v>
      </c>
      <c r="GT32">
        <v>2</v>
      </c>
      <c r="GU32" s="47">
        <v>2.5000000000000001E-3</v>
      </c>
      <c r="GV32" s="47">
        <v>0.99875000000000014</v>
      </c>
      <c r="GX32">
        <v>52</v>
      </c>
      <c r="GY32">
        <v>0</v>
      </c>
      <c r="GZ32" s="47">
        <v>0</v>
      </c>
      <c r="HA32" s="47">
        <v>1.0000000000000002</v>
      </c>
      <c r="HB32" s="47"/>
      <c r="HC32" s="49">
        <v>52</v>
      </c>
      <c r="HD32" s="50">
        <v>0</v>
      </c>
      <c r="HE32" s="51">
        <v>0</v>
      </c>
      <c r="HF32" s="47">
        <v>0.99624999999999997</v>
      </c>
      <c r="HG32" s="47"/>
      <c r="HH32" s="49">
        <v>52</v>
      </c>
      <c r="HI32" s="50">
        <v>0</v>
      </c>
      <c r="HJ32" s="51">
        <v>0</v>
      </c>
      <c r="HK32" s="47">
        <v>0.99624999999999997</v>
      </c>
      <c r="HL32" s="47"/>
      <c r="HM32">
        <v>52</v>
      </c>
      <c r="HN32">
        <v>11</v>
      </c>
      <c r="HO32" s="47">
        <v>1.375E-2</v>
      </c>
      <c r="HP32" s="47">
        <v>0.99124999999999996</v>
      </c>
      <c r="HR32">
        <v>52</v>
      </c>
      <c r="HS32">
        <v>2</v>
      </c>
      <c r="HT32" s="47">
        <v>2.5000000000000001E-3</v>
      </c>
      <c r="HU32" s="47">
        <v>0.99874999999999969</v>
      </c>
      <c r="HV32" s="47"/>
      <c r="HW32" s="49">
        <v>52</v>
      </c>
      <c r="HX32" s="50">
        <v>4</v>
      </c>
      <c r="HY32" s="51">
        <v>5.0000000000000001E-3</v>
      </c>
      <c r="HZ32" s="47">
        <v>0.99375000000000002</v>
      </c>
      <c r="IA32" s="47"/>
      <c r="IB32" s="49">
        <v>52</v>
      </c>
      <c r="IC32" s="50">
        <v>62</v>
      </c>
      <c r="ID32" s="51">
        <v>7.7499999999999999E-2</v>
      </c>
      <c r="IE32" s="47">
        <v>0.76250000000000007</v>
      </c>
      <c r="IF32" s="47"/>
      <c r="IG32">
        <v>52</v>
      </c>
      <c r="IH32">
        <v>3</v>
      </c>
      <c r="II32" s="47">
        <v>3.7499999999999999E-3</v>
      </c>
      <c r="IJ32" s="47">
        <v>0.99500000000000011</v>
      </c>
      <c r="IK32" s="47"/>
      <c r="IL32" s="49">
        <v>52</v>
      </c>
      <c r="IM32" s="50">
        <v>0</v>
      </c>
      <c r="IN32" s="51">
        <v>0</v>
      </c>
      <c r="IO32" s="47">
        <v>0.99874999999999958</v>
      </c>
      <c r="IP32" s="47"/>
      <c r="IQ32" s="49">
        <v>52</v>
      </c>
      <c r="IR32" s="50">
        <v>11</v>
      </c>
      <c r="IS32" s="51">
        <v>1.375E-2</v>
      </c>
      <c r="IT32" s="47">
        <v>0.99124999999999996</v>
      </c>
      <c r="IU32" s="47"/>
      <c r="IV32" s="49">
        <v>52</v>
      </c>
      <c r="IW32" s="50">
        <v>6</v>
      </c>
      <c r="IX32" s="51">
        <v>7.4999999999999997E-3</v>
      </c>
      <c r="IY32" s="47">
        <v>0.99749999999999994</v>
      </c>
      <c r="IZ32" s="47"/>
      <c r="JA32" s="49">
        <v>52</v>
      </c>
      <c r="JB32" s="50">
        <v>2</v>
      </c>
      <c r="JC32" s="51">
        <v>2.5000000000000001E-3</v>
      </c>
      <c r="JD32" s="47">
        <v>1</v>
      </c>
      <c r="JE32" s="47"/>
      <c r="JF32">
        <v>52</v>
      </c>
      <c r="JG32">
        <v>0</v>
      </c>
      <c r="JH32" s="47">
        <v>0</v>
      </c>
      <c r="JI32" s="47">
        <v>0.99999999999999978</v>
      </c>
      <c r="JK32" s="49">
        <v>52</v>
      </c>
      <c r="JL32" s="50">
        <v>9</v>
      </c>
      <c r="JM32" s="51">
        <v>1.125E-2</v>
      </c>
      <c r="JN32" s="47">
        <v>0.98250000000000004</v>
      </c>
      <c r="JP32" s="49">
        <v>52</v>
      </c>
      <c r="JQ32" s="50">
        <v>0</v>
      </c>
      <c r="JR32" s="51">
        <v>0</v>
      </c>
      <c r="JS32" s="47">
        <v>0.99874999999999992</v>
      </c>
      <c r="JU32" s="49">
        <v>52</v>
      </c>
      <c r="JV32" s="50">
        <v>8</v>
      </c>
      <c r="JW32" s="51">
        <v>0.01</v>
      </c>
      <c r="JX32" s="47">
        <v>0.99250000000000027</v>
      </c>
      <c r="JZ32" t="s">
        <v>50</v>
      </c>
      <c r="KA32" t="s">
        <v>51</v>
      </c>
      <c r="KB32" t="s">
        <v>54</v>
      </c>
      <c r="KC32" t="s">
        <v>53</v>
      </c>
      <c r="KE32" t="s">
        <v>50</v>
      </c>
      <c r="KF32" t="s">
        <v>51</v>
      </c>
      <c r="KG32" t="s">
        <v>54</v>
      </c>
      <c r="KH32" t="s">
        <v>53</v>
      </c>
      <c r="KJ32" t="s">
        <v>50</v>
      </c>
      <c r="KK32" t="s">
        <v>51</v>
      </c>
      <c r="KL32" t="s">
        <v>54</v>
      </c>
      <c r="KM32" t="s">
        <v>53</v>
      </c>
      <c r="KO32" t="s">
        <v>50</v>
      </c>
      <c r="KP32" t="s">
        <v>51</v>
      </c>
      <c r="KQ32" t="s">
        <v>54</v>
      </c>
      <c r="KR32" t="s">
        <v>53</v>
      </c>
      <c r="KT32" t="s">
        <v>50</v>
      </c>
      <c r="KU32" t="s">
        <v>51</v>
      </c>
      <c r="KV32" t="s">
        <v>54</v>
      </c>
      <c r="KW32" t="s">
        <v>53</v>
      </c>
      <c r="KY32" t="s">
        <v>50</v>
      </c>
      <c r="KZ32" t="s">
        <v>51</v>
      </c>
      <c r="LA32" t="s">
        <v>54</v>
      </c>
      <c r="LB32" t="s">
        <v>53</v>
      </c>
      <c r="LD32" t="s">
        <v>50</v>
      </c>
      <c r="LE32" t="s">
        <v>51</v>
      </c>
      <c r="LF32" t="s">
        <v>54</v>
      </c>
      <c r="LG32" t="s">
        <v>53</v>
      </c>
      <c r="LI32" t="s">
        <v>50</v>
      </c>
      <c r="LJ32" t="s">
        <v>51</v>
      </c>
      <c r="LK32" t="s">
        <v>54</v>
      </c>
      <c r="LL32" t="s">
        <v>53</v>
      </c>
      <c r="LN32" t="s">
        <v>50</v>
      </c>
      <c r="LO32" t="s">
        <v>51</v>
      </c>
      <c r="LP32" t="s">
        <v>54</v>
      </c>
      <c r="LQ32" t="s">
        <v>53</v>
      </c>
      <c r="LS32" t="s">
        <v>50</v>
      </c>
      <c r="LT32" t="s">
        <v>51</v>
      </c>
      <c r="LU32" t="s">
        <v>54</v>
      </c>
      <c r="LV32" t="s">
        <v>53</v>
      </c>
      <c r="LX32" t="s">
        <v>50</v>
      </c>
      <c r="LY32" t="s">
        <v>51</v>
      </c>
      <c r="LZ32" t="s">
        <v>54</v>
      </c>
      <c r="MA32" t="s">
        <v>53</v>
      </c>
      <c r="MC32" t="s">
        <v>50</v>
      </c>
      <c r="MD32" t="s">
        <v>51</v>
      </c>
      <c r="ME32" t="s">
        <v>54</v>
      </c>
      <c r="MF32" t="s">
        <v>53</v>
      </c>
      <c r="MH32" t="s">
        <v>50</v>
      </c>
      <c r="MI32" t="s">
        <v>51</v>
      </c>
      <c r="MJ32" t="s">
        <v>54</v>
      </c>
      <c r="MK32" t="s">
        <v>53</v>
      </c>
      <c r="MM32" t="s">
        <v>50</v>
      </c>
      <c r="MN32" t="s">
        <v>51</v>
      </c>
      <c r="MO32" t="s">
        <v>54</v>
      </c>
      <c r="MP32" t="s">
        <v>53</v>
      </c>
      <c r="MR32" t="s">
        <v>50</v>
      </c>
      <c r="MS32" t="s">
        <v>51</v>
      </c>
      <c r="MT32" t="s">
        <v>54</v>
      </c>
      <c r="MU32" t="s">
        <v>53</v>
      </c>
      <c r="MW32" t="s">
        <v>50</v>
      </c>
      <c r="MX32" t="s">
        <v>51</v>
      </c>
      <c r="MY32" t="s">
        <v>54</v>
      </c>
      <c r="MZ32" t="s">
        <v>53</v>
      </c>
      <c r="NB32" t="s">
        <v>50</v>
      </c>
      <c r="NC32" t="s">
        <v>51</v>
      </c>
      <c r="ND32" t="s">
        <v>54</v>
      </c>
      <c r="NE32" t="s">
        <v>53</v>
      </c>
      <c r="NG32" t="s">
        <v>50</v>
      </c>
      <c r="NH32" t="s">
        <v>51</v>
      </c>
      <c r="NI32" t="s">
        <v>54</v>
      </c>
      <c r="NJ32" t="s">
        <v>53</v>
      </c>
      <c r="NL32" t="s">
        <v>50</v>
      </c>
      <c r="NM32" t="s">
        <v>51</v>
      </c>
      <c r="NN32" t="s">
        <v>54</v>
      </c>
      <c r="NO32" t="s">
        <v>53</v>
      </c>
      <c r="NQ32">
        <v>2600</v>
      </c>
      <c r="NR32">
        <v>0</v>
      </c>
      <c r="NS32" s="47">
        <v>0</v>
      </c>
      <c r="NT32" s="47">
        <v>1</v>
      </c>
      <c r="NV32">
        <v>2600</v>
      </c>
      <c r="NW32">
        <v>0</v>
      </c>
      <c r="NX32" s="47">
        <v>0</v>
      </c>
      <c r="NY32" s="47">
        <v>1</v>
      </c>
      <c r="OA32">
        <v>2600</v>
      </c>
      <c r="OB32">
        <v>0</v>
      </c>
      <c r="OC32" s="47">
        <v>0</v>
      </c>
      <c r="OD32" s="47">
        <v>0.99999999999999989</v>
      </c>
      <c r="OF32">
        <v>2600</v>
      </c>
      <c r="OG32">
        <v>0</v>
      </c>
      <c r="OH32" s="47">
        <v>0</v>
      </c>
      <c r="OI32" s="47">
        <v>1</v>
      </c>
      <c r="OJ32" s="47"/>
      <c r="OK32" s="49">
        <v>2600</v>
      </c>
      <c r="OL32" s="50">
        <v>0</v>
      </c>
      <c r="OM32" s="51">
        <v>0</v>
      </c>
      <c r="ON32" s="47">
        <v>1</v>
      </c>
      <c r="OO32" s="47"/>
      <c r="OP32" s="49">
        <v>2600</v>
      </c>
      <c r="OQ32" s="50">
        <v>0</v>
      </c>
      <c r="OR32" s="51">
        <v>0</v>
      </c>
      <c r="OS32" s="47">
        <v>1</v>
      </c>
      <c r="OT32" s="47"/>
      <c r="OU32">
        <v>2600</v>
      </c>
      <c r="OV32">
        <v>0</v>
      </c>
      <c r="OW32" s="47">
        <v>0</v>
      </c>
      <c r="OX32" s="47">
        <v>0.99999999999999989</v>
      </c>
      <c r="OZ32">
        <v>2600</v>
      </c>
      <c r="PA32">
        <v>0</v>
      </c>
      <c r="PB32" s="47">
        <v>0</v>
      </c>
      <c r="PC32" s="47">
        <v>1</v>
      </c>
      <c r="PD32" s="47"/>
      <c r="PE32" s="49">
        <v>2600</v>
      </c>
      <c r="PF32" s="50">
        <v>0</v>
      </c>
      <c r="PG32" s="51">
        <v>0</v>
      </c>
      <c r="PH32" s="47">
        <v>0.99999999999999978</v>
      </c>
      <c r="PI32" s="47"/>
      <c r="PJ32" s="49">
        <v>2600</v>
      </c>
      <c r="PK32" s="50">
        <v>0</v>
      </c>
      <c r="PL32" s="51">
        <v>0</v>
      </c>
      <c r="PM32" s="47">
        <v>1</v>
      </c>
      <c r="PN32" s="47"/>
      <c r="PO32">
        <v>2600</v>
      </c>
      <c r="PP32">
        <v>0</v>
      </c>
      <c r="PQ32" s="47">
        <v>0</v>
      </c>
      <c r="PR32" s="47">
        <v>0.99999999999999989</v>
      </c>
      <c r="PT32" s="49">
        <v>2600</v>
      </c>
      <c r="PU32" s="50">
        <v>0</v>
      </c>
      <c r="PV32" s="51">
        <v>0</v>
      </c>
      <c r="PW32" s="47">
        <v>1</v>
      </c>
      <c r="PY32" s="49">
        <v>2600</v>
      </c>
      <c r="PZ32" s="50">
        <v>0</v>
      </c>
      <c r="QA32" s="51">
        <f t="shared" si="1"/>
        <v>0</v>
      </c>
      <c r="QB32" s="47">
        <f>SUM(QA$6:QA32)</f>
        <v>0</v>
      </c>
      <c r="QC32" s="47"/>
      <c r="QD32" s="49">
        <v>2600</v>
      </c>
      <c r="QE32" s="50">
        <v>0</v>
      </c>
      <c r="QF32" s="51">
        <f t="shared" si="2"/>
        <v>0</v>
      </c>
      <c r="QG32" s="47">
        <f>SUM(QF$6:QF32)</f>
        <v>0</v>
      </c>
      <c r="QH32" s="47"/>
      <c r="QI32" s="49">
        <v>2600</v>
      </c>
      <c r="QJ32" s="50">
        <v>0</v>
      </c>
      <c r="QK32" s="51">
        <v>0</v>
      </c>
      <c r="QL32" s="47">
        <v>0.99999999999999989</v>
      </c>
      <c r="QM32" s="47"/>
      <c r="QN32">
        <v>2600</v>
      </c>
      <c r="QO32">
        <v>0</v>
      </c>
      <c r="QP32" s="47">
        <v>0</v>
      </c>
      <c r="QQ32" s="47">
        <v>0.99999999999999989</v>
      </c>
      <c r="QR32" s="47"/>
      <c r="QS32" s="49">
        <v>2600</v>
      </c>
      <c r="QT32" s="50">
        <v>0</v>
      </c>
      <c r="QU32" s="51">
        <v>0</v>
      </c>
      <c r="QV32" s="47">
        <v>0.99999999999999989</v>
      </c>
      <c r="QW32" s="47"/>
      <c r="QX32" s="49">
        <v>2600</v>
      </c>
      <c r="QY32" s="50">
        <v>0</v>
      </c>
      <c r="QZ32" s="51">
        <v>0</v>
      </c>
      <c r="RA32" s="47">
        <v>1</v>
      </c>
      <c r="RB32" s="47"/>
      <c r="RC32" s="49">
        <v>2600</v>
      </c>
      <c r="RD32" s="50">
        <v>0</v>
      </c>
      <c r="RE32" s="51">
        <v>0</v>
      </c>
      <c r="RF32" s="47">
        <v>0.99999999999999989</v>
      </c>
      <c r="RG32" s="47"/>
      <c r="TZ32" s="49">
        <v>4550</v>
      </c>
      <c r="UA32" s="50">
        <v>0</v>
      </c>
      <c r="UB32" s="51">
        <v>0</v>
      </c>
      <c r="UC32" s="47">
        <v>0.92999999999999972</v>
      </c>
      <c r="UD32" s="47"/>
      <c r="UE32" s="49">
        <v>4550</v>
      </c>
      <c r="UF32" s="50">
        <v>77</v>
      </c>
      <c r="UG32" s="51">
        <v>9.6250000000000002E-2</v>
      </c>
      <c r="UH32" s="47">
        <v>0.88249999999999984</v>
      </c>
      <c r="UI32" s="47"/>
      <c r="UN32" s="47"/>
      <c r="UO32">
        <v>4550</v>
      </c>
      <c r="UP32">
        <v>77</v>
      </c>
      <c r="UQ32" s="47">
        <v>9.6250000000000002E-2</v>
      </c>
      <c r="UR32" s="47">
        <v>0.88249999999999984</v>
      </c>
      <c r="US32" s="47"/>
      <c r="UT32" s="47"/>
      <c r="UU32" s="47"/>
      <c r="UV32" s="47"/>
      <c r="UW32" s="47"/>
      <c r="UX32" s="47"/>
      <c r="UY32" s="47"/>
      <c r="UZ32" s="47"/>
      <c r="VA32" s="47"/>
      <c r="VB32" s="47"/>
    </row>
    <row r="33" spans="1:668">
      <c r="A33" s="46">
        <v>77000</v>
      </c>
      <c r="B33">
        <v>18</v>
      </c>
      <c r="C33" s="47">
        <v>2.2499999999999999E-2</v>
      </c>
      <c r="D33" s="47">
        <v>0.37125000000000002</v>
      </c>
      <c r="F33" s="46">
        <v>82000</v>
      </c>
      <c r="G33">
        <v>3</v>
      </c>
      <c r="H33" s="47">
        <v>3.7499999999999999E-3</v>
      </c>
      <c r="I33" s="47">
        <v>5.3749999999999992E-2</v>
      </c>
      <c r="K33" s="46">
        <v>77000</v>
      </c>
      <c r="L33">
        <v>5</v>
      </c>
      <c r="M33" s="47">
        <v>6.2500000000000003E-3</v>
      </c>
      <c r="N33" s="47">
        <v>0.11249999999999999</v>
      </c>
      <c r="P33" s="46">
        <v>77000</v>
      </c>
      <c r="Q33">
        <v>10</v>
      </c>
      <c r="R33" s="47">
        <v>1.2500000000000001E-2</v>
      </c>
      <c r="S33" s="47">
        <v>0.11874999999999999</v>
      </c>
      <c r="U33" s="16">
        <v>77000</v>
      </c>
      <c r="V33" s="50">
        <v>1</v>
      </c>
      <c r="W33" s="51">
        <v>1.25E-3</v>
      </c>
      <c r="X33" s="47">
        <v>3.3750000000000002E-2</v>
      </c>
      <c r="Y33" s="47"/>
      <c r="Z33" s="16">
        <v>79000</v>
      </c>
      <c r="AA33" s="50">
        <v>2</v>
      </c>
      <c r="AB33" s="51">
        <v>2.5000000000000001E-3</v>
      </c>
      <c r="AC33" s="47">
        <v>4.0000000000000015E-2</v>
      </c>
      <c r="AD33" s="47"/>
      <c r="AE33" s="46">
        <v>80000</v>
      </c>
      <c r="AF33">
        <v>9</v>
      </c>
      <c r="AG33" s="47">
        <v>1.125E-2</v>
      </c>
      <c r="AH33" s="47">
        <v>0.14125000000000001</v>
      </c>
      <c r="AJ33" s="46">
        <v>80000</v>
      </c>
      <c r="AK33">
        <v>6</v>
      </c>
      <c r="AL33" s="47">
        <v>7.4999999999999997E-3</v>
      </c>
      <c r="AM33" s="47">
        <v>0.14250000000000002</v>
      </c>
      <c r="AO33" s="16">
        <v>72000</v>
      </c>
      <c r="AP33" s="50">
        <v>20</v>
      </c>
      <c r="AQ33" s="51">
        <v>2.5000000000000001E-2</v>
      </c>
      <c r="AR33" s="47">
        <v>0.31875000000000003</v>
      </c>
      <c r="AS33" s="47"/>
      <c r="AT33" s="16">
        <v>76000</v>
      </c>
      <c r="AU33" s="50">
        <v>22</v>
      </c>
      <c r="AV33" s="51">
        <v>2.75E-2</v>
      </c>
      <c r="AW33" s="47">
        <v>0.37875000000000003</v>
      </c>
      <c r="AY33" s="46">
        <v>72000</v>
      </c>
      <c r="AZ33">
        <v>18</v>
      </c>
      <c r="BA33" s="47">
        <v>2.2499999999999999E-2</v>
      </c>
      <c r="BB33" s="47">
        <v>0.52374999999999994</v>
      </c>
      <c r="BD33" s="16">
        <v>74000</v>
      </c>
      <c r="BE33" s="50">
        <v>16</v>
      </c>
      <c r="BF33" s="51">
        <v>0.02</v>
      </c>
      <c r="BG33" s="47">
        <v>0.20500000000000002</v>
      </c>
      <c r="BI33" s="46">
        <v>77000</v>
      </c>
      <c r="BJ33" s="50">
        <v>16</v>
      </c>
      <c r="BK33" s="51">
        <f t="shared" si="0"/>
        <v>0.02</v>
      </c>
      <c r="BL33" s="47">
        <f>SUM(BK$6:BK33)</f>
        <v>0.35125000000000001</v>
      </c>
      <c r="BN33" s="16">
        <v>77000</v>
      </c>
      <c r="BO33" s="50">
        <v>8</v>
      </c>
      <c r="BP33" s="51">
        <v>0.01</v>
      </c>
      <c r="BQ33" s="47">
        <v>0.13124999999999998</v>
      </c>
      <c r="BS33" s="53">
        <v>80000</v>
      </c>
      <c r="BT33" s="50">
        <v>0</v>
      </c>
      <c r="BU33" s="51">
        <v>0</v>
      </c>
      <c r="BV33" s="47">
        <v>0</v>
      </c>
      <c r="BX33" s="46">
        <v>77000</v>
      </c>
      <c r="BY33">
        <v>5</v>
      </c>
      <c r="BZ33" s="47">
        <v>6.2500000000000003E-3</v>
      </c>
      <c r="CA33" s="47">
        <v>0.11249999999999999</v>
      </c>
      <c r="CC33" s="53">
        <v>110000</v>
      </c>
      <c r="CD33" s="50">
        <v>1</v>
      </c>
      <c r="CE33" s="51">
        <v>1.25E-3</v>
      </c>
      <c r="CF33" s="47">
        <v>0.01</v>
      </c>
      <c r="CH33" s="53">
        <v>132000</v>
      </c>
      <c r="CI33" s="50">
        <v>0</v>
      </c>
      <c r="CJ33" s="51">
        <v>0</v>
      </c>
      <c r="CK33" s="47">
        <v>3.7499999999999999E-3</v>
      </c>
      <c r="CM33" s="53">
        <v>80000</v>
      </c>
      <c r="CN33" s="50">
        <v>15</v>
      </c>
      <c r="CO33" s="51">
        <v>1.8749999999999999E-2</v>
      </c>
      <c r="CP33" s="47">
        <v>0.27500000000000002</v>
      </c>
      <c r="GI33">
        <v>54</v>
      </c>
      <c r="GJ33">
        <v>3</v>
      </c>
      <c r="GK33" s="47">
        <v>3.7499999999999999E-3</v>
      </c>
      <c r="GL33" s="47">
        <v>0.99750000000000005</v>
      </c>
      <c r="GN33">
        <v>54</v>
      </c>
      <c r="GO33">
        <v>0</v>
      </c>
      <c r="GP33" s="47">
        <v>0</v>
      </c>
      <c r="GQ33" s="47">
        <v>0.99875000000000014</v>
      </c>
      <c r="GS33">
        <v>54</v>
      </c>
      <c r="GT33">
        <v>0</v>
      </c>
      <c r="GU33" s="47">
        <v>0</v>
      </c>
      <c r="GV33" s="47">
        <v>0.99875000000000014</v>
      </c>
      <c r="GX33">
        <v>54</v>
      </c>
      <c r="GY33">
        <v>0</v>
      </c>
      <c r="GZ33" s="47">
        <v>0</v>
      </c>
      <c r="HA33" s="47">
        <v>1.0000000000000002</v>
      </c>
      <c r="HB33" s="47"/>
      <c r="HC33" s="49">
        <v>54</v>
      </c>
      <c r="HD33" s="50">
        <v>2</v>
      </c>
      <c r="HE33" s="51">
        <v>2.5000000000000001E-3</v>
      </c>
      <c r="HF33" s="47">
        <v>0.99874999999999992</v>
      </c>
      <c r="HG33" s="47"/>
      <c r="HH33" s="49">
        <v>54</v>
      </c>
      <c r="HI33" s="50">
        <v>2</v>
      </c>
      <c r="HJ33" s="51">
        <v>2.5000000000000001E-3</v>
      </c>
      <c r="HK33" s="47">
        <v>0.99874999999999992</v>
      </c>
      <c r="HL33" s="47"/>
      <c r="HM33">
        <v>54</v>
      </c>
      <c r="HN33">
        <v>4</v>
      </c>
      <c r="HO33" s="47">
        <v>5.0000000000000001E-3</v>
      </c>
      <c r="HP33" s="47">
        <v>0.99624999999999997</v>
      </c>
      <c r="HR33">
        <v>54</v>
      </c>
      <c r="HS33">
        <v>0</v>
      </c>
      <c r="HT33" s="47">
        <v>0</v>
      </c>
      <c r="HU33" s="47">
        <v>0.99874999999999969</v>
      </c>
      <c r="HV33" s="47"/>
      <c r="HW33" s="49">
        <v>54</v>
      </c>
      <c r="HX33" s="50">
        <v>2</v>
      </c>
      <c r="HY33" s="51">
        <v>2.5000000000000001E-3</v>
      </c>
      <c r="HZ33" s="47">
        <v>0.99624999999999997</v>
      </c>
      <c r="IA33" s="47"/>
      <c r="IB33" s="49">
        <v>54</v>
      </c>
      <c r="IC33" s="50">
        <v>49</v>
      </c>
      <c r="ID33" s="51">
        <v>6.1249999999999999E-2</v>
      </c>
      <c r="IE33" s="47">
        <v>0.82375000000000009</v>
      </c>
      <c r="IF33" s="47"/>
      <c r="IG33">
        <v>54</v>
      </c>
      <c r="IH33">
        <v>2</v>
      </c>
      <c r="II33" s="47">
        <v>2.5000000000000001E-3</v>
      </c>
      <c r="IJ33" s="47">
        <v>0.99750000000000005</v>
      </c>
      <c r="IK33" s="47"/>
      <c r="IL33" s="49">
        <v>54</v>
      </c>
      <c r="IM33" s="50">
        <v>1</v>
      </c>
      <c r="IN33" s="51">
        <v>1.25E-3</v>
      </c>
      <c r="IO33" s="47">
        <v>0.99999999999999956</v>
      </c>
      <c r="IP33" s="47"/>
      <c r="IQ33" s="49">
        <v>54</v>
      </c>
      <c r="IR33" s="50">
        <v>4</v>
      </c>
      <c r="IS33" s="51">
        <v>5.0000000000000001E-3</v>
      </c>
      <c r="IT33" s="47">
        <v>0.99624999999999997</v>
      </c>
      <c r="IU33" s="47"/>
      <c r="IV33" s="49">
        <v>54</v>
      </c>
      <c r="IW33" s="50">
        <v>1</v>
      </c>
      <c r="IX33" s="51">
        <v>1.25E-3</v>
      </c>
      <c r="IY33" s="47">
        <v>0.99874999999999992</v>
      </c>
      <c r="IZ33" s="47"/>
      <c r="JA33" s="49">
        <v>54</v>
      </c>
      <c r="JB33" s="50">
        <v>0</v>
      </c>
      <c r="JC33" s="51">
        <v>0</v>
      </c>
      <c r="JD33" s="47">
        <v>1</v>
      </c>
      <c r="JE33" s="47"/>
      <c r="JF33">
        <v>54</v>
      </c>
      <c r="JG33">
        <v>0</v>
      </c>
      <c r="JH33" s="47">
        <v>0</v>
      </c>
      <c r="JI33" s="47">
        <v>0.99999999999999978</v>
      </c>
      <c r="JK33" s="49">
        <v>54</v>
      </c>
      <c r="JL33" s="50">
        <v>3</v>
      </c>
      <c r="JM33" s="51">
        <v>3.7499999999999999E-3</v>
      </c>
      <c r="JN33" s="47">
        <v>0.98625000000000007</v>
      </c>
      <c r="JP33" s="49">
        <v>54</v>
      </c>
      <c r="JQ33" s="50">
        <v>0</v>
      </c>
      <c r="JR33" s="51">
        <v>0</v>
      </c>
      <c r="JS33" s="47">
        <v>0.99874999999999992</v>
      </c>
      <c r="JU33" s="49">
        <v>54</v>
      </c>
      <c r="JV33" s="50">
        <v>3</v>
      </c>
      <c r="JW33" s="51">
        <v>3.7499999999999999E-3</v>
      </c>
      <c r="JX33" s="47">
        <v>0.9962500000000003</v>
      </c>
      <c r="JZ33">
        <v>2500</v>
      </c>
      <c r="KA33">
        <v>0</v>
      </c>
      <c r="KB33" s="47">
        <v>0</v>
      </c>
      <c r="KC33" s="47">
        <v>0</v>
      </c>
      <c r="KE33">
        <v>2500</v>
      </c>
      <c r="KF33">
        <v>0</v>
      </c>
      <c r="KG33" s="47">
        <v>0</v>
      </c>
      <c r="KH33" s="47">
        <v>0</v>
      </c>
      <c r="KJ33">
        <v>2500</v>
      </c>
      <c r="KK33">
        <v>0</v>
      </c>
      <c r="KL33" s="47">
        <v>0</v>
      </c>
      <c r="KM33" s="47">
        <v>0</v>
      </c>
      <c r="KO33">
        <v>2500</v>
      </c>
      <c r="KP33">
        <v>0</v>
      </c>
      <c r="KQ33" s="47">
        <v>0</v>
      </c>
      <c r="KR33" s="47">
        <v>0</v>
      </c>
      <c r="KT33" s="49">
        <v>2500</v>
      </c>
      <c r="KU33" s="50">
        <v>0</v>
      </c>
      <c r="KV33" s="51">
        <v>0</v>
      </c>
      <c r="KW33" s="47">
        <v>0</v>
      </c>
      <c r="KY33" s="49">
        <v>2500</v>
      </c>
      <c r="KZ33" s="50">
        <v>0</v>
      </c>
      <c r="LA33" s="51">
        <v>0</v>
      </c>
      <c r="LB33" s="47">
        <v>0</v>
      </c>
      <c r="LD33">
        <v>2500</v>
      </c>
      <c r="LE33">
        <v>0</v>
      </c>
      <c r="LF33" s="47">
        <v>0</v>
      </c>
      <c r="LG33" s="47">
        <v>0</v>
      </c>
      <c r="LI33">
        <v>2500</v>
      </c>
      <c r="LJ33">
        <v>0</v>
      </c>
      <c r="LK33" s="47">
        <v>0</v>
      </c>
      <c r="LL33" s="47">
        <v>0</v>
      </c>
      <c r="LN33" s="49">
        <v>2500</v>
      </c>
      <c r="LO33" s="50">
        <v>0</v>
      </c>
      <c r="LP33" s="51">
        <v>0</v>
      </c>
      <c r="LQ33" s="47">
        <v>0</v>
      </c>
      <c r="LS33" s="49">
        <v>2500</v>
      </c>
      <c r="LT33" s="50">
        <v>0</v>
      </c>
      <c r="LU33" s="51">
        <v>0</v>
      </c>
      <c r="LV33" s="47">
        <v>0</v>
      </c>
      <c r="LX33">
        <v>2500</v>
      </c>
      <c r="LY33">
        <v>0</v>
      </c>
      <c r="LZ33" s="47">
        <v>0</v>
      </c>
      <c r="MA33" s="47">
        <v>0</v>
      </c>
      <c r="MC33" s="49">
        <v>2500</v>
      </c>
      <c r="MD33" s="50">
        <v>2</v>
      </c>
      <c r="ME33" s="51">
        <v>2.5000000000000001E-3</v>
      </c>
      <c r="MF33" s="47">
        <v>2.5000000000000001E-3</v>
      </c>
      <c r="MH33" s="49">
        <v>2500</v>
      </c>
      <c r="MI33" s="50">
        <v>0</v>
      </c>
      <c r="MJ33" s="51">
        <v>0</v>
      </c>
      <c r="MK33" s="47">
        <v>0</v>
      </c>
      <c r="ML33" s="47"/>
      <c r="MM33" s="49">
        <v>2500</v>
      </c>
      <c r="MN33" s="50">
        <v>0</v>
      </c>
      <c r="MO33" s="51">
        <v>0</v>
      </c>
      <c r="MP33" s="47">
        <v>0</v>
      </c>
      <c r="MQ33" s="47"/>
      <c r="MR33" s="49">
        <v>2500</v>
      </c>
      <c r="MS33" s="50">
        <v>0</v>
      </c>
      <c r="MT33" s="51">
        <v>0</v>
      </c>
      <c r="MU33" s="47">
        <v>0</v>
      </c>
      <c r="MV33" s="47"/>
      <c r="MW33">
        <v>2500</v>
      </c>
      <c r="MX33">
        <v>0</v>
      </c>
      <c r="MY33" s="47">
        <v>0</v>
      </c>
      <c r="MZ33" s="47">
        <v>0</v>
      </c>
      <c r="NA33" s="47"/>
      <c r="NB33">
        <v>2500</v>
      </c>
      <c r="NC33">
        <v>0</v>
      </c>
      <c r="ND33" s="47">
        <v>0</v>
      </c>
      <c r="NE33" s="47">
        <v>0</v>
      </c>
      <c r="NF33" s="47"/>
      <c r="NG33">
        <v>2500</v>
      </c>
      <c r="NH33">
        <v>0</v>
      </c>
      <c r="NI33" s="47">
        <v>0</v>
      </c>
      <c r="NJ33" s="47">
        <v>0</v>
      </c>
      <c r="NK33" s="47"/>
      <c r="NL33" s="49">
        <v>2500</v>
      </c>
      <c r="NM33" s="50">
        <v>5</v>
      </c>
      <c r="NN33" s="51">
        <v>6.2500000000000003E-3</v>
      </c>
      <c r="NO33" s="47">
        <v>6.2500000000000003E-3</v>
      </c>
      <c r="NQ33">
        <v>2700</v>
      </c>
      <c r="NR33">
        <v>0</v>
      </c>
      <c r="NS33" s="47">
        <v>0</v>
      </c>
      <c r="NT33" s="47">
        <v>1</v>
      </c>
      <c r="NV33">
        <v>2700</v>
      </c>
      <c r="NW33">
        <v>0</v>
      </c>
      <c r="NX33" s="47">
        <v>0</v>
      </c>
      <c r="NY33" s="47">
        <v>1</v>
      </c>
      <c r="OA33">
        <v>2700</v>
      </c>
      <c r="OB33">
        <v>0</v>
      </c>
      <c r="OC33" s="47">
        <v>0</v>
      </c>
      <c r="OD33" s="47">
        <v>0.99999999999999989</v>
      </c>
      <c r="OF33">
        <v>2700</v>
      </c>
      <c r="OG33">
        <v>0</v>
      </c>
      <c r="OH33" s="47">
        <v>0</v>
      </c>
      <c r="OI33" s="47">
        <v>1</v>
      </c>
      <c r="OJ33" s="47"/>
      <c r="OK33" s="49">
        <v>2700</v>
      </c>
      <c r="OL33" s="50">
        <v>0</v>
      </c>
      <c r="OM33" s="51">
        <v>0</v>
      </c>
      <c r="ON33" s="47">
        <v>1</v>
      </c>
      <c r="OO33" s="47"/>
      <c r="OP33" s="49">
        <v>2700</v>
      </c>
      <c r="OQ33" s="50">
        <v>0</v>
      </c>
      <c r="OR33" s="51">
        <v>0</v>
      </c>
      <c r="OS33" s="47">
        <v>1</v>
      </c>
      <c r="OT33" s="47"/>
      <c r="OU33">
        <v>2700</v>
      </c>
      <c r="OV33">
        <v>0</v>
      </c>
      <c r="OW33" s="47">
        <v>0</v>
      </c>
      <c r="OX33" s="47">
        <v>0.99999999999999989</v>
      </c>
      <c r="OZ33">
        <v>2700</v>
      </c>
      <c r="PA33">
        <v>0</v>
      </c>
      <c r="PB33" s="47">
        <v>0</v>
      </c>
      <c r="PC33" s="47">
        <v>1</v>
      </c>
      <c r="PD33" s="47"/>
      <c r="PE33" s="49">
        <v>2700</v>
      </c>
      <c r="PF33" s="50">
        <v>0</v>
      </c>
      <c r="PG33" s="51">
        <v>0</v>
      </c>
      <c r="PH33" s="47">
        <v>0.99999999999999978</v>
      </c>
      <c r="PI33" s="47"/>
      <c r="PJ33" s="49">
        <v>2700</v>
      </c>
      <c r="PK33" s="50">
        <v>0</v>
      </c>
      <c r="PL33" s="51">
        <v>0</v>
      </c>
      <c r="PM33" s="47">
        <v>1</v>
      </c>
      <c r="PN33" s="47"/>
      <c r="PO33">
        <v>2700</v>
      </c>
      <c r="PP33">
        <v>0</v>
      </c>
      <c r="PQ33" s="47">
        <v>0</v>
      </c>
      <c r="PR33" s="47">
        <v>0.99999999999999989</v>
      </c>
      <c r="PT33" s="49">
        <v>2700</v>
      </c>
      <c r="PU33" s="50">
        <v>0</v>
      </c>
      <c r="PV33" s="51">
        <v>0</v>
      </c>
      <c r="PW33" s="47">
        <v>1</v>
      </c>
      <c r="PY33" s="49">
        <v>2700</v>
      </c>
      <c r="PZ33" s="50">
        <v>0</v>
      </c>
      <c r="QA33" s="51">
        <f t="shared" si="1"/>
        <v>0</v>
      </c>
      <c r="QB33" s="47">
        <f>SUM(QA$6:QA33)</f>
        <v>0</v>
      </c>
      <c r="QC33" s="47"/>
      <c r="QD33" s="49">
        <v>2700</v>
      </c>
      <c r="QE33" s="50">
        <v>0</v>
      </c>
      <c r="QF33" s="51">
        <f t="shared" si="2"/>
        <v>0</v>
      </c>
      <c r="QG33" s="47">
        <f>SUM(QF$6:QF33)</f>
        <v>0</v>
      </c>
      <c r="QH33" s="47"/>
      <c r="QI33" s="49">
        <v>2700</v>
      </c>
      <c r="QJ33" s="50">
        <v>0</v>
      </c>
      <c r="QK33" s="51">
        <v>0</v>
      </c>
      <c r="QL33" s="47">
        <v>0.99999999999999989</v>
      </c>
      <c r="QM33" s="47"/>
      <c r="QN33">
        <v>2700</v>
      </c>
      <c r="QO33">
        <v>0</v>
      </c>
      <c r="QP33" s="47">
        <v>0</v>
      </c>
      <c r="QQ33" s="47">
        <v>0.99999999999999989</v>
      </c>
      <c r="QR33" s="47"/>
      <c r="QS33" s="49">
        <v>2700</v>
      </c>
      <c r="QT33" s="50">
        <v>0</v>
      </c>
      <c r="QU33" s="51">
        <v>0</v>
      </c>
      <c r="QV33" s="47">
        <v>0.99999999999999989</v>
      </c>
      <c r="QW33" s="47"/>
      <c r="QX33" s="49">
        <v>2700</v>
      </c>
      <c r="QY33" s="50">
        <v>0</v>
      </c>
      <c r="QZ33" s="51">
        <v>0</v>
      </c>
      <c r="RA33" s="47">
        <v>1</v>
      </c>
      <c r="RB33" s="47"/>
      <c r="RC33" s="49">
        <v>2700</v>
      </c>
      <c r="RD33" s="50">
        <v>0</v>
      </c>
      <c r="RE33" s="51">
        <v>0</v>
      </c>
      <c r="RF33" s="47">
        <v>0.99999999999999989</v>
      </c>
      <c r="RG33" s="47"/>
      <c r="TZ33" s="49">
        <v>4725</v>
      </c>
      <c r="UA33" s="50">
        <v>0</v>
      </c>
      <c r="UB33" s="51">
        <v>0</v>
      </c>
      <c r="UC33" s="47">
        <v>0.92999999999999972</v>
      </c>
      <c r="UD33" s="47"/>
      <c r="UE33" s="49">
        <v>4725</v>
      </c>
      <c r="UF33" s="50">
        <v>22</v>
      </c>
      <c r="UG33" s="51">
        <v>2.75E-2</v>
      </c>
      <c r="UH33" s="47">
        <v>0.90999999999999981</v>
      </c>
      <c r="UI33" s="47"/>
      <c r="UN33" s="47"/>
      <c r="UO33">
        <v>4725</v>
      </c>
      <c r="UP33">
        <v>22</v>
      </c>
      <c r="UQ33" s="47">
        <v>2.75E-2</v>
      </c>
      <c r="UR33" s="47">
        <v>0.90999999999999981</v>
      </c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D33" t="s">
        <v>32</v>
      </c>
      <c r="VI33" t="s">
        <v>33</v>
      </c>
      <c r="VN33" t="s">
        <v>34</v>
      </c>
      <c r="VS33" t="s">
        <v>6</v>
      </c>
      <c r="VX33" t="s">
        <v>68</v>
      </c>
      <c r="WC33" t="s">
        <v>66</v>
      </c>
      <c r="WH33" t="s">
        <v>60</v>
      </c>
      <c r="WM33" t="s">
        <v>61</v>
      </c>
      <c r="WR33" t="s">
        <v>86</v>
      </c>
      <c r="WW33" t="s">
        <v>62</v>
      </c>
      <c r="XB33" t="s">
        <v>62</v>
      </c>
      <c r="XG33" t="s">
        <v>88</v>
      </c>
      <c r="XL33" t="s">
        <v>63</v>
      </c>
      <c r="XQ33" t="s">
        <v>99</v>
      </c>
      <c r="XV33" t="s">
        <v>93</v>
      </c>
      <c r="YA33" t="s">
        <v>64</v>
      </c>
      <c r="YF33" t="s">
        <v>69</v>
      </c>
      <c r="YK33" t="s">
        <v>101</v>
      </c>
      <c r="YP33" t="s">
        <v>102</v>
      </c>
    </row>
    <row r="34" spans="1:668" ht="13.8" thickBot="1">
      <c r="A34" s="46">
        <v>78000</v>
      </c>
      <c r="B34">
        <v>26</v>
      </c>
      <c r="C34" s="47">
        <v>3.2500000000000001E-2</v>
      </c>
      <c r="D34" s="47">
        <v>0.40375000000000005</v>
      </c>
      <c r="F34" s="46">
        <v>83000</v>
      </c>
      <c r="G34">
        <v>8</v>
      </c>
      <c r="H34" s="47">
        <v>0.01</v>
      </c>
      <c r="I34" s="47">
        <v>6.3749999999999987E-2</v>
      </c>
      <c r="K34" s="46">
        <v>78000</v>
      </c>
      <c r="L34">
        <v>14</v>
      </c>
      <c r="M34" s="47">
        <v>1.7500000000000002E-2</v>
      </c>
      <c r="N34" s="47">
        <v>0.13</v>
      </c>
      <c r="P34" s="46">
        <v>78000</v>
      </c>
      <c r="Q34">
        <v>6</v>
      </c>
      <c r="R34" s="47">
        <v>7.4999999999999997E-3</v>
      </c>
      <c r="S34" s="47">
        <v>0.12625</v>
      </c>
      <c r="U34" s="16">
        <v>78000</v>
      </c>
      <c r="V34" s="50">
        <v>1</v>
      </c>
      <c r="W34" s="51">
        <v>1.25E-3</v>
      </c>
      <c r="X34" s="47">
        <v>3.5000000000000003E-2</v>
      </c>
      <c r="Y34" s="47"/>
      <c r="Z34" s="16">
        <v>80000</v>
      </c>
      <c r="AA34" s="50">
        <v>4</v>
      </c>
      <c r="AB34" s="51">
        <v>5.0000000000000001E-3</v>
      </c>
      <c r="AC34" s="47">
        <v>4.5000000000000012E-2</v>
      </c>
      <c r="AD34" s="47"/>
      <c r="AE34" s="46">
        <v>81000</v>
      </c>
      <c r="AF34">
        <v>5</v>
      </c>
      <c r="AG34" s="47">
        <v>6.2500000000000003E-3</v>
      </c>
      <c r="AH34" s="47">
        <v>0.14750000000000002</v>
      </c>
      <c r="AJ34" s="46">
        <v>81000</v>
      </c>
      <c r="AK34">
        <v>6</v>
      </c>
      <c r="AL34" s="47">
        <v>7.4999999999999997E-3</v>
      </c>
      <c r="AM34" s="47">
        <v>0.15000000000000002</v>
      </c>
      <c r="AO34" s="16">
        <v>73000</v>
      </c>
      <c r="AP34" s="50">
        <v>22</v>
      </c>
      <c r="AQ34" s="51">
        <v>2.75E-2</v>
      </c>
      <c r="AR34" s="47">
        <v>0.34625000000000006</v>
      </c>
      <c r="AS34" s="47"/>
      <c r="AT34" s="16">
        <v>77000</v>
      </c>
      <c r="AU34" s="50">
        <v>19</v>
      </c>
      <c r="AV34" s="51">
        <v>2.375E-2</v>
      </c>
      <c r="AW34" s="47">
        <v>0.40250000000000002</v>
      </c>
      <c r="AY34" s="46">
        <v>73000</v>
      </c>
      <c r="AZ34">
        <v>19</v>
      </c>
      <c r="BA34" s="47">
        <v>2.375E-2</v>
      </c>
      <c r="BB34" s="47">
        <v>0.54749999999999999</v>
      </c>
      <c r="BD34" s="16">
        <v>75000</v>
      </c>
      <c r="BE34" s="50">
        <v>10</v>
      </c>
      <c r="BF34" s="51">
        <v>1.2500000000000001E-2</v>
      </c>
      <c r="BG34" s="47">
        <v>0.21750000000000003</v>
      </c>
      <c r="BI34" s="46">
        <v>78000</v>
      </c>
      <c r="BJ34" s="50">
        <v>19</v>
      </c>
      <c r="BK34" s="51">
        <f t="shared" si="0"/>
        <v>2.375E-2</v>
      </c>
      <c r="BL34" s="47">
        <f>SUM(BK$6:BK34)</f>
        <v>0.375</v>
      </c>
      <c r="BN34" s="16">
        <v>78000</v>
      </c>
      <c r="BO34" s="50">
        <v>5</v>
      </c>
      <c r="BP34" s="51">
        <v>6.2500000000000003E-3</v>
      </c>
      <c r="BQ34" s="47">
        <v>0.13749999999999998</v>
      </c>
      <c r="BS34" s="53">
        <v>81000</v>
      </c>
      <c r="BT34" s="50">
        <v>0</v>
      </c>
      <c r="BU34" s="51">
        <v>0</v>
      </c>
      <c r="BV34" s="47">
        <v>0</v>
      </c>
      <c r="BX34" s="46">
        <v>78000</v>
      </c>
      <c r="BY34">
        <v>14</v>
      </c>
      <c r="BZ34" s="47">
        <v>1.7500000000000002E-2</v>
      </c>
      <c r="CA34" s="47">
        <v>0.13</v>
      </c>
      <c r="CC34" s="53">
        <v>111000</v>
      </c>
      <c r="CD34" s="50">
        <v>1</v>
      </c>
      <c r="CE34" s="51">
        <v>1.25E-3</v>
      </c>
      <c r="CF34" s="47">
        <v>1.125E-2</v>
      </c>
      <c r="CH34" s="53">
        <v>133000</v>
      </c>
      <c r="CI34" s="50">
        <v>1</v>
      </c>
      <c r="CJ34" s="51">
        <v>1.25E-3</v>
      </c>
      <c r="CK34" s="47">
        <v>5.0000000000000001E-3</v>
      </c>
      <c r="CM34" s="53">
        <v>81000</v>
      </c>
      <c r="CN34" s="50">
        <v>17</v>
      </c>
      <c r="CO34" s="51">
        <v>2.1250000000000002E-2</v>
      </c>
      <c r="CP34" s="47">
        <v>0.29625000000000001</v>
      </c>
      <c r="GI34">
        <v>56</v>
      </c>
      <c r="GJ34">
        <v>1</v>
      </c>
      <c r="GK34" s="47">
        <v>1.25E-3</v>
      </c>
      <c r="GL34" s="47">
        <v>0.99875000000000003</v>
      </c>
      <c r="GN34">
        <v>56</v>
      </c>
      <c r="GO34">
        <v>0</v>
      </c>
      <c r="GP34" s="47">
        <v>0</v>
      </c>
      <c r="GQ34" s="47">
        <v>0.99875000000000014</v>
      </c>
      <c r="GS34">
        <v>56</v>
      </c>
      <c r="GT34">
        <v>1</v>
      </c>
      <c r="GU34" s="47">
        <v>1.25E-3</v>
      </c>
      <c r="GV34" s="47">
        <v>1.0000000000000002</v>
      </c>
      <c r="GX34">
        <v>56</v>
      </c>
      <c r="GY34">
        <v>0</v>
      </c>
      <c r="GZ34" s="47">
        <v>0</v>
      </c>
      <c r="HA34" s="47">
        <v>1.0000000000000002</v>
      </c>
      <c r="HB34" s="47"/>
      <c r="HC34" s="49">
        <v>56</v>
      </c>
      <c r="HD34" s="50">
        <v>0</v>
      </c>
      <c r="HE34" s="51">
        <v>0</v>
      </c>
      <c r="HF34" s="47">
        <v>0.99874999999999992</v>
      </c>
      <c r="HG34" s="47"/>
      <c r="HH34" s="49">
        <v>56</v>
      </c>
      <c r="HI34" s="50">
        <v>0</v>
      </c>
      <c r="HJ34" s="51">
        <v>0</v>
      </c>
      <c r="HK34" s="47">
        <v>0.99874999999999992</v>
      </c>
      <c r="HL34" s="47"/>
      <c r="HM34">
        <v>56</v>
      </c>
      <c r="HN34">
        <v>1</v>
      </c>
      <c r="HO34" s="47">
        <v>1.25E-3</v>
      </c>
      <c r="HP34" s="47">
        <v>0.99749999999999994</v>
      </c>
      <c r="HR34">
        <v>56</v>
      </c>
      <c r="HS34">
        <v>0</v>
      </c>
      <c r="HT34" s="47">
        <v>0</v>
      </c>
      <c r="HU34" s="47">
        <v>0.99874999999999969</v>
      </c>
      <c r="HV34" s="47"/>
      <c r="HW34" s="49">
        <v>56</v>
      </c>
      <c r="HX34" s="50">
        <v>2</v>
      </c>
      <c r="HY34" s="51">
        <v>2.5000000000000001E-3</v>
      </c>
      <c r="HZ34" s="47">
        <v>0.99874999999999992</v>
      </c>
      <c r="IA34" s="47"/>
      <c r="IB34" s="49">
        <v>56</v>
      </c>
      <c r="IC34" s="50">
        <v>36</v>
      </c>
      <c r="ID34" s="51">
        <v>4.4999999999999998E-2</v>
      </c>
      <c r="IE34" s="47">
        <v>0.86875000000000013</v>
      </c>
      <c r="IF34" s="47"/>
      <c r="IG34">
        <v>56</v>
      </c>
      <c r="IH34">
        <v>1</v>
      </c>
      <c r="II34" s="47">
        <v>1.25E-3</v>
      </c>
      <c r="IJ34" s="47">
        <v>0.99875000000000003</v>
      </c>
      <c r="IK34" s="47"/>
      <c r="IL34" s="49">
        <v>56</v>
      </c>
      <c r="IM34" s="50">
        <v>0</v>
      </c>
      <c r="IN34" s="51">
        <v>0</v>
      </c>
      <c r="IO34" s="47">
        <v>0.99999999999999956</v>
      </c>
      <c r="IP34" s="47"/>
      <c r="IQ34" s="49">
        <v>56</v>
      </c>
      <c r="IR34" s="50">
        <v>1</v>
      </c>
      <c r="IS34" s="51">
        <v>1.25E-3</v>
      </c>
      <c r="IT34" s="47">
        <v>0.99749999999999994</v>
      </c>
      <c r="IU34" s="47"/>
      <c r="IV34" s="49">
        <v>56</v>
      </c>
      <c r="IW34" s="50">
        <v>0</v>
      </c>
      <c r="IX34" s="51">
        <v>0</v>
      </c>
      <c r="IY34" s="47">
        <v>0.99874999999999992</v>
      </c>
      <c r="IZ34" s="47"/>
      <c r="JA34" s="49">
        <v>56</v>
      </c>
      <c r="JB34" s="50">
        <v>0</v>
      </c>
      <c r="JC34" s="51">
        <v>0</v>
      </c>
      <c r="JD34" s="47">
        <v>1</v>
      </c>
      <c r="JE34" s="47"/>
      <c r="JF34">
        <v>56</v>
      </c>
      <c r="JG34">
        <v>0</v>
      </c>
      <c r="JH34" s="47">
        <v>0</v>
      </c>
      <c r="JI34" s="47">
        <v>0.99999999999999978</v>
      </c>
      <c r="JK34" s="49">
        <v>56</v>
      </c>
      <c r="JL34" s="50">
        <v>4</v>
      </c>
      <c r="JM34" s="51">
        <v>5.0000000000000001E-3</v>
      </c>
      <c r="JN34" s="47">
        <v>0.99125000000000008</v>
      </c>
      <c r="JP34" s="49">
        <v>56</v>
      </c>
      <c r="JQ34" s="50">
        <v>0</v>
      </c>
      <c r="JR34" s="51">
        <v>0</v>
      </c>
      <c r="JS34" s="47">
        <v>0.99874999999999992</v>
      </c>
      <c r="JU34" s="49">
        <v>56</v>
      </c>
      <c r="JV34" s="50">
        <v>2</v>
      </c>
      <c r="JW34" s="51">
        <v>2.5000000000000001E-3</v>
      </c>
      <c r="JX34" s="47">
        <v>0.99875000000000025</v>
      </c>
      <c r="JZ34">
        <v>2600</v>
      </c>
      <c r="KA34">
        <v>0</v>
      </c>
      <c r="KB34" s="47">
        <v>0</v>
      </c>
      <c r="KC34" s="47">
        <v>0</v>
      </c>
      <c r="KE34">
        <v>2600</v>
      </c>
      <c r="KF34">
        <v>0</v>
      </c>
      <c r="KG34" s="47">
        <v>0</v>
      </c>
      <c r="KH34" s="47">
        <v>0</v>
      </c>
      <c r="KJ34">
        <v>2600</v>
      </c>
      <c r="KK34">
        <v>0</v>
      </c>
      <c r="KL34" s="47">
        <v>0</v>
      </c>
      <c r="KM34" s="47">
        <v>0</v>
      </c>
      <c r="KO34">
        <v>2600</v>
      </c>
      <c r="KP34">
        <v>0</v>
      </c>
      <c r="KQ34" s="47">
        <v>0</v>
      </c>
      <c r="KR34" s="47">
        <v>0</v>
      </c>
      <c r="KT34" s="49">
        <v>2600</v>
      </c>
      <c r="KU34" s="50">
        <v>0</v>
      </c>
      <c r="KV34" s="51">
        <v>0</v>
      </c>
      <c r="KW34" s="47">
        <v>0</v>
      </c>
      <c r="KY34" s="49">
        <v>2600</v>
      </c>
      <c r="KZ34" s="50">
        <v>0</v>
      </c>
      <c r="LA34" s="51">
        <v>0</v>
      </c>
      <c r="LB34" s="47">
        <v>0</v>
      </c>
      <c r="LD34">
        <v>2600</v>
      </c>
      <c r="LE34">
        <v>0</v>
      </c>
      <c r="LF34" s="47">
        <v>0</v>
      </c>
      <c r="LG34" s="47">
        <v>0</v>
      </c>
      <c r="LI34">
        <v>2600</v>
      </c>
      <c r="LJ34">
        <v>0</v>
      </c>
      <c r="LK34" s="47">
        <v>0</v>
      </c>
      <c r="LL34" s="47">
        <v>0</v>
      </c>
      <c r="LN34" s="49">
        <v>2600</v>
      </c>
      <c r="LO34" s="50">
        <v>33</v>
      </c>
      <c r="LP34" s="51">
        <v>4.1250000000000002E-2</v>
      </c>
      <c r="LQ34" s="47">
        <v>4.1250000000000002E-2</v>
      </c>
      <c r="LS34" s="49">
        <v>2600</v>
      </c>
      <c r="LT34" s="50">
        <v>0</v>
      </c>
      <c r="LU34" s="51">
        <v>0</v>
      </c>
      <c r="LV34" s="47">
        <v>0</v>
      </c>
      <c r="LX34">
        <v>2600</v>
      </c>
      <c r="LY34">
        <v>2</v>
      </c>
      <c r="LZ34" s="47">
        <v>2.5000000000000001E-3</v>
      </c>
      <c r="MA34" s="47">
        <v>2.5000000000000001E-3</v>
      </c>
      <c r="MC34" s="49">
        <v>2600</v>
      </c>
      <c r="MD34" s="50">
        <v>0</v>
      </c>
      <c r="ME34" s="51">
        <v>0</v>
      </c>
      <c r="MF34" s="47">
        <v>2.5000000000000001E-3</v>
      </c>
      <c r="MH34" s="49">
        <v>2600</v>
      </c>
      <c r="MI34" s="50">
        <v>0</v>
      </c>
      <c r="MJ34" s="51">
        <v>0</v>
      </c>
      <c r="MK34" s="47">
        <v>0</v>
      </c>
      <c r="ML34" s="47"/>
      <c r="MM34" s="49">
        <v>2600</v>
      </c>
      <c r="MN34" s="50">
        <v>0</v>
      </c>
      <c r="MO34" s="51">
        <v>0</v>
      </c>
      <c r="MP34" s="47">
        <v>0</v>
      </c>
      <c r="MQ34" s="47"/>
      <c r="MR34" s="49">
        <v>2600</v>
      </c>
      <c r="MS34" s="50">
        <v>36</v>
      </c>
      <c r="MT34" s="51">
        <v>4.4999999999999998E-2</v>
      </c>
      <c r="MU34" s="47">
        <v>4.4999999999999998E-2</v>
      </c>
      <c r="MV34" s="47"/>
      <c r="MW34">
        <v>2600</v>
      </c>
      <c r="MX34">
        <v>0</v>
      </c>
      <c r="MY34" s="47">
        <v>0</v>
      </c>
      <c r="MZ34" s="47">
        <v>0</v>
      </c>
      <c r="NA34" s="47"/>
      <c r="NB34">
        <v>2600</v>
      </c>
      <c r="NC34">
        <v>0</v>
      </c>
      <c r="ND34" s="47">
        <v>0</v>
      </c>
      <c r="NE34" s="47">
        <v>0</v>
      </c>
      <c r="NF34" s="47"/>
      <c r="NG34">
        <v>2600</v>
      </c>
      <c r="NH34">
        <v>0</v>
      </c>
      <c r="NI34" s="47">
        <v>0</v>
      </c>
      <c r="NJ34" s="47">
        <v>0</v>
      </c>
      <c r="NK34" s="47"/>
      <c r="NL34" s="49">
        <v>2600</v>
      </c>
      <c r="NM34" s="50">
        <v>12</v>
      </c>
      <c r="NN34" s="51">
        <v>1.4999999999999999E-2</v>
      </c>
      <c r="NO34" s="47">
        <v>2.1249999999999998E-2</v>
      </c>
      <c r="TZ34" s="49">
        <v>4900</v>
      </c>
      <c r="UA34" s="50">
        <v>0</v>
      </c>
      <c r="UB34" s="51">
        <v>0</v>
      </c>
      <c r="UC34" s="47">
        <v>0.92999999999999972</v>
      </c>
      <c r="UD34" s="47"/>
      <c r="UE34" s="49">
        <v>4900</v>
      </c>
      <c r="UF34" s="50">
        <v>17</v>
      </c>
      <c r="UG34" s="51">
        <v>2.1250000000000002E-2</v>
      </c>
      <c r="UH34" s="47">
        <v>0.9312499999999998</v>
      </c>
      <c r="UI34" s="47"/>
      <c r="UN34" s="47"/>
      <c r="UO34">
        <v>4900</v>
      </c>
      <c r="UP34">
        <v>17</v>
      </c>
      <c r="UQ34" s="47">
        <v>2.1250000000000002E-2</v>
      </c>
      <c r="UR34" s="47">
        <v>0.9312499999999998</v>
      </c>
      <c r="US34" s="47"/>
      <c r="UT34" s="47"/>
      <c r="UU34" s="47"/>
      <c r="UV34" s="47"/>
      <c r="UW34" s="47"/>
      <c r="UX34" s="47"/>
      <c r="UY34" s="47"/>
      <c r="UZ34" s="47"/>
      <c r="VA34" s="47"/>
      <c r="VB34" s="47"/>
      <c r="VD34" t="s">
        <v>58</v>
      </c>
      <c r="VI34" t="s">
        <v>58</v>
      </c>
      <c r="VN34" t="s">
        <v>58</v>
      </c>
      <c r="VS34" t="s">
        <v>58</v>
      </c>
      <c r="VX34" t="s">
        <v>58</v>
      </c>
      <c r="WC34" t="s">
        <v>58</v>
      </c>
      <c r="WH34" t="s">
        <v>58</v>
      </c>
      <c r="WM34" t="s">
        <v>58</v>
      </c>
      <c r="WR34" t="s">
        <v>58</v>
      </c>
      <c r="WW34" t="s">
        <v>58</v>
      </c>
      <c r="XB34" t="s">
        <v>58</v>
      </c>
      <c r="XG34" t="s">
        <v>58</v>
      </c>
      <c r="XL34" t="s">
        <v>58</v>
      </c>
      <c r="XQ34" t="s">
        <v>58</v>
      </c>
      <c r="XV34" t="s">
        <v>58</v>
      </c>
      <c r="YA34" t="s">
        <v>58</v>
      </c>
      <c r="YF34" t="s">
        <v>58</v>
      </c>
      <c r="YK34" t="s">
        <v>58</v>
      </c>
      <c r="YP34" t="s">
        <v>58</v>
      </c>
    </row>
    <row r="35" spans="1:668">
      <c r="A35" s="46">
        <v>79000</v>
      </c>
      <c r="B35">
        <v>16</v>
      </c>
      <c r="C35" s="47">
        <v>0.02</v>
      </c>
      <c r="D35" s="47">
        <v>0.42375000000000007</v>
      </c>
      <c r="F35" s="46">
        <v>84000</v>
      </c>
      <c r="G35">
        <v>11</v>
      </c>
      <c r="H35" s="47">
        <v>1.375E-2</v>
      </c>
      <c r="I35" s="47">
        <v>7.7499999999999986E-2</v>
      </c>
      <c r="K35" s="46">
        <v>79000</v>
      </c>
      <c r="L35">
        <v>3</v>
      </c>
      <c r="M35" s="47">
        <v>3.7499999999999999E-3</v>
      </c>
      <c r="N35" s="47">
        <v>0.13375000000000001</v>
      </c>
      <c r="P35" s="46">
        <v>79000</v>
      </c>
      <c r="Q35">
        <v>10</v>
      </c>
      <c r="R35" s="47">
        <v>1.2500000000000001E-2</v>
      </c>
      <c r="S35" s="47">
        <v>0.13875000000000001</v>
      </c>
      <c r="U35" s="16">
        <v>79000</v>
      </c>
      <c r="V35" s="50">
        <v>1</v>
      </c>
      <c r="W35" s="51">
        <v>1.25E-3</v>
      </c>
      <c r="X35" s="47">
        <v>3.6250000000000004E-2</v>
      </c>
      <c r="Y35" s="47"/>
      <c r="Z35" s="16">
        <v>81000</v>
      </c>
      <c r="AA35" s="50">
        <v>4</v>
      </c>
      <c r="AB35" s="51">
        <v>5.0000000000000001E-3</v>
      </c>
      <c r="AC35" s="47">
        <v>5.000000000000001E-2</v>
      </c>
      <c r="AD35" s="47"/>
      <c r="AE35" s="46">
        <v>82000</v>
      </c>
      <c r="AF35">
        <v>8</v>
      </c>
      <c r="AG35" s="47">
        <v>0.01</v>
      </c>
      <c r="AH35" s="47">
        <v>0.15750000000000003</v>
      </c>
      <c r="AJ35" s="46">
        <v>82000</v>
      </c>
      <c r="AK35">
        <v>13</v>
      </c>
      <c r="AL35" s="47">
        <v>1.6250000000000001E-2</v>
      </c>
      <c r="AM35" s="47">
        <v>0.16625000000000001</v>
      </c>
      <c r="AO35" s="16">
        <v>74000</v>
      </c>
      <c r="AP35" s="50">
        <v>20</v>
      </c>
      <c r="AQ35" s="51">
        <v>2.5000000000000001E-2</v>
      </c>
      <c r="AR35" s="47">
        <v>0.37125000000000008</v>
      </c>
      <c r="AS35" s="47"/>
      <c r="AT35" s="16">
        <v>78000</v>
      </c>
      <c r="AU35" s="50">
        <v>24</v>
      </c>
      <c r="AV35" s="51">
        <v>0.03</v>
      </c>
      <c r="AW35" s="47">
        <v>0.4325</v>
      </c>
      <c r="AY35" s="46">
        <v>74000</v>
      </c>
      <c r="AZ35">
        <v>18</v>
      </c>
      <c r="BA35" s="47">
        <v>2.2499999999999999E-2</v>
      </c>
      <c r="BB35" s="47">
        <v>0.56999999999999995</v>
      </c>
      <c r="BD35" s="16">
        <v>76000</v>
      </c>
      <c r="BE35" s="50">
        <v>15</v>
      </c>
      <c r="BF35" s="51">
        <v>1.8749999999999999E-2</v>
      </c>
      <c r="BG35" s="47">
        <v>0.23625000000000002</v>
      </c>
      <c r="BI35" s="46">
        <v>79000</v>
      </c>
      <c r="BJ35" s="50">
        <v>19</v>
      </c>
      <c r="BK35" s="51">
        <f t="shared" si="0"/>
        <v>2.375E-2</v>
      </c>
      <c r="BL35" s="47">
        <f>SUM(BK$6:BK35)</f>
        <v>0.39874999999999999</v>
      </c>
      <c r="BN35" s="16">
        <v>79000</v>
      </c>
      <c r="BO35" s="50">
        <v>7</v>
      </c>
      <c r="BP35" s="51">
        <v>8.7500000000000008E-3</v>
      </c>
      <c r="BQ35" s="47">
        <v>0.14624999999999999</v>
      </c>
      <c r="BS35" s="53">
        <v>82000</v>
      </c>
      <c r="BT35" s="50">
        <v>0</v>
      </c>
      <c r="BU35" s="51">
        <v>0</v>
      </c>
      <c r="BV35" s="47">
        <v>0</v>
      </c>
      <c r="BX35" s="46">
        <v>79000</v>
      </c>
      <c r="BY35">
        <v>3</v>
      </c>
      <c r="BZ35" s="47">
        <v>3.7499999999999999E-3</v>
      </c>
      <c r="CA35" s="47">
        <v>0.13375000000000001</v>
      </c>
      <c r="CC35" s="53">
        <v>112000</v>
      </c>
      <c r="CD35" s="50">
        <v>2</v>
      </c>
      <c r="CE35" s="51">
        <v>2.5000000000000001E-3</v>
      </c>
      <c r="CF35" s="47">
        <v>1.375E-2</v>
      </c>
      <c r="CH35" s="53">
        <v>134000</v>
      </c>
      <c r="CI35" s="50">
        <v>0</v>
      </c>
      <c r="CJ35" s="51">
        <v>0</v>
      </c>
      <c r="CK35" s="47">
        <v>5.0000000000000001E-3</v>
      </c>
      <c r="CM35" s="53">
        <v>82000</v>
      </c>
      <c r="CN35" s="50">
        <v>18</v>
      </c>
      <c r="CO35" s="51">
        <v>2.2499999999999999E-2</v>
      </c>
      <c r="CP35" s="47">
        <v>0.31875000000000003</v>
      </c>
      <c r="GI35">
        <v>58</v>
      </c>
      <c r="GJ35">
        <v>1</v>
      </c>
      <c r="GK35" s="47">
        <v>1.25E-3</v>
      </c>
      <c r="GL35" s="47">
        <v>1</v>
      </c>
      <c r="GN35">
        <v>58</v>
      </c>
      <c r="GO35">
        <v>1</v>
      </c>
      <c r="GP35" s="47">
        <v>1.25E-3</v>
      </c>
      <c r="GQ35" s="47">
        <v>1.0000000000000002</v>
      </c>
      <c r="GS35">
        <v>58</v>
      </c>
      <c r="GT35">
        <v>0</v>
      </c>
      <c r="GU35" s="47">
        <v>0</v>
      </c>
      <c r="GV35" s="47">
        <v>1.0000000000000002</v>
      </c>
      <c r="GX35">
        <v>58</v>
      </c>
      <c r="GY35">
        <v>0</v>
      </c>
      <c r="GZ35" s="47">
        <v>0</v>
      </c>
      <c r="HA35" s="47">
        <v>1.0000000000000002</v>
      </c>
      <c r="HB35" s="47"/>
      <c r="HC35" s="49">
        <v>58</v>
      </c>
      <c r="HD35" s="50">
        <v>1</v>
      </c>
      <c r="HE35" s="51">
        <v>1.25E-3</v>
      </c>
      <c r="HF35" s="47">
        <v>0.99999999999999989</v>
      </c>
      <c r="HG35" s="47"/>
      <c r="HH35" s="49">
        <v>58</v>
      </c>
      <c r="HI35" s="50">
        <v>0</v>
      </c>
      <c r="HJ35" s="51">
        <v>0</v>
      </c>
      <c r="HK35" s="47">
        <v>0.99874999999999992</v>
      </c>
      <c r="HL35" s="47"/>
      <c r="HM35">
        <v>58</v>
      </c>
      <c r="HN35">
        <v>2</v>
      </c>
      <c r="HO35" s="47">
        <v>2.5000000000000001E-3</v>
      </c>
      <c r="HP35" s="47">
        <v>0.99999999999999989</v>
      </c>
      <c r="HR35">
        <v>58</v>
      </c>
      <c r="HS35">
        <v>1</v>
      </c>
      <c r="HT35" s="47">
        <v>1.25E-3</v>
      </c>
      <c r="HU35" s="47">
        <v>0.99999999999999967</v>
      </c>
      <c r="HV35" s="47"/>
      <c r="HW35" s="49">
        <v>58</v>
      </c>
      <c r="HX35" s="50">
        <v>1</v>
      </c>
      <c r="HY35" s="51">
        <v>1.25E-3</v>
      </c>
      <c r="HZ35" s="47">
        <v>0.99999999999999989</v>
      </c>
      <c r="IA35" s="47"/>
      <c r="IB35" s="49">
        <v>58</v>
      </c>
      <c r="IC35" s="50">
        <v>37</v>
      </c>
      <c r="ID35" s="51">
        <v>4.6249999999999999E-2</v>
      </c>
      <c r="IE35" s="47">
        <v>0.91500000000000015</v>
      </c>
      <c r="IF35" s="47"/>
      <c r="IG35">
        <v>58</v>
      </c>
      <c r="IH35">
        <v>1</v>
      </c>
      <c r="II35" s="47">
        <v>1.25E-3</v>
      </c>
      <c r="IJ35" s="47">
        <v>1</v>
      </c>
      <c r="IK35" s="47"/>
      <c r="IL35" s="49">
        <v>58</v>
      </c>
      <c r="IM35" s="50">
        <v>0</v>
      </c>
      <c r="IN35" s="51">
        <v>0</v>
      </c>
      <c r="IO35" s="47">
        <v>0.99999999999999956</v>
      </c>
      <c r="IP35" s="47"/>
      <c r="IQ35" s="49">
        <v>58</v>
      </c>
      <c r="IR35" s="50">
        <v>2</v>
      </c>
      <c r="IS35" s="51">
        <v>2.5000000000000001E-3</v>
      </c>
      <c r="IT35" s="47">
        <v>0.99999999999999989</v>
      </c>
      <c r="IU35" s="47"/>
      <c r="IV35" s="49">
        <v>58</v>
      </c>
      <c r="IW35" s="50">
        <v>1</v>
      </c>
      <c r="IX35" s="51">
        <v>1.25E-3</v>
      </c>
      <c r="IY35" s="47">
        <v>0.99999999999999989</v>
      </c>
      <c r="IZ35" s="47"/>
      <c r="JA35" s="49">
        <v>58</v>
      </c>
      <c r="JB35" s="50">
        <v>0</v>
      </c>
      <c r="JC35" s="51">
        <v>0</v>
      </c>
      <c r="JD35" s="47">
        <v>1</v>
      </c>
      <c r="JE35" s="47"/>
      <c r="JF35">
        <v>58</v>
      </c>
      <c r="JG35">
        <v>0</v>
      </c>
      <c r="JH35" s="47">
        <v>0</v>
      </c>
      <c r="JI35" s="47">
        <v>0.99999999999999978</v>
      </c>
      <c r="JK35" s="49">
        <v>58</v>
      </c>
      <c r="JL35" s="50">
        <v>3</v>
      </c>
      <c r="JM35" s="51">
        <v>3.7499999999999999E-3</v>
      </c>
      <c r="JN35" s="47">
        <v>0.99500000000000011</v>
      </c>
      <c r="JP35" s="49">
        <v>58</v>
      </c>
      <c r="JQ35" s="50">
        <v>0</v>
      </c>
      <c r="JR35" s="51">
        <v>0</v>
      </c>
      <c r="JS35" s="47">
        <v>0.99874999999999992</v>
      </c>
      <c r="JU35" s="49">
        <v>58</v>
      </c>
      <c r="JV35" s="50">
        <v>1</v>
      </c>
      <c r="JW35" s="51">
        <v>1.25E-3</v>
      </c>
      <c r="JX35" s="47">
        <v>1.0000000000000002</v>
      </c>
      <c r="JZ35">
        <v>2700</v>
      </c>
      <c r="KA35">
        <v>6</v>
      </c>
      <c r="KB35" s="47">
        <v>7.4999999999999997E-3</v>
      </c>
      <c r="KC35" s="47">
        <v>7.4999999999999997E-3</v>
      </c>
      <c r="KE35">
        <v>2700</v>
      </c>
      <c r="KF35">
        <v>0</v>
      </c>
      <c r="KG35" s="47">
        <v>0</v>
      </c>
      <c r="KH35" s="47">
        <v>0</v>
      </c>
      <c r="KJ35">
        <v>2700</v>
      </c>
      <c r="KK35">
        <v>0</v>
      </c>
      <c r="KL35" s="47">
        <v>0</v>
      </c>
      <c r="KM35" s="47">
        <v>0</v>
      </c>
      <c r="KO35">
        <v>2700</v>
      </c>
      <c r="KP35">
        <v>0</v>
      </c>
      <c r="KQ35" s="47">
        <v>0</v>
      </c>
      <c r="KR35" s="47">
        <v>0</v>
      </c>
      <c r="KT35" s="49">
        <v>2700</v>
      </c>
      <c r="KU35" s="50">
        <v>0</v>
      </c>
      <c r="KV35" s="51">
        <v>0</v>
      </c>
      <c r="KW35" s="47">
        <v>0</v>
      </c>
      <c r="KY35" s="49">
        <v>2700</v>
      </c>
      <c r="KZ35" s="50">
        <v>0</v>
      </c>
      <c r="LA35" s="51">
        <v>0</v>
      </c>
      <c r="LB35" s="47">
        <v>0</v>
      </c>
      <c r="LD35">
        <v>2700</v>
      </c>
      <c r="LE35">
        <v>0</v>
      </c>
      <c r="LF35" s="47">
        <v>0</v>
      </c>
      <c r="LG35" s="47">
        <v>0</v>
      </c>
      <c r="LI35">
        <v>2700</v>
      </c>
      <c r="LJ35">
        <v>0</v>
      </c>
      <c r="LK35" s="47">
        <v>0</v>
      </c>
      <c r="LL35" s="47">
        <v>0</v>
      </c>
      <c r="LN35" s="49">
        <v>2700</v>
      </c>
      <c r="LO35" s="50">
        <v>104</v>
      </c>
      <c r="LP35" s="51">
        <v>0.13</v>
      </c>
      <c r="LQ35" s="47">
        <v>0.17125000000000001</v>
      </c>
      <c r="LS35" s="49">
        <v>2700</v>
      </c>
      <c r="LT35" s="50">
        <v>4</v>
      </c>
      <c r="LU35" s="51">
        <v>5.0000000000000001E-3</v>
      </c>
      <c r="LV35" s="47">
        <v>5.0000000000000001E-3</v>
      </c>
      <c r="LX35">
        <v>2700</v>
      </c>
      <c r="LY35">
        <v>16</v>
      </c>
      <c r="LZ35" s="47">
        <v>0.02</v>
      </c>
      <c r="MA35" s="47">
        <v>2.2499999999999999E-2</v>
      </c>
      <c r="MC35" s="49">
        <v>2700</v>
      </c>
      <c r="MD35" s="50">
        <v>13</v>
      </c>
      <c r="ME35" s="51">
        <v>1.6250000000000001E-2</v>
      </c>
      <c r="MF35" s="47">
        <v>1.8749999999999999E-2</v>
      </c>
      <c r="MH35" s="49">
        <v>2700</v>
      </c>
      <c r="MI35" s="50">
        <v>0</v>
      </c>
      <c r="MJ35" s="51">
        <v>0</v>
      </c>
      <c r="MK35" s="47">
        <v>0</v>
      </c>
      <c r="ML35" s="47"/>
      <c r="MM35" s="49">
        <v>2700</v>
      </c>
      <c r="MN35" s="50">
        <v>0</v>
      </c>
      <c r="MO35" s="51">
        <v>0</v>
      </c>
      <c r="MP35" s="47">
        <v>0</v>
      </c>
      <c r="MQ35" s="47"/>
      <c r="MR35" s="49">
        <v>2700</v>
      </c>
      <c r="MS35" s="50">
        <v>178</v>
      </c>
      <c r="MT35" s="51">
        <v>0.2225</v>
      </c>
      <c r="MU35" s="47">
        <v>0.26750000000000002</v>
      </c>
      <c r="MV35" s="47"/>
      <c r="MW35">
        <v>2700</v>
      </c>
      <c r="MX35">
        <v>0</v>
      </c>
      <c r="MY35" s="47">
        <v>0</v>
      </c>
      <c r="MZ35" s="47">
        <v>0</v>
      </c>
      <c r="NA35" s="47"/>
      <c r="NB35">
        <v>2700</v>
      </c>
      <c r="NC35">
        <v>0</v>
      </c>
      <c r="ND35" s="47">
        <v>0</v>
      </c>
      <c r="NE35" s="47">
        <v>0</v>
      </c>
      <c r="NF35" s="47"/>
      <c r="NG35">
        <v>2700</v>
      </c>
      <c r="NH35">
        <v>0</v>
      </c>
      <c r="NI35" s="47">
        <v>0</v>
      </c>
      <c r="NJ35" s="47">
        <v>0</v>
      </c>
      <c r="NK35" s="47"/>
      <c r="NL35" s="49">
        <v>2700</v>
      </c>
      <c r="NM35" s="50">
        <v>54</v>
      </c>
      <c r="NN35" s="51">
        <v>6.7500000000000004E-2</v>
      </c>
      <c r="NO35" s="47">
        <v>8.8749999999999996E-2</v>
      </c>
      <c r="TZ35" s="49">
        <v>5075</v>
      </c>
      <c r="UA35" s="50">
        <v>0</v>
      </c>
      <c r="UB35" s="51">
        <v>0</v>
      </c>
      <c r="UC35" s="47">
        <v>0.92999999999999972</v>
      </c>
      <c r="UD35" s="47"/>
      <c r="UE35" s="49">
        <v>5075</v>
      </c>
      <c r="UF35" s="50">
        <v>17</v>
      </c>
      <c r="UG35" s="51">
        <v>2.1250000000000002E-2</v>
      </c>
      <c r="UH35" s="47">
        <v>0.95249999999999979</v>
      </c>
      <c r="UI35" s="47"/>
      <c r="UN35" s="47"/>
      <c r="UO35">
        <v>5075</v>
      </c>
      <c r="UP35">
        <v>17</v>
      </c>
      <c r="UQ35" s="47">
        <v>2.1250000000000002E-2</v>
      </c>
      <c r="UR35" s="47">
        <v>0.95249999999999979</v>
      </c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8" t="s">
        <v>50</v>
      </c>
      <c r="VD35" s="48" t="s">
        <v>51</v>
      </c>
      <c r="VF35" t="s">
        <v>53</v>
      </c>
      <c r="VH35" t="s">
        <v>50</v>
      </c>
      <c r="VI35" t="s">
        <v>51</v>
      </c>
      <c r="VK35" t="s">
        <v>53</v>
      </c>
      <c r="VM35" t="s">
        <v>50</v>
      </c>
      <c r="VN35" t="s">
        <v>51</v>
      </c>
      <c r="VP35" t="s">
        <v>53</v>
      </c>
      <c r="VR35" t="s">
        <v>50</v>
      </c>
      <c r="VS35" t="s">
        <v>51</v>
      </c>
      <c r="VU35" t="s">
        <v>53</v>
      </c>
      <c r="VW35" s="48" t="s">
        <v>50</v>
      </c>
      <c r="VX35" s="48" t="s">
        <v>51</v>
      </c>
      <c r="VZ35" t="s">
        <v>53</v>
      </c>
      <c r="WB35" s="48" t="s">
        <v>50</v>
      </c>
      <c r="WC35" s="48" t="s">
        <v>51</v>
      </c>
      <c r="WE35" t="s">
        <v>53</v>
      </c>
      <c r="WG35" t="s">
        <v>50</v>
      </c>
      <c r="WH35" t="s">
        <v>51</v>
      </c>
      <c r="WJ35" t="s">
        <v>53</v>
      </c>
      <c r="WL35" t="s">
        <v>50</v>
      </c>
      <c r="WM35" t="s">
        <v>51</v>
      </c>
      <c r="WO35" t="s">
        <v>53</v>
      </c>
      <c r="WQ35" s="48" t="s">
        <v>50</v>
      </c>
      <c r="WR35" s="48" t="s">
        <v>51</v>
      </c>
      <c r="WT35" t="s">
        <v>53</v>
      </c>
      <c r="WV35" s="48" t="s">
        <v>50</v>
      </c>
      <c r="WW35" s="48" t="s">
        <v>51</v>
      </c>
      <c r="WY35" t="s">
        <v>53</v>
      </c>
      <c r="XA35" t="s">
        <v>50</v>
      </c>
      <c r="XB35" t="s">
        <v>51</v>
      </c>
      <c r="XD35" t="s">
        <v>53</v>
      </c>
      <c r="XF35" s="48" t="s">
        <v>50</v>
      </c>
      <c r="XG35" s="48" t="s">
        <v>51</v>
      </c>
      <c r="XI35" t="s">
        <v>53</v>
      </c>
      <c r="XK35" s="48" t="s">
        <v>50</v>
      </c>
      <c r="XL35" s="48" t="s">
        <v>51</v>
      </c>
      <c r="XN35" t="s">
        <v>53</v>
      </c>
      <c r="XP35" s="48" t="s">
        <v>50</v>
      </c>
      <c r="XQ35" s="48" t="s">
        <v>51</v>
      </c>
      <c r="XS35" t="s">
        <v>53</v>
      </c>
      <c r="XU35" s="48" t="s">
        <v>50</v>
      </c>
      <c r="XV35" s="48" t="s">
        <v>51</v>
      </c>
      <c r="XX35" t="s">
        <v>53</v>
      </c>
      <c r="XZ35" t="s">
        <v>50</v>
      </c>
      <c r="YA35" t="s">
        <v>51</v>
      </c>
      <c r="YC35" t="s">
        <v>53</v>
      </c>
      <c r="YE35" s="48" t="s">
        <v>50</v>
      </c>
      <c r="YF35" s="48" t="s">
        <v>51</v>
      </c>
      <c r="YH35" t="s">
        <v>53</v>
      </c>
      <c r="YJ35" s="48" t="s">
        <v>50</v>
      </c>
      <c r="YK35" s="48" t="s">
        <v>51</v>
      </c>
      <c r="YM35" t="s">
        <v>53</v>
      </c>
      <c r="YO35" s="48" t="s">
        <v>50</v>
      </c>
      <c r="YP35" s="48" t="s">
        <v>51</v>
      </c>
      <c r="YR35" t="s">
        <v>53</v>
      </c>
    </row>
    <row r="36" spans="1:668">
      <c r="A36" s="46">
        <v>80000</v>
      </c>
      <c r="B36">
        <v>16</v>
      </c>
      <c r="C36" s="47">
        <v>0.02</v>
      </c>
      <c r="D36" s="47">
        <v>0.44375000000000009</v>
      </c>
      <c r="F36" s="46">
        <v>85000</v>
      </c>
      <c r="G36">
        <v>4</v>
      </c>
      <c r="H36" s="47">
        <v>5.0000000000000001E-3</v>
      </c>
      <c r="I36" s="47">
        <v>8.249999999999999E-2</v>
      </c>
      <c r="K36" s="46">
        <v>80000</v>
      </c>
      <c r="L36">
        <v>6</v>
      </c>
      <c r="M36" s="47">
        <v>7.4999999999999997E-3</v>
      </c>
      <c r="N36" s="47">
        <v>0.14125000000000001</v>
      </c>
      <c r="P36" s="46">
        <v>80000</v>
      </c>
      <c r="Q36">
        <v>9</v>
      </c>
      <c r="R36" s="47">
        <v>1.125E-2</v>
      </c>
      <c r="S36" s="47">
        <v>0.15000000000000002</v>
      </c>
      <c r="U36" s="16">
        <v>80000</v>
      </c>
      <c r="V36" s="50">
        <v>7</v>
      </c>
      <c r="W36" s="51">
        <v>8.7500000000000008E-3</v>
      </c>
      <c r="X36" s="47">
        <v>4.5000000000000005E-2</v>
      </c>
      <c r="Y36" s="47"/>
      <c r="Z36" s="16">
        <v>82000</v>
      </c>
      <c r="AA36" s="50">
        <v>5</v>
      </c>
      <c r="AB36" s="51">
        <v>6.2500000000000003E-3</v>
      </c>
      <c r="AC36" s="47">
        <v>5.6250000000000008E-2</v>
      </c>
      <c r="AD36" s="47"/>
      <c r="AE36" s="46">
        <v>83000</v>
      </c>
      <c r="AF36">
        <v>13</v>
      </c>
      <c r="AG36" s="47">
        <v>1.6250000000000001E-2</v>
      </c>
      <c r="AH36" s="47">
        <v>0.17375000000000002</v>
      </c>
      <c r="AJ36" s="46">
        <v>83000</v>
      </c>
      <c r="AK36">
        <v>9</v>
      </c>
      <c r="AL36" s="47">
        <v>1.125E-2</v>
      </c>
      <c r="AM36" s="47">
        <v>0.17750000000000002</v>
      </c>
      <c r="AO36" s="16">
        <v>75000</v>
      </c>
      <c r="AP36" s="50">
        <v>18</v>
      </c>
      <c r="AQ36" s="51">
        <v>2.2499999999999999E-2</v>
      </c>
      <c r="AR36" s="47">
        <v>0.3937500000000001</v>
      </c>
      <c r="AS36" s="47"/>
      <c r="AT36" s="16">
        <v>79000</v>
      </c>
      <c r="AU36" s="50">
        <v>21</v>
      </c>
      <c r="AV36" s="51">
        <v>2.6249999999999999E-2</v>
      </c>
      <c r="AW36" s="47">
        <v>0.45874999999999999</v>
      </c>
      <c r="AY36" s="46">
        <v>75000</v>
      </c>
      <c r="AZ36">
        <v>21</v>
      </c>
      <c r="BA36" s="47">
        <v>2.6249999999999999E-2</v>
      </c>
      <c r="BB36" s="47">
        <v>0.59624999999999995</v>
      </c>
      <c r="BD36" s="16">
        <v>77000</v>
      </c>
      <c r="BE36" s="50">
        <v>11</v>
      </c>
      <c r="BF36" s="51">
        <v>1.375E-2</v>
      </c>
      <c r="BG36" s="47">
        <v>0.25</v>
      </c>
      <c r="BI36" s="46">
        <v>80000</v>
      </c>
      <c r="BJ36" s="50">
        <v>14</v>
      </c>
      <c r="BK36" s="51">
        <f t="shared" si="0"/>
        <v>1.7500000000000002E-2</v>
      </c>
      <c r="BL36" s="47">
        <f>SUM(BK$6:BK36)</f>
        <v>0.41625000000000001</v>
      </c>
      <c r="BN36" s="16">
        <v>80000</v>
      </c>
      <c r="BO36" s="50">
        <v>9</v>
      </c>
      <c r="BP36" s="51">
        <v>1.125E-2</v>
      </c>
      <c r="BQ36" s="47">
        <v>0.1575</v>
      </c>
      <c r="BS36" s="53">
        <v>83000</v>
      </c>
      <c r="BT36" s="50">
        <v>0</v>
      </c>
      <c r="BU36" s="51">
        <v>0</v>
      </c>
      <c r="BV36" s="47">
        <v>0</v>
      </c>
      <c r="BX36" s="46">
        <v>80000</v>
      </c>
      <c r="BY36">
        <v>6</v>
      </c>
      <c r="BZ36" s="47">
        <v>7.4999999999999997E-3</v>
      </c>
      <c r="CA36" s="47">
        <v>0.14125000000000001</v>
      </c>
      <c r="CC36" s="53">
        <v>113000</v>
      </c>
      <c r="CD36" s="50">
        <v>2</v>
      </c>
      <c r="CE36" s="51">
        <v>2.5000000000000001E-3</v>
      </c>
      <c r="CF36" s="47">
        <v>1.6250000000000001E-2</v>
      </c>
      <c r="CH36" s="53">
        <v>135000</v>
      </c>
      <c r="CI36" s="50">
        <v>0</v>
      </c>
      <c r="CJ36" s="51">
        <v>0</v>
      </c>
      <c r="CK36" s="47">
        <v>5.0000000000000001E-3</v>
      </c>
      <c r="CM36" s="53">
        <v>83000</v>
      </c>
      <c r="CN36" s="50">
        <v>18</v>
      </c>
      <c r="CO36" s="51">
        <v>2.2499999999999999E-2</v>
      </c>
      <c r="CP36" s="47">
        <v>0.34125000000000005</v>
      </c>
      <c r="GI36">
        <v>60</v>
      </c>
      <c r="GJ36">
        <v>0</v>
      </c>
      <c r="GK36" s="47">
        <v>0</v>
      </c>
      <c r="GL36" s="47">
        <v>1</v>
      </c>
      <c r="GN36">
        <v>60</v>
      </c>
      <c r="GO36">
        <v>0</v>
      </c>
      <c r="GP36" s="47">
        <v>0</v>
      </c>
      <c r="GQ36" s="47">
        <v>1.0000000000000002</v>
      </c>
      <c r="GS36">
        <v>60</v>
      </c>
      <c r="GT36">
        <v>0</v>
      </c>
      <c r="GU36" s="47">
        <v>0</v>
      </c>
      <c r="GV36" s="47">
        <v>1.0000000000000002</v>
      </c>
      <c r="GX36">
        <v>60</v>
      </c>
      <c r="GY36">
        <v>0</v>
      </c>
      <c r="GZ36" s="47">
        <v>0</v>
      </c>
      <c r="HA36" s="47">
        <v>1.0000000000000002</v>
      </c>
      <c r="HB36" s="47"/>
      <c r="HC36" s="49">
        <v>60</v>
      </c>
      <c r="HD36" s="50">
        <v>0</v>
      </c>
      <c r="HE36" s="51">
        <v>0</v>
      </c>
      <c r="HF36" s="47">
        <v>0.99999999999999989</v>
      </c>
      <c r="HG36" s="47"/>
      <c r="HH36" s="49">
        <v>60</v>
      </c>
      <c r="HI36" s="50">
        <v>1</v>
      </c>
      <c r="HJ36" s="51">
        <v>1.25E-3</v>
      </c>
      <c r="HK36" s="47">
        <v>0.99999999999999989</v>
      </c>
      <c r="HL36" s="47"/>
      <c r="HM36">
        <v>60</v>
      </c>
      <c r="HN36">
        <v>0</v>
      </c>
      <c r="HO36" s="47">
        <v>0</v>
      </c>
      <c r="HP36" s="47">
        <v>0.99999999999999989</v>
      </c>
      <c r="HR36">
        <v>60</v>
      </c>
      <c r="HS36">
        <v>0</v>
      </c>
      <c r="HT36" s="47">
        <v>0</v>
      </c>
      <c r="HU36" s="47">
        <v>0.99999999999999967</v>
      </c>
      <c r="HV36" s="47"/>
      <c r="HW36" s="49">
        <v>60</v>
      </c>
      <c r="HX36" s="50">
        <v>0</v>
      </c>
      <c r="HY36" s="51">
        <v>0</v>
      </c>
      <c r="HZ36" s="47">
        <v>0.99999999999999989</v>
      </c>
      <c r="IA36" s="47"/>
      <c r="IB36" s="49">
        <v>60</v>
      </c>
      <c r="IC36" s="50">
        <v>23</v>
      </c>
      <c r="ID36" s="51">
        <v>2.8750000000000001E-2</v>
      </c>
      <c r="IE36" s="47">
        <v>0.9437500000000002</v>
      </c>
      <c r="IF36" s="47"/>
      <c r="IG36">
        <v>60</v>
      </c>
      <c r="IH36">
        <v>0</v>
      </c>
      <c r="II36" s="47">
        <v>0</v>
      </c>
      <c r="IJ36" s="47">
        <v>1</v>
      </c>
      <c r="IK36" s="47"/>
      <c r="IL36" s="49">
        <v>60</v>
      </c>
      <c r="IM36" s="50">
        <v>0</v>
      </c>
      <c r="IN36" s="51">
        <v>0</v>
      </c>
      <c r="IO36" s="47">
        <v>0.99999999999999956</v>
      </c>
      <c r="IP36" s="47"/>
      <c r="IQ36" s="49">
        <v>60</v>
      </c>
      <c r="IR36" s="50">
        <v>0</v>
      </c>
      <c r="IS36" s="51">
        <v>0</v>
      </c>
      <c r="IT36" s="47">
        <v>0.99999999999999989</v>
      </c>
      <c r="IU36" s="47"/>
      <c r="IV36" s="49">
        <v>60</v>
      </c>
      <c r="IW36" s="50">
        <v>0</v>
      </c>
      <c r="IX36" s="51">
        <v>0</v>
      </c>
      <c r="IY36" s="47">
        <v>0.99999999999999989</v>
      </c>
      <c r="IZ36" s="47"/>
      <c r="JA36" s="49">
        <v>60</v>
      </c>
      <c r="JB36" s="50">
        <v>0</v>
      </c>
      <c r="JC36" s="51">
        <v>0</v>
      </c>
      <c r="JD36" s="47">
        <v>1</v>
      </c>
      <c r="JE36" s="47"/>
      <c r="JF36">
        <v>60</v>
      </c>
      <c r="JG36">
        <v>0</v>
      </c>
      <c r="JH36" s="47">
        <v>0</v>
      </c>
      <c r="JI36" s="47">
        <v>0.99999999999999978</v>
      </c>
      <c r="JK36" s="49">
        <v>60</v>
      </c>
      <c r="JL36" s="50">
        <v>1</v>
      </c>
      <c r="JM36" s="51">
        <v>1.25E-3</v>
      </c>
      <c r="JN36" s="47">
        <v>0.99625000000000008</v>
      </c>
      <c r="JP36" s="49">
        <v>60</v>
      </c>
      <c r="JQ36" s="50">
        <v>1</v>
      </c>
      <c r="JR36" s="51">
        <v>1.25E-3</v>
      </c>
      <c r="JS36" s="47">
        <v>0.99999999999999989</v>
      </c>
      <c r="JU36" s="49">
        <v>60</v>
      </c>
      <c r="JV36" s="50">
        <v>0</v>
      </c>
      <c r="JW36" s="51">
        <v>0</v>
      </c>
      <c r="JX36" s="47">
        <v>1.0000000000000002</v>
      </c>
      <c r="JZ36">
        <v>2800</v>
      </c>
      <c r="KA36">
        <v>23</v>
      </c>
      <c r="KB36" s="47">
        <v>2.8750000000000001E-2</v>
      </c>
      <c r="KC36" s="47">
        <v>3.6250000000000004E-2</v>
      </c>
      <c r="KE36">
        <v>2800</v>
      </c>
      <c r="KF36">
        <v>0</v>
      </c>
      <c r="KG36" s="47">
        <v>0</v>
      </c>
      <c r="KH36" s="47">
        <v>0</v>
      </c>
      <c r="KJ36">
        <v>2800</v>
      </c>
      <c r="KK36">
        <v>2</v>
      </c>
      <c r="KL36" s="47">
        <v>2.5000000000000001E-3</v>
      </c>
      <c r="KM36" s="47">
        <v>2.5000000000000001E-3</v>
      </c>
      <c r="KO36">
        <v>2800</v>
      </c>
      <c r="KP36">
        <v>0</v>
      </c>
      <c r="KQ36" s="47">
        <v>0</v>
      </c>
      <c r="KR36" s="47">
        <v>0</v>
      </c>
      <c r="KT36" s="49">
        <v>2800</v>
      </c>
      <c r="KU36" s="50">
        <v>0</v>
      </c>
      <c r="KV36" s="51">
        <v>0</v>
      </c>
      <c r="KW36" s="47">
        <v>0</v>
      </c>
      <c r="KY36" s="49">
        <v>2800</v>
      </c>
      <c r="KZ36" s="50">
        <v>0</v>
      </c>
      <c r="LA36" s="51">
        <v>0</v>
      </c>
      <c r="LB36" s="47">
        <v>0</v>
      </c>
      <c r="LD36">
        <v>2800</v>
      </c>
      <c r="LE36">
        <v>0</v>
      </c>
      <c r="LF36" s="47">
        <v>0</v>
      </c>
      <c r="LG36" s="47">
        <v>0</v>
      </c>
      <c r="LI36">
        <v>2800</v>
      </c>
      <c r="LJ36">
        <v>2</v>
      </c>
      <c r="LK36" s="47">
        <v>2.5000000000000001E-3</v>
      </c>
      <c r="LL36" s="47">
        <v>2.5000000000000001E-3</v>
      </c>
      <c r="LN36" s="49">
        <v>2800</v>
      </c>
      <c r="LO36" s="50">
        <v>174</v>
      </c>
      <c r="LP36" s="51">
        <v>0.2175</v>
      </c>
      <c r="LQ36" s="47">
        <v>0.38875000000000004</v>
      </c>
      <c r="LS36" s="49">
        <v>2800</v>
      </c>
      <c r="LT36" s="50">
        <v>82</v>
      </c>
      <c r="LU36" s="51">
        <v>0.10249999999999999</v>
      </c>
      <c r="LV36" s="47">
        <v>0.1075</v>
      </c>
      <c r="LX36">
        <v>2800</v>
      </c>
      <c r="LY36">
        <v>138</v>
      </c>
      <c r="LZ36" s="47">
        <v>0.17249999999999999</v>
      </c>
      <c r="MA36" s="47">
        <v>0.19499999999999998</v>
      </c>
      <c r="MC36" s="49">
        <v>2800</v>
      </c>
      <c r="MD36" s="50">
        <v>77</v>
      </c>
      <c r="ME36" s="51">
        <v>9.6250000000000002E-2</v>
      </c>
      <c r="MF36" s="47">
        <v>0.115</v>
      </c>
      <c r="MH36" s="49">
        <v>2800</v>
      </c>
      <c r="MI36" s="50">
        <v>0</v>
      </c>
      <c r="MJ36" s="51">
        <v>0</v>
      </c>
      <c r="MK36" s="47">
        <v>0</v>
      </c>
      <c r="ML36" s="47"/>
      <c r="MM36" s="49">
        <v>2800</v>
      </c>
      <c r="MN36" s="50">
        <v>0</v>
      </c>
      <c r="MO36" s="51">
        <v>0</v>
      </c>
      <c r="MP36" s="47">
        <v>0</v>
      </c>
      <c r="MQ36" s="47"/>
      <c r="MR36" s="49">
        <v>2800</v>
      </c>
      <c r="MS36" s="50">
        <v>254</v>
      </c>
      <c r="MT36" s="51">
        <v>0.3175</v>
      </c>
      <c r="MU36" s="47">
        <v>0.58499999999999996</v>
      </c>
      <c r="MV36" s="47"/>
      <c r="MW36">
        <v>2800</v>
      </c>
      <c r="MX36">
        <v>0</v>
      </c>
      <c r="MY36" s="47">
        <v>0</v>
      </c>
      <c r="MZ36" s="47">
        <v>0</v>
      </c>
      <c r="NA36" s="47"/>
      <c r="NB36">
        <v>2800</v>
      </c>
      <c r="NC36">
        <v>0</v>
      </c>
      <c r="ND36" s="47">
        <v>0</v>
      </c>
      <c r="NE36" s="47">
        <v>0</v>
      </c>
      <c r="NF36" s="47"/>
      <c r="NG36">
        <v>2800</v>
      </c>
      <c r="NH36">
        <v>0</v>
      </c>
      <c r="NI36" s="47">
        <v>0</v>
      </c>
      <c r="NJ36" s="47">
        <v>0</v>
      </c>
      <c r="NK36" s="47"/>
      <c r="NL36" s="49">
        <v>2800</v>
      </c>
      <c r="NM36" s="50">
        <v>378</v>
      </c>
      <c r="NN36" s="51">
        <v>0.47249999999999998</v>
      </c>
      <c r="NO36" s="47">
        <v>0.56125000000000003</v>
      </c>
      <c r="TZ36" s="49">
        <v>5250</v>
      </c>
      <c r="UA36" s="50">
        <v>0</v>
      </c>
      <c r="UB36" s="51">
        <v>0</v>
      </c>
      <c r="UC36" s="47">
        <v>0.92999999999999972</v>
      </c>
      <c r="UD36" s="47"/>
      <c r="UE36" s="49">
        <v>5250</v>
      </c>
      <c r="UF36" s="50">
        <v>12</v>
      </c>
      <c r="UG36" s="51">
        <v>1.4999999999999999E-2</v>
      </c>
      <c r="UH36" s="47">
        <v>0.9674999999999998</v>
      </c>
      <c r="UI36" s="47"/>
      <c r="UN36" s="47"/>
      <c r="UO36">
        <v>5250</v>
      </c>
      <c r="UP36">
        <v>12</v>
      </c>
      <c r="UQ36" s="47">
        <v>1.4999999999999999E-2</v>
      </c>
      <c r="UR36" s="47">
        <v>0.9674999999999998</v>
      </c>
      <c r="US36" s="47"/>
      <c r="UT36" s="47"/>
      <c r="UU36" s="47"/>
      <c r="UV36" s="47"/>
      <c r="UW36" s="47"/>
      <c r="UX36" s="47"/>
      <c r="UY36" s="47"/>
      <c r="UZ36" s="47"/>
      <c r="VA36" s="47"/>
      <c r="VB36" s="47"/>
      <c r="VC36" s="49">
        <v>-8000</v>
      </c>
      <c r="VD36" s="50">
        <v>0</v>
      </c>
      <c r="VE36" s="51">
        <f>VD36/800</f>
        <v>0</v>
      </c>
      <c r="VF36" s="47">
        <f>SUM(VE$36:VE36)</f>
        <v>0</v>
      </c>
      <c r="VH36">
        <v>-8000</v>
      </c>
      <c r="VI36">
        <v>0</v>
      </c>
      <c r="VJ36" s="47">
        <v>0</v>
      </c>
      <c r="VK36" s="47">
        <v>0</v>
      </c>
      <c r="VM36">
        <v>-8000</v>
      </c>
      <c r="VN36">
        <v>0</v>
      </c>
      <c r="VO36" s="47">
        <v>0</v>
      </c>
      <c r="VP36" s="47">
        <v>0</v>
      </c>
      <c r="VR36">
        <v>-8000</v>
      </c>
      <c r="VS36">
        <v>0</v>
      </c>
      <c r="VT36" s="47">
        <v>0</v>
      </c>
      <c r="VU36" s="47">
        <v>0</v>
      </c>
      <c r="VV36" s="47"/>
      <c r="VW36" s="49">
        <v>-8000</v>
      </c>
      <c r="VX36" s="50">
        <v>0</v>
      </c>
      <c r="VY36" s="51">
        <v>0</v>
      </c>
      <c r="VZ36" s="47">
        <v>0</v>
      </c>
      <c r="WA36" s="47"/>
      <c r="WB36" s="49">
        <v>-8000</v>
      </c>
      <c r="WC36" s="50">
        <v>0</v>
      </c>
      <c r="WD36" s="51">
        <v>0</v>
      </c>
      <c r="WE36" s="47">
        <v>0</v>
      </c>
      <c r="WG36">
        <v>-8000</v>
      </c>
      <c r="WH36">
        <v>0</v>
      </c>
      <c r="WI36" s="47">
        <v>0</v>
      </c>
      <c r="WJ36" s="47">
        <v>0</v>
      </c>
      <c r="WL36">
        <v>-8000</v>
      </c>
      <c r="WM36">
        <v>0</v>
      </c>
      <c r="WN36" s="47">
        <v>0</v>
      </c>
      <c r="WO36" s="47">
        <v>0</v>
      </c>
      <c r="WP36" s="47"/>
      <c r="WQ36" s="49">
        <v>-8000</v>
      </c>
      <c r="WR36" s="50">
        <v>0</v>
      </c>
      <c r="WS36" s="51">
        <v>0</v>
      </c>
      <c r="WT36" s="47">
        <v>0</v>
      </c>
      <c r="WU36" s="47"/>
      <c r="WV36" s="49">
        <v>-8000</v>
      </c>
      <c r="WW36" s="50">
        <v>0</v>
      </c>
      <c r="WX36" s="51">
        <v>0</v>
      </c>
      <c r="WY36" s="47">
        <v>0</v>
      </c>
      <c r="XA36">
        <v>-8000</v>
      </c>
      <c r="XB36">
        <v>0</v>
      </c>
      <c r="XC36" s="47">
        <v>0</v>
      </c>
      <c r="XD36" s="47">
        <v>0</v>
      </c>
      <c r="XF36" s="49">
        <v>-8000</v>
      </c>
      <c r="XG36" s="50">
        <v>0</v>
      </c>
      <c r="XH36" s="51">
        <v>0</v>
      </c>
      <c r="XI36" s="47">
        <v>0</v>
      </c>
      <c r="XK36" s="49">
        <v>-8000</v>
      </c>
      <c r="XL36" s="50">
        <v>0</v>
      </c>
      <c r="XM36" s="51">
        <f>XL36/800</f>
        <v>0</v>
      </c>
      <c r="XN36" s="47">
        <f>SUM(XM$36:XM36)</f>
        <v>0</v>
      </c>
      <c r="XP36" s="49">
        <v>-8000</v>
      </c>
      <c r="XQ36" s="50">
        <v>0</v>
      </c>
      <c r="XR36" s="51">
        <v>0</v>
      </c>
      <c r="XS36" s="47">
        <v>0</v>
      </c>
      <c r="XT36" s="47"/>
      <c r="XU36" s="49">
        <v>-8000</v>
      </c>
      <c r="XV36" s="50">
        <v>0</v>
      </c>
      <c r="XW36" s="51">
        <v>0</v>
      </c>
      <c r="XX36" s="47">
        <v>0</v>
      </c>
      <c r="XZ36">
        <v>-8000</v>
      </c>
      <c r="YA36">
        <v>0</v>
      </c>
      <c r="YB36" s="47">
        <v>0</v>
      </c>
      <c r="YC36" s="47">
        <v>0</v>
      </c>
      <c r="YE36" s="49">
        <v>-8000</v>
      </c>
      <c r="YF36" s="50">
        <v>0</v>
      </c>
      <c r="YG36" s="51">
        <v>0</v>
      </c>
      <c r="YH36" s="47">
        <v>0</v>
      </c>
      <c r="YI36" s="47"/>
      <c r="YJ36" s="49">
        <v>-8000</v>
      </c>
      <c r="YK36" s="50">
        <v>0</v>
      </c>
      <c r="YL36" s="51">
        <v>0</v>
      </c>
      <c r="YM36" s="47">
        <v>0</v>
      </c>
      <c r="YO36" s="49">
        <v>-8000</v>
      </c>
      <c r="YP36" s="50">
        <v>0</v>
      </c>
      <c r="YQ36" s="51">
        <v>0</v>
      </c>
      <c r="YR36" s="47">
        <v>0</v>
      </c>
    </row>
    <row r="37" spans="1:668" ht="13.8" thickBot="1">
      <c r="A37" s="46">
        <v>81000</v>
      </c>
      <c r="B37">
        <v>17</v>
      </c>
      <c r="C37" s="47">
        <v>2.1250000000000002E-2</v>
      </c>
      <c r="D37" s="47">
        <v>0.46500000000000008</v>
      </c>
      <c r="F37" s="46">
        <v>86000</v>
      </c>
      <c r="G37">
        <v>8</v>
      </c>
      <c r="H37" s="47">
        <v>0.01</v>
      </c>
      <c r="I37" s="47">
        <v>9.2499999999999985E-2</v>
      </c>
      <c r="K37" s="46">
        <v>81000</v>
      </c>
      <c r="L37">
        <v>7</v>
      </c>
      <c r="M37" s="47">
        <v>8.7500000000000008E-3</v>
      </c>
      <c r="N37" s="47">
        <v>0.15000000000000002</v>
      </c>
      <c r="P37" s="46">
        <v>81000</v>
      </c>
      <c r="Q37">
        <v>7</v>
      </c>
      <c r="R37" s="47">
        <v>8.7500000000000008E-3</v>
      </c>
      <c r="S37" s="47">
        <v>0.15875000000000003</v>
      </c>
      <c r="U37" s="16">
        <v>81000</v>
      </c>
      <c r="V37" s="50">
        <v>3</v>
      </c>
      <c r="W37" s="51">
        <v>3.7499999999999999E-3</v>
      </c>
      <c r="X37" s="47">
        <v>4.8750000000000002E-2</v>
      </c>
      <c r="Y37" s="47"/>
      <c r="Z37" s="16">
        <v>83000</v>
      </c>
      <c r="AA37" s="50">
        <v>4</v>
      </c>
      <c r="AB37" s="51">
        <v>5.0000000000000001E-3</v>
      </c>
      <c r="AC37" s="47">
        <v>6.1250000000000006E-2</v>
      </c>
      <c r="AD37" s="47"/>
      <c r="AE37" s="46">
        <v>84000</v>
      </c>
      <c r="AF37">
        <v>12</v>
      </c>
      <c r="AG37" s="47">
        <v>1.4999999999999999E-2</v>
      </c>
      <c r="AH37" s="47">
        <v>0.18875000000000003</v>
      </c>
      <c r="AJ37" s="46">
        <v>84000</v>
      </c>
      <c r="AK37">
        <v>14</v>
      </c>
      <c r="AL37" s="47">
        <v>1.7500000000000002E-2</v>
      </c>
      <c r="AM37" s="47">
        <v>0.19500000000000001</v>
      </c>
      <c r="AO37" s="16">
        <v>76000</v>
      </c>
      <c r="AP37" s="50">
        <v>16</v>
      </c>
      <c r="AQ37" s="51">
        <v>0.02</v>
      </c>
      <c r="AR37" s="47">
        <v>0.41375000000000012</v>
      </c>
      <c r="AS37" s="47"/>
      <c r="AT37" s="16">
        <v>80000</v>
      </c>
      <c r="AU37" s="50">
        <v>16</v>
      </c>
      <c r="AV37" s="51">
        <v>0.02</v>
      </c>
      <c r="AW37" s="47">
        <v>0.47875000000000001</v>
      </c>
      <c r="AY37" s="46">
        <v>76000</v>
      </c>
      <c r="AZ37">
        <v>28</v>
      </c>
      <c r="BA37" s="47">
        <v>3.5000000000000003E-2</v>
      </c>
      <c r="BB37" s="47">
        <v>0.63124999999999998</v>
      </c>
      <c r="BD37" s="16">
        <v>78000</v>
      </c>
      <c r="BE37" s="50">
        <v>17</v>
      </c>
      <c r="BF37" s="51">
        <v>2.1250000000000002E-2</v>
      </c>
      <c r="BG37" s="47">
        <v>0.27124999999999999</v>
      </c>
      <c r="BI37" s="46">
        <v>81000</v>
      </c>
      <c r="BJ37" s="50">
        <v>18</v>
      </c>
      <c r="BK37" s="51">
        <f t="shared" si="0"/>
        <v>2.2499999999999999E-2</v>
      </c>
      <c r="BL37" s="47">
        <f>SUM(BK$6:BK37)</f>
        <v>0.43875000000000003</v>
      </c>
      <c r="BN37" s="16">
        <v>81000</v>
      </c>
      <c r="BO37" s="50">
        <v>10</v>
      </c>
      <c r="BP37" s="51">
        <v>1.2500000000000001E-2</v>
      </c>
      <c r="BQ37" s="47">
        <v>0.17</v>
      </c>
      <c r="BS37" s="53">
        <v>84000</v>
      </c>
      <c r="BT37" s="50">
        <v>0</v>
      </c>
      <c r="BU37" s="51">
        <v>0</v>
      </c>
      <c r="BV37" s="47">
        <v>0</v>
      </c>
      <c r="BX37" s="46">
        <v>81000</v>
      </c>
      <c r="BY37">
        <v>7</v>
      </c>
      <c r="BZ37" s="47">
        <v>8.7500000000000008E-3</v>
      </c>
      <c r="CA37" s="47">
        <v>0.15000000000000002</v>
      </c>
      <c r="CC37" s="53">
        <v>114000</v>
      </c>
      <c r="CD37" s="50">
        <v>3</v>
      </c>
      <c r="CE37" s="51">
        <v>3.7499999999999999E-3</v>
      </c>
      <c r="CF37" s="47">
        <v>0.02</v>
      </c>
      <c r="CH37" s="53">
        <v>136000</v>
      </c>
      <c r="CI37" s="50">
        <v>0</v>
      </c>
      <c r="CJ37" s="51">
        <v>0</v>
      </c>
      <c r="CK37" s="47">
        <v>5.0000000000000001E-3</v>
      </c>
      <c r="CM37" s="53">
        <v>84000</v>
      </c>
      <c r="CN37" s="50">
        <v>23</v>
      </c>
      <c r="CO37" s="51">
        <v>2.8750000000000001E-2</v>
      </c>
      <c r="CP37" s="47">
        <v>0.37000000000000005</v>
      </c>
      <c r="HC37" s="52" t="s">
        <v>55</v>
      </c>
      <c r="HD37" s="52">
        <v>0</v>
      </c>
      <c r="HH37" s="52" t="s">
        <v>55</v>
      </c>
      <c r="HI37" s="52">
        <v>0</v>
      </c>
      <c r="HW37" s="52" t="s">
        <v>55</v>
      </c>
      <c r="HX37" s="52">
        <v>0</v>
      </c>
      <c r="IB37" s="49">
        <v>62</v>
      </c>
      <c r="IC37" s="50">
        <v>22</v>
      </c>
      <c r="ID37" s="51">
        <v>2.75E-2</v>
      </c>
      <c r="IE37" s="47">
        <v>0.97125000000000017</v>
      </c>
      <c r="IL37" s="52" t="s">
        <v>55</v>
      </c>
      <c r="IM37" s="52">
        <v>0</v>
      </c>
      <c r="IQ37" s="52" t="s">
        <v>55</v>
      </c>
      <c r="IR37" s="52">
        <v>0</v>
      </c>
      <c r="IV37" s="49">
        <v>62</v>
      </c>
      <c r="IW37" s="50">
        <v>0</v>
      </c>
      <c r="IX37" s="51">
        <v>0</v>
      </c>
      <c r="IY37" s="47">
        <v>0.99999999999999989</v>
      </c>
      <c r="JA37" s="52" t="s">
        <v>55</v>
      </c>
      <c r="JB37" s="52">
        <v>0</v>
      </c>
      <c r="JK37" s="49">
        <v>62</v>
      </c>
      <c r="JL37" s="50">
        <v>1</v>
      </c>
      <c r="JM37" s="51">
        <v>1.25E-3</v>
      </c>
      <c r="JN37" s="47">
        <v>0.99750000000000005</v>
      </c>
      <c r="JP37" s="52" t="s">
        <v>55</v>
      </c>
      <c r="JQ37" s="52">
        <v>0</v>
      </c>
      <c r="JU37" s="52" t="s">
        <v>55</v>
      </c>
      <c r="JV37" s="52">
        <v>0</v>
      </c>
      <c r="JZ37">
        <v>2900</v>
      </c>
      <c r="KA37">
        <v>177</v>
      </c>
      <c r="KB37" s="47">
        <v>0.22125</v>
      </c>
      <c r="KC37" s="47">
        <v>0.25750000000000001</v>
      </c>
      <c r="KE37">
        <v>2900</v>
      </c>
      <c r="KF37">
        <v>0</v>
      </c>
      <c r="KG37" s="47">
        <v>0</v>
      </c>
      <c r="KH37" s="47">
        <v>0</v>
      </c>
      <c r="KJ37">
        <v>2900</v>
      </c>
      <c r="KK37">
        <v>18</v>
      </c>
      <c r="KL37" s="47">
        <v>2.2499999999999999E-2</v>
      </c>
      <c r="KM37" s="47">
        <v>2.4999999999999998E-2</v>
      </c>
      <c r="KO37">
        <v>2900</v>
      </c>
      <c r="KP37">
        <v>7</v>
      </c>
      <c r="KQ37" s="47">
        <v>8.7500000000000008E-3</v>
      </c>
      <c r="KR37" s="47">
        <v>8.7500000000000008E-3</v>
      </c>
      <c r="KT37" s="49">
        <v>2900</v>
      </c>
      <c r="KU37" s="50">
        <v>0</v>
      </c>
      <c r="KV37" s="51">
        <v>0</v>
      </c>
      <c r="KW37" s="47">
        <v>0</v>
      </c>
      <c r="KY37" s="49">
        <v>2900</v>
      </c>
      <c r="KZ37" s="50">
        <v>1</v>
      </c>
      <c r="LA37" s="51">
        <v>1.25E-3</v>
      </c>
      <c r="LB37" s="47">
        <v>1.25E-3</v>
      </c>
      <c r="LD37">
        <v>2900</v>
      </c>
      <c r="LE37">
        <v>4</v>
      </c>
      <c r="LF37" s="47">
        <v>5.0000000000000001E-3</v>
      </c>
      <c r="LG37" s="47">
        <v>5.0000000000000001E-3</v>
      </c>
      <c r="LI37">
        <v>2900</v>
      </c>
      <c r="LJ37">
        <v>16</v>
      </c>
      <c r="LK37" s="47">
        <v>0.02</v>
      </c>
      <c r="LL37" s="47">
        <v>2.2499999999999999E-2</v>
      </c>
      <c r="LN37" s="49">
        <v>2900</v>
      </c>
      <c r="LO37" s="50">
        <v>219</v>
      </c>
      <c r="LP37" s="51">
        <v>0.27374999999999999</v>
      </c>
      <c r="LQ37" s="47">
        <v>0.66250000000000009</v>
      </c>
      <c r="LS37" s="49">
        <v>2900</v>
      </c>
      <c r="LT37" s="50">
        <v>342</v>
      </c>
      <c r="LU37" s="51">
        <v>0.42749999999999999</v>
      </c>
      <c r="LV37" s="47">
        <v>0.53500000000000003</v>
      </c>
      <c r="LX37">
        <v>2900</v>
      </c>
      <c r="LY37">
        <v>412</v>
      </c>
      <c r="LZ37" s="47">
        <v>0.51500000000000001</v>
      </c>
      <c r="MA37" s="47">
        <v>0.71</v>
      </c>
      <c r="MC37" s="49">
        <v>2900</v>
      </c>
      <c r="MD37" s="50">
        <v>282</v>
      </c>
      <c r="ME37" s="51">
        <v>0.35249999999999998</v>
      </c>
      <c r="MF37" s="47">
        <v>0.46749999999999997</v>
      </c>
      <c r="MH37" s="49">
        <v>2900</v>
      </c>
      <c r="MI37" s="50">
        <v>0</v>
      </c>
      <c r="MJ37" s="51">
        <v>0</v>
      </c>
      <c r="MK37" s="47">
        <v>0</v>
      </c>
      <c r="ML37" s="47"/>
      <c r="MM37" s="49">
        <v>2900</v>
      </c>
      <c r="MN37" s="50">
        <v>11</v>
      </c>
      <c r="MO37" s="51">
        <v>1.375E-2</v>
      </c>
      <c r="MP37" s="47">
        <v>1.375E-2</v>
      </c>
      <c r="MQ37" s="47"/>
      <c r="MR37" s="49">
        <v>2900</v>
      </c>
      <c r="MS37" s="50">
        <v>195</v>
      </c>
      <c r="MT37" s="51">
        <v>0.24374999999999999</v>
      </c>
      <c r="MU37" s="47">
        <v>0.82874999999999999</v>
      </c>
      <c r="MV37" s="47"/>
      <c r="MW37">
        <v>2900</v>
      </c>
      <c r="MX37">
        <v>0</v>
      </c>
      <c r="MY37" s="47">
        <v>0</v>
      </c>
      <c r="MZ37" s="47">
        <v>0</v>
      </c>
      <c r="NA37" s="47"/>
      <c r="NB37">
        <v>2900</v>
      </c>
      <c r="NC37">
        <v>0</v>
      </c>
      <c r="ND37" s="47">
        <v>0</v>
      </c>
      <c r="NE37" s="47">
        <v>0</v>
      </c>
      <c r="NF37" s="47"/>
      <c r="NG37">
        <v>2900</v>
      </c>
      <c r="NH37">
        <v>0</v>
      </c>
      <c r="NI37" s="47">
        <v>0</v>
      </c>
      <c r="NJ37" s="47">
        <v>0</v>
      </c>
      <c r="NK37" s="47"/>
      <c r="NL37" s="49">
        <v>2900</v>
      </c>
      <c r="NM37" s="50">
        <v>247</v>
      </c>
      <c r="NN37" s="51">
        <v>0.30875000000000002</v>
      </c>
      <c r="NO37" s="47">
        <v>0.87000000000000011</v>
      </c>
      <c r="TZ37" s="49">
        <v>5425</v>
      </c>
      <c r="UA37" s="50">
        <v>0</v>
      </c>
      <c r="UB37" s="51">
        <v>0</v>
      </c>
      <c r="UC37" s="47">
        <v>0.92999999999999972</v>
      </c>
      <c r="UD37" s="47"/>
      <c r="UE37" s="49">
        <v>5425</v>
      </c>
      <c r="UF37" s="50">
        <v>11</v>
      </c>
      <c r="UG37" s="51">
        <v>1.375E-2</v>
      </c>
      <c r="UH37" s="47">
        <v>0.98124999999999984</v>
      </c>
      <c r="UI37" s="47"/>
      <c r="UN37" s="47"/>
      <c r="UO37">
        <v>5425</v>
      </c>
      <c r="UP37">
        <v>11</v>
      </c>
      <c r="UQ37" s="47">
        <v>1.375E-2</v>
      </c>
      <c r="UR37" s="47">
        <v>0.98124999999999984</v>
      </c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9">
        <v>-7500</v>
      </c>
      <c r="VD37" s="50">
        <v>0</v>
      </c>
      <c r="VE37" s="51">
        <f t="shared" ref="VE37:VE59" si="6">VD37/800</f>
        <v>0</v>
      </c>
      <c r="VF37" s="47">
        <f>SUM(VE$36:VE37)</f>
        <v>0</v>
      </c>
      <c r="VH37">
        <v>-7500</v>
      </c>
      <c r="VI37">
        <v>0</v>
      </c>
      <c r="VJ37" s="47">
        <v>0</v>
      </c>
      <c r="VK37" s="47">
        <v>0</v>
      </c>
      <c r="VM37">
        <v>-7500</v>
      </c>
      <c r="VN37">
        <v>0</v>
      </c>
      <c r="VO37" s="47">
        <v>0</v>
      </c>
      <c r="VP37" s="47">
        <v>0</v>
      </c>
      <c r="VR37">
        <v>-7500</v>
      </c>
      <c r="VS37">
        <v>0</v>
      </c>
      <c r="VT37" s="47">
        <v>0</v>
      </c>
      <c r="VU37" s="47">
        <v>0</v>
      </c>
      <c r="VV37" s="47"/>
      <c r="VW37" s="49">
        <v>-7500</v>
      </c>
      <c r="VX37" s="50">
        <v>0</v>
      </c>
      <c r="VY37" s="51">
        <v>0</v>
      </c>
      <c r="VZ37" s="47">
        <v>0</v>
      </c>
      <c r="WA37" s="47"/>
      <c r="WB37" s="49">
        <v>-7500</v>
      </c>
      <c r="WC37" s="50">
        <v>0</v>
      </c>
      <c r="WD37" s="51">
        <v>0</v>
      </c>
      <c r="WE37" s="47">
        <v>0</v>
      </c>
      <c r="WG37">
        <v>-7500</v>
      </c>
      <c r="WH37">
        <v>0</v>
      </c>
      <c r="WI37" s="47">
        <v>0</v>
      </c>
      <c r="WJ37" s="47">
        <v>0</v>
      </c>
      <c r="WL37">
        <v>-7500</v>
      </c>
      <c r="WM37">
        <v>0</v>
      </c>
      <c r="WN37" s="47">
        <v>0</v>
      </c>
      <c r="WO37" s="47">
        <v>0</v>
      </c>
      <c r="WP37" s="47"/>
      <c r="WQ37" s="49">
        <v>-7500</v>
      </c>
      <c r="WR37" s="50">
        <v>0</v>
      </c>
      <c r="WS37" s="51">
        <v>0</v>
      </c>
      <c r="WT37" s="47">
        <v>0</v>
      </c>
      <c r="WU37" s="47"/>
      <c r="WV37" s="49">
        <v>-7500</v>
      </c>
      <c r="WW37" s="50">
        <v>0</v>
      </c>
      <c r="WX37" s="51">
        <v>0</v>
      </c>
      <c r="WY37" s="47">
        <v>0</v>
      </c>
      <c r="XA37">
        <v>-7500</v>
      </c>
      <c r="XB37">
        <v>0</v>
      </c>
      <c r="XC37" s="47">
        <v>0</v>
      </c>
      <c r="XD37" s="47">
        <v>0</v>
      </c>
      <c r="XF37" s="49">
        <v>-7500</v>
      </c>
      <c r="XG37" s="50">
        <v>0</v>
      </c>
      <c r="XH37" s="51">
        <v>0</v>
      </c>
      <c r="XI37" s="47">
        <v>0</v>
      </c>
      <c r="XK37" s="49">
        <v>-7500</v>
      </c>
      <c r="XL37" s="50">
        <v>0</v>
      </c>
      <c r="XM37" s="51">
        <f t="shared" ref="XM37:XM59" si="7">XL37/800</f>
        <v>0</v>
      </c>
      <c r="XN37" s="47">
        <f>SUM(XM$36:XM37)</f>
        <v>0</v>
      </c>
      <c r="XP37" s="49">
        <v>-7500</v>
      </c>
      <c r="XQ37" s="50">
        <v>0</v>
      </c>
      <c r="XR37" s="51">
        <v>0</v>
      </c>
      <c r="XS37" s="47">
        <v>0</v>
      </c>
      <c r="XT37" s="47"/>
      <c r="XU37" s="49">
        <v>-7500</v>
      </c>
      <c r="XV37" s="50">
        <v>0</v>
      </c>
      <c r="XW37" s="51">
        <v>0</v>
      </c>
      <c r="XX37" s="47">
        <v>0</v>
      </c>
      <c r="XZ37">
        <v>-7500</v>
      </c>
      <c r="YA37">
        <v>0</v>
      </c>
      <c r="YB37" s="47">
        <v>0</v>
      </c>
      <c r="YC37" s="47">
        <v>0</v>
      </c>
      <c r="YE37" s="49">
        <v>-7500</v>
      </c>
      <c r="YF37" s="50">
        <v>0</v>
      </c>
      <c r="YG37" s="51">
        <v>0</v>
      </c>
      <c r="YH37" s="47">
        <v>0</v>
      </c>
      <c r="YI37" s="47"/>
      <c r="YJ37" s="49">
        <v>-7500</v>
      </c>
      <c r="YK37" s="50">
        <v>0</v>
      </c>
      <c r="YL37" s="51">
        <v>0</v>
      </c>
      <c r="YM37" s="47">
        <v>0</v>
      </c>
      <c r="YO37" s="49">
        <v>-7500</v>
      </c>
      <c r="YP37" s="50">
        <v>0</v>
      </c>
      <c r="YQ37" s="51">
        <v>0</v>
      </c>
      <c r="YR37" s="47">
        <v>0</v>
      </c>
    </row>
    <row r="38" spans="1:668">
      <c r="A38" s="46">
        <v>82000</v>
      </c>
      <c r="B38">
        <v>18</v>
      </c>
      <c r="C38" s="47">
        <v>2.2499999999999999E-2</v>
      </c>
      <c r="D38" s="47">
        <v>0.4875000000000001</v>
      </c>
      <c r="F38" s="46">
        <v>87000</v>
      </c>
      <c r="G38">
        <v>6</v>
      </c>
      <c r="H38" s="47">
        <v>7.4999999999999997E-3</v>
      </c>
      <c r="I38" s="47">
        <v>9.9999999999999978E-2</v>
      </c>
      <c r="K38" s="46">
        <v>82000</v>
      </c>
      <c r="L38">
        <v>12</v>
      </c>
      <c r="M38" s="47">
        <v>1.4999999999999999E-2</v>
      </c>
      <c r="N38" s="47">
        <v>0.16500000000000004</v>
      </c>
      <c r="P38" s="46">
        <v>82000</v>
      </c>
      <c r="Q38">
        <v>7</v>
      </c>
      <c r="R38" s="47">
        <v>8.7500000000000008E-3</v>
      </c>
      <c r="S38" s="47">
        <v>0.16750000000000004</v>
      </c>
      <c r="U38" s="16">
        <v>82000</v>
      </c>
      <c r="V38" s="50">
        <v>3</v>
      </c>
      <c r="W38" s="51">
        <v>3.7499999999999999E-3</v>
      </c>
      <c r="X38" s="47">
        <v>5.2500000000000005E-2</v>
      </c>
      <c r="Y38" s="47"/>
      <c r="Z38" s="16">
        <v>84000</v>
      </c>
      <c r="AA38" s="50">
        <v>5</v>
      </c>
      <c r="AB38" s="51">
        <v>6.2500000000000003E-3</v>
      </c>
      <c r="AC38" s="47">
        <v>6.7500000000000004E-2</v>
      </c>
      <c r="AD38" s="47"/>
      <c r="AE38" s="46">
        <v>85000</v>
      </c>
      <c r="AF38">
        <v>10</v>
      </c>
      <c r="AG38" s="47">
        <v>1.2500000000000001E-2</v>
      </c>
      <c r="AH38" s="47">
        <v>0.20125000000000004</v>
      </c>
      <c r="AJ38" s="46">
        <v>85000</v>
      </c>
      <c r="AK38">
        <v>7</v>
      </c>
      <c r="AL38" s="47">
        <v>8.7500000000000008E-3</v>
      </c>
      <c r="AM38" s="47">
        <v>0.20375000000000001</v>
      </c>
      <c r="AO38" s="16">
        <v>77000</v>
      </c>
      <c r="AP38" s="50">
        <v>13</v>
      </c>
      <c r="AQ38" s="51">
        <v>1.6250000000000001E-2</v>
      </c>
      <c r="AR38" s="47">
        <v>0.4300000000000001</v>
      </c>
      <c r="AS38" s="47"/>
      <c r="AT38" s="16">
        <v>81000</v>
      </c>
      <c r="AU38" s="50">
        <v>15</v>
      </c>
      <c r="AV38" s="51">
        <v>1.8749999999999999E-2</v>
      </c>
      <c r="AW38" s="47">
        <v>0.4975</v>
      </c>
      <c r="AY38" s="46">
        <v>77000</v>
      </c>
      <c r="AZ38">
        <v>13</v>
      </c>
      <c r="BA38" s="47">
        <v>1.6250000000000001E-2</v>
      </c>
      <c r="BB38" s="47">
        <v>0.64749999999999996</v>
      </c>
      <c r="BD38" s="16">
        <v>79000</v>
      </c>
      <c r="BE38" s="50">
        <v>15</v>
      </c>
      <c r="BF38" s="51">
        <v>1.8749999999999999E-2</v>
      </c>
      <c r="BG38" s="47">
        <v>0.28999999999999998</v>
      </c>
      <c r="BI38" s="46">
        <v>82000</v>
      </c>
      <c r="BJ38" s="50">
        <v>24</v>
      </c>
      <c r="BK38" s="51">
        <f t="shared" si="0"/>
        <v>0.03</v>
      </c>
      <c r="BL38" s="47">
        <f>SUM(BK$6:BK38)</f>
        <v>0.46875</v>
      </c>
      <c r="BN38" s="16">
        <v>82000</v>
      </c>
      <c r="BO38" s="50">
        <v>10</v>
      </c>
      <c r="BP38" s="51">
        <v>1.2500000000000001E-2</v>
      </c>
      <c r="BQ38" s="47">
        <v>0.18250000000000002</v>
      </c>
      <c r="BS38" s="53">
        <v>85000</v>
      </c>
      <c r="BT38" s="50">
        <v>0</v>
      </c>
      <c r="BU38" s="51">
        <v>0</v>
      </c>
      <c r="BV38" s="47">
        <v>0</v>
      </c>
      <c r="BX38" s="46">
        <v>82000</v>
      </c>
      <c r="BY38">
        <v>12</v>
      </c>
      <c r="BZ38" s="47">
        <v>1.4999999999999999E-2</v>
      </c>
      <c r="CA38" s="47">
        <v>0.16500000000000004</v>
      </c>
      <c r="CC38" s="53">
        <v>115000</v>
      </c>
      <c r="CD38" s="50">
        <v>1</v>
      </c>
      <c r="CE38" s="51">
        <v>1.25E-3</v>
      </c>
      <c r="CF38" s="47">
        <v>2.1250000000000002E-2</v>
      </c>
      <c r="CH38" s="53">
        <v>137000</v>
      </c>
      <c r="CI38" s="50">
        <v>0</v>
      </c>
      <c r="CJ38" s="51">
        <v>0</v>
      </c>
      <c r="CK38" s="47">
        <v>5.0000000000000001E-3</v>
      </c>
      <c r="CM38" s="53">
        <v>85000</v>
      </c>
      <c r="CN38" s="50">
        <v>21</v>
      </c>
      <c r="CO38" s="51">
        <v>2.6249999999999999E-2</v>
      </c>
      <c r="CP38" s="47">
        <v>0.39625000000000005</v>
      </c>
      <c r="IB38" s="49">
        <v>64</v>
      </c>
      <c r="IC38" s="50">
        <v>14</v>
      </c>
      <c r="ID38" s="51">
        <v>1.7500000000000002E-2</v>
      </c>
      <c r="IE38" s="47">
        <v>0.98875000000000013</v>
      </c>
      <c r="IV38" s="49">
        <v>64</v>
      </c>
      <c r="IW38" s="50">
        <v>0</v>
      </c>
      <c r="IX38" s="51">
        <v>0</v>
      </c>
      <c r="IY38" s="47">
        <v>0.99999999999999989</v>
      </c>
      <c r="JK38" s="49">
        <v>64</v>
      </c>
      <c r="JL38" s="50">
        <v>0</v>
      </c>
      <c r="JM38" s="51">
        <v>0</v>
      </c>
      <c r="JN38" s="47">
        <v>0.99750000000000005</v>
      </c>
      <c r="JZ38">
        <v>3000</v>
      </c>
      <c r="KA38">
        <v>441</v>
      </c>
      <c r="KB38" s="47">
        <v>0.55125000000000002</v>
      </c>
      <c r="KC38" s="47">
        <v>0.80875000000000008</v>
      </c>
      <c r="KE38">
        <v>3000</v>
      </c>
      <c r="KF38">
        <v>13</v>
      </c>
      <c r="KG38" s="47">
        <v>1.6250000000000001E-2</v>
      </c>
      <c r="KH38" s="47">
        <v>1.6250000000000001E-2</v>
      </c>
      <c r="KJ38">
        <v>3000</v>
      </c>
      <c r="KK38">
        <v>62</v>
      </c>
      <c r="KL38" s="47">
        <v>7.7499999999999999E-2</v>
      </c>
      <c r="KM38" s="47">
        <v>0.10249999999999999</v>
      </c>
      <c r="KO38">
        <v>3000</v>
      </c>
      <c r="KP38">
        <v>84</v>
      </c>
      <c r="KQ38" s="47">
        <v>0.105</v>
      </c>
      <c r="KR38" s="47">
        <v>0.11374999999999999</v>
      </c>
      <c r="KT38" s="49">
        <v>3000</v>
      </c>
      <c r="KU38" s="50">
        <v>6</v>
      </c>
      <c r="KV38" s="51">
        <v>7.4999999999999997E-3</v>
      </c>
      <c r="KW38" s="47">
        <v>7.4999999999999997E-3</v>
      </c>
      <c r="KY38" s="49">
        <v>3000</v>
      </c>
      <c r="KZ38" s="50">
        <v>32</v>
      </c>
      <c r="LA38" s="51">
        <v>0.04</v>
      </c>
      <c r="LB38" s="47">
        <v>4.1250000000000002E-2</v>
      </c>
      <c r="LD38">
        <v>3000</v>
      </c>
      <c r="LE38">
        <v>24</v>
      </c>
      <c r="LF38" s="47">
        <v>0.03</v>
      </c>
      <c r="LG38" s="47">
        <v>3.4999999999999996E-2</v>
      </c>
      <c r="LI38">
        <v>3000</v>
      </c>
      <c r="LJ38">
        <v>57</v>
      </c>
      <c r="LK38" s="47">
        <v>7.1249999999999994E-2</v>
      </c>
      <c r="LL38" s="47">
        <v>9.375E-2</v>
      </c>
      <c r="LN38" s="49">
        <v>3000</v>
      </c>
      <c r="LO38" s="50">
        <v>210</v>
      </c>
      <c r="LP38" s="51">
        <v>0.26250000000000001</v>
      </c>
      <c r="LQ38" s="47">
        <v>0.92500000000000004</v>
      </c>
      <c r="LS38" s="49">
        <v>3000</v>
      </c>
      <c r="LT38" s="50">
        <v>252</v>
      </c>
      <c r="LU38" s="51">
        <v>0.315</v>
      </c>
      <c r="LV38" s="47">
        <v>0.85000000000000009</v>
      </c>
      <c r="LX38">
        <v>3000</v>
      </c>
      <c r="LY38">
        <v>175</v>
      </c>
      <c r="LZ38" s="47">
        <v>0.21875</v>
      </c>
      <c r="MA38" s="47">
        <v>0.92874999999999996</v>
      </c>
      <c r="MC38" s="49">
        <v>3000</v>
      </c>
      <c r="MD38" s="50">
        <v>261</v>
      </c>
      <c r="ME38" s="51">
        <v>0.32624999999999998</v>
      </c>
      <c r="MF38" s="47">
        <v>0.79374999999999996</v>
      </c>
      <c r="MH38" s="49">
        <v>3000</v>
      </c>
      <c r="MI38" s="50">
        <v>32</v>
      </c>
      <c r="MJ38" s="51">
        <v>0.04</v>
      </c>
      <c r="MK38" s="47">
        <v>0.04</v>
      </c>
      <c r="ML38" s="47"/>
      <c r="MM38" s="49">
        <v>3000</v>
      </c>
      <c r="MN38" s="50">
        <v>102</v>
      </c>
      <c r="MO38" s="51">
        <v>0.1275</v>
      </c>
      <c r="MP38" s="47">
        <v>0.14125000000000001</v>
      </c>
      <c r="MQ38" s="47"/>
      <c r="MR38" s="49">
        <v>3000</v>
      </c>
      <c r="MS38" s="50">
        <v>105</v>
      </c>
      <c r="MT38" s="51">
        <v>0.13125000000000001</v>
      </c>
      <c r="MU38" s="47">
        <v>0.96</v>
      </c>
      <c r="MV38" s="47"/>
      <c r="MW38">
        <v>3000</v>
      </c>
      <c r="MX38">
        <v>5</v>
      </c>
      <c r="MY38" s="47">
        <v>6.2500000000000003E-3</v>
      </c>
      <c r="MZ38" s="47">
        <v>6.2500000000000003E-3</v>
      </c>
      <c r="NA38" s="47"/>
      <c r="NB38">
        <v>3000</v>
      </c>
      <c r="NC38">
        <v>0</v>
      </c>
      <c r="ND38" s="47">
        <v>0</v>
      </c>
      <c r="NE38" s="47">
        <v>0</v>
      </c>
      <c r="NF38" s="47"/>
      <c r="NG38">
        <v>3000</v>
      </c>
      <c r="NH38">
        <v>0</v>
      </c>
      <c r="NI38" s="47">
        <v>0</v>
      </c>
      <c r="NJ38" s="47">
        <v>0</v>
      </c>
      <c r="NK38" s="47"/>
      <c r="NL38" s="49">
        <v>3000</v>
      </c>
      <c r="NM38" s="50">
        <v>65</v>
      </c>
      <c r="NN38" s="51">
        <v>8.1250000000000003E-2</v>
      </c>
      <c r="NO38" s="47">
        <v>0.95125000000000015</v>
      </c>
      <c r="NR38" t="s">
        <v>32</v>
      </c>
      <c r="NW38" t="s">
        <v>33</v>
      </c>
      <c r="OB38" t="s">
        <v>34</v>
      </c>
      <c r="OG38" t="s">
        <v>6</v>
      </c>
      <c r="OL38" t="s">
        <v>68</v>
      </c>
      <c r="OQ38" t="s">
        <v>66</v>
      </c>
      <c r="OV38" t="s">
        <v>60</v>
      </c>
      <c r="PA38" t="s">
        <v>61</v>
      </c>
      <c r="PF38" t="s">
        <v>86</v>
      </c>
      <c r="PK38" t="s">
        <v>103</v>
      </c>
      <c r="PP38" t="s">
        <v>62</v>
      </c>
      <c r="PU38" t="s">
        <v>88</v>
      </c>
      <c r="PZ38" t="s">
        <v>63</v>
      </c>
      <c r="QE38" t="s">
        <v>99</v>
      </c>
      <c r="QJ38" t="s">
        <v>100</v>
      </c>
      <c r="QO38" t="s">
        <v>64</v>
      </c>
      <c r="QT38" t="s">
        <v>69</v>
      </c>
      <c r="QY38" t="s">
        <v>104</v>
      </c>
      <c r="RD38" t="s">
        <v>102</v>
      </c>
      <c r="TZ38" s="49">
        <v>5600</v>
      </c>
      <c r="UA38" s="50">
        <v>0</v>
      </c>
      <c r="UB38" s="51">
        <v>0</v>
      </c>
      <c r="UC38" s="47">
        <v>0.92999999999999972</v>
      </c>
      <c r="UD38" s="47"/>
      <c r="UE38" s="49">
        <v>5600</v>
      </c>
      <c r="UF38" s="50">
        <v>5</v>
      </c>
      <c r="UG38" s="51">
        <v>6.2500000000000003E-3</v>
      </c>
      <c r="UH38" s="47">
        <v>0.98749999999999982</v>
      </c>
      <c r="UI38" s="47"/>
      <c r="UN38" s="47"/>
      <c r="UO38">
        <v>5600</v>
      </c>
      <c r="UP38">
        <v>5</v>
      </c>
      <c r="UQ38" s="47">
        <v>6.2500000000000003E-3</v>
      </c>
      <c r="UR38" s="47">
        <v>0.98749999999999982</v>
      </c>
      <c r="US38" s="47"/>
      <c r="UT38" s="47"/>
      <c r="UU38" s="47"/>
      <c r="UV38" s="47"/>
      <c r="UW38" s="47"/>
      <c r="UX38" s="47"/>
      <c r="UY38" s="47"/>
      <c r="UZ38" s="47"/>
      <c r="VA38" s="47"/>
      <c r="VB38" s="47"/>
      <c r="VC38" s="49">
        <v>-7000</v>
      </c>
      <c r="VD38" s="50">
        <v>0</v>
      </c>
      <c r="VE38" s="51">
        <f t="shared" si="6"/>
        <v>0</v>
      </c>
      <c r="VF38" s="47">
        <f>SUM(VE$36:VE38)</f>
        <v>0</v>
      </c>
      <c r="VH38">
        <v>-7000</v>
      </c>
      <c r="VI38">
        <v>0</v>
      </c>
      <c r="VJ38" s="47">
        <v>0</v>
      </c>
      <c r="VK38" s="47">
        <v>0</v>
      </c>
      <c r="VM38">
        <v>-7000</v>
      </c>
      <c r="VN38">
        <v>0</v>
      </c>
      <c r="VO38" s="47">
        <v>0</v>
      </c>
      <c r="VP38" s="47">
        <v>0</v>
      </c>
      <c r="VR38">
        <v>-7000</v>
      </c>
      <c r="VS38">
        <v>0</v>
      </c>
      <c r="VT38" s="47">
        <v>0</v>
      </c>
      <c r="VU38" s="47">
        <v>0</v>
      </c>
      <c r="VV38" s="47"/>
      <c r="VW38" s="49">
        <v>-7000</v>
      </c>
      <c r="VX38" s="50">
        <v>0</v>
      </c>
      <c r="VY38" s="51">
        <v>0</v>
      </c>
      <c r="VZ38" s="47">
        <v>0</v>
      </c>
      <c r="WA38" s="47"/>
      <c r="WB38" s="49">
        <v>-7000</v>
      </c>
      <c r="WC38" s="50">
        <v>0</v>
      </c>
      <c r="WD38" s="51">
        <v>0</v>
      </c>
      <c r="WE38" s="47">
        <v>0</v>
      </c>
      <c r="WG38">
        <v>-7000</v>
      </c>
      <c r="WH38">
        <v>0</v>
      </c>
      <c r="WI38" s="47">
        <v>0</v>
      </c>
      <c r="WJ38" s="47">
        <v>0</v>
      </c>
      <c r="WL38">
        <v>-7000</v>
      </c>
      <c r="WM38">
        <v>0</v>
      </c>
      <c r="WN38" s="47">
        <v>0</v>
      </c>
      <c r="WO38" s="47">
        <v>0</v>
      </c>
      <c r="WP38" s="47"/>
      <c r="WQ38" s="49">
        <v>-7000</v>
      </c>
      <c r="WR38" s="50">
        <v>0</v>
      </c>
      <c r="WS38" s="51">
        <v>0</v>
      </c>
      <c r="WT38" s="47">
        <v>0</v>
      </c>
      <c r="WU38" s="47"/>
      <c r="WV38" s="49">
        <v>-7000</v>
      </c>
      <c r="WW38" s="50">
        <v>0</v>
      </c>
      <c r="WX38" s="51">
        <v>0</v>
      </c>
      <c r="WY38" s="47">
        <v>0</v>
      </c>
      <c r="XA38">
        <v>-7000</v>
      </c>
      <c r="XB38">
        <v>0</v>
      </c>
      <c r="XC38" s="47">
        <v>0</v>
      </c>
      <c r="XD38" s="47">
        <v>0</v>
      </c>
      <c r="XF38" s="49">
        <v>-7000</v>
      </c>
      <c r="XG38" s="50">
        <v>0</v>
      </c>
      <c r="XH38" s="51">
        <v>0</v>
      </c>
      <c r="XI38" s="47">
        <v>0</v>
      </c>
      <c r="XK38" s="49">
        <v>-7000</v>
      </c>
      <c r="XL38" s="50">
        <v>0</v>
      </c>
      <c r="XM38" s="51">
        <f t="shared" si="7"/>
        <v>0</v>
      </c>
      <c r="XN38" s="47">
        <f>SUM(XM$36:XM38)</f>
        <v>0</v>
      </c>
      <c r="XP38" s="49">
        <v>-7000</v>
      </c>
      <c r="XQ38" s="50">
        <v>0</v>
      </c>
      <c r="XR38" s="51">
        <v>0</v>
      </c>
      <c r="XS38" s="47">
        <v>0</v>
      </c>
      <c r="XT38" s="47"/>
      <c r="XU38" s="49">
        <v>-7000</v>
      </c>
      <c r="XV38" s="50">
        <v>0</v>
      </c>
      <c r="XW38" s="51">
        <v>0</v>
      </c>
      <c r="XX38" s="47">
        <v>0</v>
      </c>
      <c r="XZ38">
        <v>-7000</v>
      </c>
      <c r="YA38">
        <v>0</v>
      </c>
      <c r="YB38" s="47">
        <v>0</v>
      </c>
      <c r="YC38" s="47">
        <v>0</v>
      </c>
      <c r="YE38" s="49">
        <v>-7000</v>
      </c>
      <c r="YF38" s="50">
        <v>0</v>
      </c>
      <c r="YG38" s="51">
        <v>0</v>
      </c>
      <c r="YH38" s="47">
        <v>0</v>
      </c>
      <c r="YI38" s="47"/>
      <c r="YJ38" s="49">
        <v>-7000</v>
      </c>
      <c r="YK38" s="50">
        <v>0</v>
      </c>
      <c r="YL38" s="51">
        <v>0</v>
      </c>
      <c r="YM38" s="47">
        <v>0</v>
      </c>
      <c r="YO38" s="49">
        <v>-7000</v>
      </c>
      <c r="YP38" s="50">
        <v>0</v>
      </c>
      <c r="YQ38" s="51">
        <v>0</v>
      </c>
      <c r="YR38" s="47">
        <v>0</v>
      </c>
    </row>
    <row r="39" spans="1:668">
      <c r="A39" s="46">
        <v>83000</v>
      </c>
      <c r="B39">
        <v>12</v>
      </c>
      <c r="C39" s="47">
        <v>1.4999999999999999E-2</v>
      </c>
      <c r="D39" s="47">
        <v>0.50250000000000006</v>
      </c>
      <c r="F39" s="46">
        <v>88000</v>
      </c>
      <c r="G39">
        <v>8</v>
      </c>
      <c r="H39" s="47">
        <v>0.01</v>
      </c>
      <c r="I39" s="47">
        <v>0.10999999999999997</v>
      </c>
      <c r="K39" s="46">
        <v>83000</v>
      </c>
      <c r="L39">
        <v>10</v>
      </c>
      <c r="M39" s="47">
        <v>1.2500000000000001E-2</v>
      </c>
      <c r="N39" s="47">
        <v>0.17750000000000005</v>
      </c>
      <c r="P39" s="46">
        <v>83000</v>
      </c>
      <c r="Q39">
        <v>10</v>
      </c>
      <c r="R39" s="47">
        <v>1.2500000000000001E-2</v>
      </c>
      <c r="S39" s="47">
        <v>0.18000000000000005</v>
      </c>
      <c r="U39" s="16">
        <v>83000</v>
      </c>
      <c r="V39" s="50">
        <v>6</v>
      </c>
      <c r="W39" s="51">
        <v>7.4999999999999997E-3</v>
      </c>
      <c r="X39" s="47">
        <v>6.0000000000000005E-2</v>
      </c>
      <c r="Y39" s="47"/>
      <c r="Z39" s="16">
        <v>85000</v>
      </c>
      <c r="AA39" s="50">
        <v>6</v>
      </c>
      <c r="AB39" s="51">
        <v>7.4999999999999997E-3</v>
      </c>
      <c r="AC39" s="47">
        <v>7.5000000000000011E-2</v>
      </c>
      <c r="AD39" s="47"/>
      <c r="AE39" s="46">
        <v>86000</v>
      </c>
      <c r="AF39">
        <v>7</v>
      </c>
      <c r="AG39" s="47">
        <v>8.7500000000000008E-3</v>
      </c>
      <c r="AH39" s="47">
        <v>0.21000000000000005</v>
      </c>
      <c r="AJ39" s="46">
        <v>86000</v>
      </c>
      <c r="AK39">
        <v>12</v>
      </c>
      <c r="AL39" s="47">
        <v>1.4999999999999999E-2</v>
      </c>
      <c r="AM39" s="47">
        <v>0.21875</v>
      </c>
      <c r="AO39" s="16">
        <v>78000</v>
      </c>
      <c r="AP39" s="50">
        <v>20</v>
      </c>
      <c r="AQ39" s="51">
        <v>2.5000000000000001E-2</v>
      </c>
      <c r="AR39" s="47">
        <v>0.45500000000000013</v>
      </c>
      <c r="AS39" s="47"/>
      <c r="AT39" s="16">
        <v>82000</v>
      </c>
      <c r="AU39" s="50">
        <v>18</v>
      </c>
      <c r="AV39" s="51">
        <v>2.2499999999999999E-2</v>
      </c>
      <c r="AW39" s="47">
        <v>0.52</v>
      </c>
      <c r="AY39" s="46">
        <v>78000</v>
      </c>
      <c r="AZ39">
        <v>17</v>
      </c>
      <c r="BA39" s="47">
        <v>2.1250000000000002E-2</v>
      </c>
      <c r="BB39" s="47">
        <v>0.66874999999999996</v>
      </c>
      <c r="BD39" s="16">
        <v>80000</v>
      </c>
      <c r="BE39" s="50">
        <v>10</v>
      </c>
      <c r="BF39" s="51">
        <v>1.2500000000000001E-2</v>
      </c>
      <c r="BG39" s="47">
        <v>0.30249999999999999</v>
      </c>
      <c r="BI39" s="46">
        <v>83000</v>
      </c>
      <c r="BJ39" s="50">
        <v>17</v>
      </c>
      <c r="BK39" s="51">
        <f t="shared" si="0"/>
        <v>2.1250000000000002E-2</v>
      </c>
      <c r="BL39" s="47">
        <f>SUM(BK$6:BK39)</f>
        <v>0.49</v>
      </c>
      <c r="BN39" s="16">
        <v>83000</v>
      </c>
      <c r="BO39" s="50">
        <v>13</v>
      </c>
      <c r="BP39" s="51">
        <v>1.6250000000000001E-2</v>
      </c>
      <c r="BQ39" s="47">
        <v>0.19875000000000004</v>
      </c>
      <c r="BS39" s="53">
        <v>86000</v>
      </c>
      <c r="BT39" s="50">
        <v>0</v>
      </c>
      <c r="BU39" s="51">
        <v>0</v>
      </c>
      <c r="BV39" s="47">
        <v>0</v>
      </c>
      <c r="BX39" s="46">
        <v>83000</v>
      </c>
      <c r="BY39">
        <v>10</v>
      </c>
      <c r="BZ39" s="47">
        <v>1.2500000000000001E-2</v>
      </c>
      <c r="CA39" s="47">
        <v>0.17750000000000005</v>
      </c>
      <c r="CC39" s="53">
        <v>116000</v>
      </c>
      <c r="CD39" s="50">
        <v>1</v>
      </c>
      <c r="CE39" s="51">
        <v>1.25E-3</v>
      </c>
      <c r="CF39" s="47">
        <v>2.2500000000000003E-2</v>
      </c>
      <c r="CH39" s="53">
        <v>138000</v>
      </c>
      <c r="CI39" s="50">
        <v>0</v>
      </c>
      <c r="CJ39" s="51">
        <v>0</v>
      </c>
      <c r="CK39" s="47">
        <v>5.0000000000000001E-3</v>
      </c>
      <c r="CM39" s="53">
        <v>86000</v>
      </c>
      <c r="CN39" s="50">
        <v>12</v>
      </c>
      <c r="CO39" s="51">
        <v>1.4999999999999999E-2</v>
      </c>
      <c r="CP39" s="47">
        <v>0.41125000000000006</v>
      </c>
      <c r="IB39" s="49">
        <v>66</v>
      </c>
      <c r="IC39" s="50">
        <v>6</v>
      </c>
      <c r="ID39" s="51">
        <v>7.4999999999999997E-3</v>
      </c>
      <c r="IE39" s="47">
        <v>0.99625000000000008</v>
      </c>
      <c r="IV39" s="49">
        <v>66</v>
      </c>
      <c r="IW39" s="50">
        <v>0</v>
      </c>
      <c r="IX39" s="51">
        <v>0</v>
      </c>
      <c r="IY39" s="47">
        <v>0.99999999999999989</v>
      </c>
      <c r="JK39" s="49">
        <v>66</v>
      </c>
      <c r="JL39" s="50">
        <v>1</v>
      </c>
      <c r="JM39" s="51">
        <v>1.25E-3</v>
      </c>
      <c r="JN39" s="47">
        <v>0.99875000000000003</v>
      </c>
      <c r="JZ39">
        <v>3100</v>
      </c>
      <c r="KA39">
        <v>124</v>
      </c>
      <c r="KB39" s="47">
        <v>0.155</v>
      </c>
      <c r="KC39" s="47">
        <v>0.96375000000000011</v>
      </c>
      <c r="KE39">
        <v>3100</v>
      </c>
      <c r="KF39">
        <v>232</v>
      </c>
      <c r="KG39" s="47">
        <v>0.28999999999999998</v>
      </c>
      <c r="KH39" s="47">
        <v>0.30624999999999997</v>
      </c>
      <c r="KJ39">
        <v>3100</v>
      </c>
      <c r="KK39">
        <v>330</v>
      </c>
      <c r="KL39" s="47">
        <v>0.41249999999999998</v>
      </c>
      <c r="KM39" s="47">
        <v>0.51500000000000001</v>
      </c>
      <c r="KO39">
        <v>3100</v>
      </c>
      <c r="KP39">
        <v>350</v>
      </c>
      <c r="KQ39" s="47">
        <v>0.4375</v>
      </c>
      <c r="KR39" s="47">
        <v>0.55125000000000002</v>
      </c>
      <c r="KT39" s="49">
        <v>3100</v>
      </c>
      <c r="KU39" s="50">
        <v>180</v>
      </c>
      <c r="KV39" s="51">
        <v>0.22500000000000001</v>
      </c>
      <c r="KW39" s="47">
        <v>0.23250000000000001</v>
      </c>
      <c r="KY39" s="49">
        <v>3100</v>
      </c>
      <c r="KZ39" s="50">
        <v>312</v>
      </c>
      <c r="LA39" s="51">
        <v>0.39</v>
      </c>
      <c r="LB39" s="47">
        <v>0.43125000000000002</v>
      </c>
      <c r="LD39">
        <v>3100</v>
      </c>
      <c r="LE39">
        <v>245</v>
      </c>
      <c r="LF39" s="47">
        <v>0.30625000000000002</v>
      </c>
      <c r="LG39" s="47">
        <v>0.34125</v>
      </c>
      <c r="LI39">
        <v>3100</v>
      </c>
      <c r="LJ39">
        <v>344</v>
      </c>
      <c r="LK39" s="47">
        <v>0.43</v>
      </c>
      <c r="LL39" s="47">
        <v>0.52374999999999994</v>
      </c>
      <c r="LN39" s="49">
        <v>3100</v>
      </c>
      <c r="LO39" s="50">
        <v>52</v>
      </c>
      <c r="LP39" s="51">
        <v>6.5000000000000002E-2</v>
      </c>
      <c r="LQ39" s="47">
        <v>0.99</v>
      </c>
      <c r="LS39" s="49">
        <v>3100</v>
      </c>
      <c r="LT39" s="50">
        <v>92</v>
      </c>
      <c r="LU39" s="51">
        <v>0.115</v>
      </c>
      <c r="LV39" s="47">
        <v>0.96500000000000008</v>
      </c>
      <c r="LX39">
        <v>3100</v>
      </c>
      <c r="LY39">
        <v>47</v>
      </c>
      <c r="LZ39" s="47">
        <v>5.8749999999999997E-2</v>
      </c>
      <c r="MA39" s="47">
        <v>0.98749999999999993</v>
      </c>
      <c r="MC39" s="49">
        <v>3100</v>
      </c>
      <c r="MD39" s="50">
        <v>120</v>
      </c>
      <c r="ME39" s="51">
        <v>0.15</v>
      </c>
      <c r="MF39" s="47">
        <v>0.94374999999999998</v>
      </c>
      <c r="MH39" s="49">
        <v>3100</v>
      </c>
      <c r="MI39" s="50">
        <v>319</v>
      </c>
      <c r="MJ39" s="51">
        <v>0.39874999999999999</v>
      </c>
      <c r="MK39" s="47">
        <v>0.43874999999999997</v>
      </c>
      <c r="ML39" s="47"/>
      <c r="MM39" s="49">
        <v>3100</v>
      </c>
      <c r="MN39" s="50">
        <v>371</v>
      </c>
      <c r="MO39" s="51">
        <v>0.46375</v>
      </c>
      <c r="MP39" s="47">
        <v>0.60499999999999998</v>
      </c>
      <c r="MQ39" s="47"/>
      <c r="MR39" s="49">
        <v>3100</v>
      </c>
      <c r="MS39" s="50">
        <v>29</v>
      </c>
      <c r="MT39" s="51">
        <v>3.6249999999999998E-2</v>
      </c>
      <c r="MU39" s="47">
        <v>0.99624999999999997</v>
      </c>
      <c r="MV39" s="47"/>
      <c r="MW39">
        <v>3100</v>
      </c>
      <c r="MX39">
        <v>105</v>
      </c>
      <c r="MY39" s="47">
        <v>0.13125000000000001</v>
      </c>
      <c r="MZ39" s="47">
        <v>0.13750000000000001</v>
      </c>
      <c r="NA39" s="47"/>
      <c r="NB39">
        <v>3100</v>
      </c>
      <c r="NC39">
        <v>0</v>
      </c>
      <c r="ND39" s="47">
        <v>0</v>
      </c>
      <c r="NE39" s="47">
        <v>0</v>
      </c>
      <c r="NF39" s="47"/>
      <c r="NG39">
        <v>3100</v>
      </c>
      <c r="NH39">
        <v>0</v>
      </c>
      <c r="NI39" s="47">
        <v>0</v>
      </c>
      <c r="NJ39" s="47">
        <v>0</v>
      </c>
      <c r="NK39" s="47"/>
      <c r="NL39" s="49">
        <v>3100</v>
      </c>
      <c r="NM39" s="50">
        <v>30</v>
      </c>
      <c r="NN39" s="51">
        <v>3.7499999999999999E-2</v>
      </c>
      <c r="NO39" s="47">
        <v>0.98875000000000013</v>
      </c>
      <c r="NR39" t="s">
        <v>45</v>
      </c>
      <c r="NW39" t="s">
        <v>45</v>
      </c>
      <c r="OB39" t="s">
        <v>45</v>
      </c>
      <c r="OG39" t="s">
        <v>45</v>
      </c>
      <c r="OL39" t="s">
        <v>45</v>
      </c>
      <c r="OQ39" t="s">
        <v>45</v>
      </c>
      <c r="OV39" t="s">
        <v>45</v>
      </c>
      <c r="PA39" t="s">
        <v>45</v>
      </c>
      <c r="PF39" t="s">
        <v>45</v>
      </c>
      <c r="PK39" t="s">
        <v>45</v>
      </c>
      <c r="PP39" t="s">
        <v>45</v>
      </c>
      <c r="PU39" t="s">
        <v>45</v>
      </c>
      <c r="PZ39" t="s">
        <v>45</v>
      </c>
      <c r="QE39" t="s">
        <v>45</v>
      </c>
      <c r="QJ39" t="s">
        <v>45</v>
      </c>
      <c r="QO39" t="s">
        <v>45</v>
      </c>
      <c r="QT39" t="s">
        <v>45</v>
      </c>
      <c r="QY39" t="s">
        <v>45</v>
      </c>
      <c r="RD39" t="s">
        <v>45</v>
      </c>
      <c r="TZ39" s="49">
        <v>5775</v>
      </c>
      <c r="UA39" s="50">
        <v>0</v>
      </c>
      <c r="UB39" s="51">
        <v>0</v>
      </c>
      <c r="UC39" s="47">
        <v>0.92999999999999972</v>
      </c>
      <c r="UD39" s="47"/>
      <c r="UE39" s="49">
        <v>5775</v>
      </c>
      <c r="UF39" s="50">
        <v>9</v>
      </c>
      <c r="UG39" s="51">
        <v>1.125E-2</v>
      </c>
      <c r="UH39" s="47">
        <v>0.9987499999999998</v>
      </c>
      <c r="UI39" s="47"/>
      <c r="UN39" s="47"/>
      <c r="UO39">
        <v>5775</v>
      </c>
      <c r="UP39">
        <v>9</v>
      </c>
      <c r="UQ39" s="47">
        <v>1.125E-2</v>
      </c>
      <c r="UR39" s="47">
        <v>0.9987499999999998</v>
      </c>
      <c r="US39" s="47"/>
      <c r="UT39" s="47"/>
      <c r="UU39" s="47"/>
      <c r="UV39" s="47"/>
      <c r="UW39" s="47"/>
      <c r="UX39" s="47"/>
      <c r="UY39" s="47"/>
      <c r="UZ39" s="47"/>
      <c r="VA39" s="47"/>
      <c r="VB39" s="47"/>
      <c r="VC39" s="49">
        <v>-6500</v>
      </c>
      <c r="VD39" s="50">
        <v>0</v>
      </c>
      <c r="VE39" s="51">
        <f t="shared" si="6"/>
        <v>0</v>
      </c>
      <c r="VF39" s="47">
        <f>SUM(VE$36:VE39)</f>
        <v>0</v>
      </c>
      <c r="VH39">
        <v>-6500</v>
      </c>
      <c r="VI39">
        <v>0</v>
      </c>
      <c r="VJ39" s="47">
        <v>0</v>
      </c>
      <c r="VK39" s="47">
        <v>0</v>
      </c>
      <c r="VM39">
        <v>-6500</v>
      </c>
      <c r="VN39">
        <v>0</v>
      </c>
      <c r="VO39" s="47">
        <v>0</v>
      </c>
      <c r="VP39" s="47">
        <v>0</v>
      </c>
      <c r="VR39">
        <v>-6500</v>
      </c>
      <c r="VS39">
        <v>0</v>
      </c>
      <c r="VT39" s="47">
        <v>0</v>
      </c>
      <c r="VU39" s="47">
        <v>0</v>
      </c>
      <c r="VV39" s="47"/>
      <c r="VW39" s="49">
        <v>-6500</v>
      </c>
      <c r="VX39" s="50">
        <v>0</v>
      </c>
      <c r="VY39" s="51">
        <v>0</v>
      </c>
      <c r="VZ39" s="47">
        <v>0</v>
      </c>
      <c r="WA39" s="47"/>
      <c r="WB39" s="49">
        <v>-6500</v>
      </c>
      <c r="WC39" s="50">
        <v>0</v>
      </c>
      <c r="WD39" s="51">
        <v>0</v>
      </c>
      <c r="WE39" s="47">
        <v>0</v>
      </c>
      <c r="WG39">
        <v>-6500</v>
      </c>
      <c r="WH39">
        <v>0</v>
      </c>
      <c r="WI39" s="47">
        <v>0</v>
      </c>
      <c r="WJ39" s="47">
        <v>0</v>
      </c>
      <c r="WL39">
        <v>-6500</v>
      </c>
      <c r="WM39">
        <v>0</v>
      </c>
      <c r="WN39" s="47">
        <v>0</v>
      </c>
      <c r="WO39" s="47">
        <v>0</v>
      </c>
      <c r="WP39" s="47"/>
      <c r="WQ39" s="49">
        <v>-6500</v>
      </c>
      <c r="WR39" s="50">
        <v>0</v>
      </c>
      <c r="WS39" s="51">
        <v>0</v>
      </c>
      <c r="WT39" s="47">
        <v>0</v>
      </c>
      <c r="WU39" s="47"/>
      <c r="WV39" s="49">
        <v>-6500</v>
      </c>
      <c r="WW39" s="50">
        <v>0</v>
      </c>
      <c r="WX39" s="51">
        <v>0</v>
      </c>
      <c r="WY39" s="47">
        <v>0</v>
      </c>
      <c r="XA39">
        <v>-6500</v>
      </c>
      <c r="XB39">
        <v>0</v>
      </c>
      <c r="XC39" s="47">
        <v>0</v>
      </c>
      <c r="XD39" s="47">
        <v>0</v>
      </c>
      <c r="XF39" s="49">
        <v>-6500</v>
      </c>
      <c r="XG39" s="50">
        <v>0</v>
      </c>
      <c r="XH39" s="51">
        <v>0</v>
      </c>
      <c r="XI39" s="47">
        <v>0</v>
      </c>
      <c r="XK39" s="49">
        <v>-6500</v>
      </c>
      <c r="XL39" s="50">
        <v>0</v>
      </c>
      <c r="XM39" s="51">
        <f t="shared" si="7"/>
        <v>0</v>
      </c>
      <c r="XN39" s="47">
        <f>SUM(XM$36:XM39)</f>
        <v>0</v>
      </c>
      <c r="XP39" s="49">
        <v>-6500</v>
      </c>
      <c r="XQ39" s="50">
        <v>0</v>
      </c>
      <c r="XR39" s="51">
        <v>0</v>
      </c>
      <c r="XS39" s="47">
        <v>0</v>
      </c>
      <c r="XT39" s="47"/>
      <c r="XU39" s="49">
        <v>-6500</v>
      </c>
      <c r="XV39" s="50">
        <v>0</v>
      </c>
      <c r="XW39" s="51">
        <v>0</v>
      </c>
      <c r="XX39" s="47">
        <v>0</v>
      </c>
      <c r="XZ39">
        <v>-6500</v>
      </c>
      <c r="YA39">
        <v>0</v>
      </c>
      <c r="YB39" s="47">
        <v>0</v>
      </c>
      <c r="YC39" s="47">
        <v>0</v>
      </c>
      <c r="YE39" s="49">
        <v>-6500</v>
      </c>
      <c r="YF39" s="50">
        <v>0</v>
      </c>
      <c r="YG39" s="51">
        <v>0</v>
      </c>
      <c r="YH39" s="47">
        <v>0</v>
      </c>
      <c r="YI39" s="47"/>
      <c r="YJ39" s="49">
        <v>-6500</v>
      </c>
      <c r="YK39" s="50">
        <v>0</v>
      </c>
      <c r="YL39" s="51">
        <v>0</v>
      </c>
      <c r="YM39" s="47">
        <v>0</v>
      </c>
      <c r="YO39" s="49">
        <v>-6500</v>
      </c>
      <c r="YP39" s="50">
        <v>0</v>
      </c>
      <c r="YQ39" s="51">
        <v>0</v>
      </c>
      <c r="YR39" s="47">
        <v>0</v>
      </c>
    </row>
    <row r="40" spans="1:668">
      <c r="A40" s="46">
        <v>84000</v>
      </c>
      <c r="B40">
        <v>11</v>
      </c>
      <c r="C40" s="47">
        <v>1.375E-2</v>
      </c>
      <c r="D40" s="47">
        <v>0.5162500000000001</v>
      </c>
      <c r="F40" s="46">
        <v>89000</v>
      </c>
      <c r="G40">
        <v>7</v>
      </c>
      <c r="H40" s="47">
        <v>8.7500000000000008E-3</v>
      </c>
      <c r="I40" s="47">
        <v>0.11874999999999997</v>
      </c>
      <c r="K40" s="46">
        <v>84000</v>
      </c>
      <c r="L40">
        <v>13</v>
      </c>
      <c r="M40" s="47">
        <v>1.6250000000000001E-2</v>
      </c>
      <c r="N40" s="47">
        <v>0.19375000000000003</v>
      </c>
      <c r="P40" s="46">
        <v>84000</v>
      </c>
      <c r="Q40">
        <v>12</v>
      </c>
      <c r="R40" s="47">
        <v>1.4999999999999999E-2</v>
      </c>
      <c r="S40" s="47">
        <v>0.19500000000000006</v>
      </c>
      <c r="U40" s="16">
        <v>84000</v>
      </c>
      <c r="V40" s="50">
        <v>6</v>
      </c>
      <c r="W40" s="51">
        <v>7.4999999999999997E-3</v>
      </c>
      <c r="X40" s="47">
        <v>6.7500000000000004E-2</v>
      </c>
      <c r="Y40" s="47"/>
      <c r="Z40" s="16">
        <v>86000</v>
      </c>
      <c r="AA40" s="50">
        <v>8</v>
      </c>
      <c r="AB40" s="51">
        <v>0.01</v>
      </c>
      <c r="AC40" s="47">
        <v>8.5000000000000006E-2</v>
      </c>
      <c r="AD40" s="47"/>
      <c r="AE40" s="46">
        <v>87000</v>
      </c>
      <c r="AF40">
        <v>14</v>
      </c>
      <c r="AG40" s="47">
        <v>1.7500000000000002E-2</v>
      </c>
      <c r="AH40" s="47">
        <v>0.22750000000000004</v>
      </c>
      <c r="AJ40" s="46">
        <v>87000</v>
      </c>
      <c r="AK40">
        <v>12</v>
      </c>
      <c r="AL40" s="47">
        <v>1.4999999999999999E-2</v>
      </c>
      <c r="AM40" s="47">
        <v>0.23375000000000001</v>
      </c>
      <c r="AO40" s="16">
        <v>79000</v>
      </c>
      <c r="AP40" s="50">
        <v>16</v>
      </c>
      <c r="AQ40" s="51">
        <v>0.02</v>
      </c>
      <c r="AR40" s="47">
        <v>0.47500000000000014</v>
      </c>
      <c r="AS40" s="47"/>
      <c r="AT40" s="16">
        <v>83000</v>
      </c>
      <c r="AU40" s="50">
        <v>17</v>
      </c>
      <c r="AV40" s="51">
        <v>2.1250000000000002E-2</v>
      </c>
      <c r="AW40" s="47">
        <v>0.54125000000000001</v>
      </c>
      <c r="AY40" s="46">
        <v>79000</v>
      </c>
      <c r="AZ40">
        <v>12</v>
      </c>
      <c r="BA40" s="47">
        <v>1.4999999999999999E-2</v>
      </c>
      <c r="BB40" s="47">
        <v>0.68374999999999997</v>
      </c>
      <c r="BD40" s="16">
        <v>81000</v>
      </c>
      <c r="BE40" s="50">
        <v>10</v>
      </c>
      <c r="BF40" s="51">
        <v>1.2500000000000001E-2</v>
      </c>
      <c r="BG40" s="47">
        <v>0.315</v>
      </c>
      <c r="BI40" s="46">
        <v>84000</v>
      </c>
      <c r="BJ40" s="50">
        <v>9</v>
      </c>
      <c r="BK40" s="51">
        <f t="shared" si="0"/>
        <v>1.125E-2</v>
      </c>
      <c r="BL40" s="47">
        <f>SUM(BK$6:BK40)</f>
        <v>0.50124999999999997</v>
      </c>
      <c r="BN40" s="16">
        <v>84000</v>
      </c>
      <c r="BO40" s="50">
        <v>7</v>
      </c>
      <c r="BP40" s="51">
        <v>8.7500000000000008E-3</v>
      </c>
      <c r="BQ40" s="47">
        <v>0.20750000000000005</v>
      </c>
      <c r="BS40" s="53">
        <v>87000</v>
      </c>
      <c r="BT40" s="50">
        <v>0</v>
      </c>
      <c r="BU40" s="51">
        <v>0</v>
      </c>
      <c r="BV40" s="47">
        <v>0</v>
      </c>
      <c r="BX40" s="46">
        <v>84000</v>
      </c>
      <c r="BY40">
        <v>13</v>
      </c>
      <c r="BZ40" s="47">
        <v>1.6250000000000001E-2</v>
      </c>
      <c r="CA40" s="47">
        <v>0.19375000000000003</v>
      </c>
      <c r="CC40" s="53">
        <v>117000</v>
      </c>
      <c r="CD40" s="50">
        <v>2</v>
      </c>
      <c r="CE40" s="51">
        <v>2.5000000000000001E-3</v>
      </c>
      <c r="CF40" s="47">
        <v>2.5000000000000001E-2</v>
      </c>
      <c r="CH40" s="53">
        <v>139000</v>
      </c>
      <c r="CI40" s="50">
        <v>0</v>
      </c>
      <c r="CJ40" s="51">
        <v>0</v>
      </c>
      <c r="CK40" s="47">
        <v>5.0000000000000001E-3</v>
      </c>
      <c r="CM40" s="53">
        <v>87000</v>
      </c>
      <c r="CN40" s="50">
        <v>18</v>
      </c>
      <c r="CO40" s="51">
        <v>2.2499999999999999E-2</v>
      </c>
      <c r="CP40" s="47">
        <v>0.43375000000000008</v>
      </c>
      <c r="IB40" s="49">
        <v>68</v>
      </c>
      <c r="IC40" s="50">
        <v>2</v>
      </c>
      <c r="ID40" s="51">
        <v>2.5000000000000001E-3</v>
      </c>
      <c r="IE40" s="47">
        <v>0.99875000000000003</v>
      </c>
      <c r="IV40" s="49">
        <v>68</v>
      </c>
      <c r="IW40" s="50">
        <v>0</v>
      </c>
      <c r="IX40" s="51">
        <v>0</v>
      </c>
      <c r="IY40" s="47">
        <v>0.99999999999999989</v>
      </c>
      <c r="JK40" s="49">
        <v>68</v>
      </c>
      <c r="JL40" s="50">
        <v>1</v>
      </c>
      <c r="JM40" s="51">
        <v>1.25E-3</v>
      </c>
      <c r="JN40" s="47">
        <v>1</v>
      </c>
      <c r="JZ40">
        <v>3200</v>
      </c>
      <c r="KA40">
        <v>26</v>
      </c>
      <c r="KB40" s="47">
        <v>3.2500000000000001E-2</v>
      </c>
      <c r="KC40" s="47">
        <v>0.99625000000000008</v>
      </c>
      <c r="KE40">
        <v>3200</v>
      </c>
      <c r="KF40">
        <v>422</v>
      </c>
      <c r="KG40" s="47">
        <v>0.52749999999999997</v>
      </c>
      <c r="KH40" s="47">
        <v>0.83374999999999999</v>
      </c>
      <c r="KJ40">
        <v>3200</v>
      </c>
      <c r="KK40">
        <v>320</v>
      </c>
      <c r="KL40" s="47">
        <v>0.4</v>
      </c>
      <c r="KM40" s="47">
        <v>0.91500000000000004</v>
      </c>
      <c r="KO40">
        <v>3200</v>
      </c>
      <c r="KP40">
        <v>313</v>
      </c>
      <c r="KQ40" s="47">
        <v>0.39124999999999999</v>
      </c>
      <c r="KR40" s="47">
        <v>0.9425</v>
      </c>
      <c r="KT40" s="49">
        <v>3200</v>
      </c>
      <c r="KU40" s="50">
        <v>448</v>
      </c>
      <c r="KV40" s="51">
        <v>0.56000000000000005</v>
      </c>
      <c r="KW40" s="47">
        <v>0.79250000000000009</v>
      </c>
      <c r="KY40" s="49">
        <v>3200</v>
      </c>
      <c r="KZ40" s="50">
        <v>377</v>
      </c>
      <c r="LA40" s="51">
        <v>0.47125</v>
      </c>
      <c r="LB40" s="47">
        <v>0.90250000000000008</v>
      </c>
      <c r="LD40">
        <v>3200</v>
      </c>
      <c r="LE40">
        <v>413</v>
      </c>
      <c r="LF40" s="47">
        <v>0.51624999999999999</v>
      </c>
      <c r="LG40" s="47">
        <v>0.85749999999999993</v>
      </c>
      <c r="LI40">
        <v>3200</v>
      </c>
      <c r="LJ40">
        <v>325</v>
      </c>
      <c r="LK40" s="47">
        <v>0.40625</v>
      </c>
      <c r="LL40" s="47">
        <v>0.92999999999999994</v>
      </c>
      <c r="LN40" s="49">
        <v>3200</v>
      </c>
      <c r="LO40" s="50">
        <v>7</v>
      </c>
      <c r="LP40" s="51">
        <v>8.7500000000000008E-3</v>
      </c>
      <c r="LQ40" s="47">
        <v>0.99875000000000003</v>
      </c>
      <c r="LS40" s="49">
        <v>3200</v>
      </c>
      <c r="LT40" s="50">
        <v>25</v>
      </c>
      <c r="LU40" s="51">
        <v>3.125E-2</v>
      </c>
      <c r="LV40" s="47">
        <v>0.99625000000000008</v>
      </c>
      <c r="LX40">
        <v>3200</v>
      </c>
      <c r="LY40">
        <v>9</v>
      </c>
      <c r="LZ40" s="47">
        <v>1.125E-2</v>
      </c>
      <c r="MA40" s="47">
        <v>0.99874999999999992</v>
      </c>
      <c r="MC40" s="49">
        <v>3200</v>
      </c>
      <c r="MD40" s="50">
        <v>40</v>
      </c>
      <c r="ME40" s="51">
        <v>0.05</v>
      </c>
      <c r="MF40" s="47">
        <v>0.99375000000000002</v>
      </c>
      <c r="MH40" s="49">
        <v>3200</v>
      </c>
      <c r="MI40" s="50">
        <v>372</v>
      </c>
      <c r="MJ40" s="51">
        <v>0.46500000000000002</v>
      </c>
      <c r="MK40" s="47">
        <v>0.90375000000000005</v>
      </c>
      <c r="ML40" s="47"/>
      <c r="MM40" s="49">
        <v>3200</v>
      </c>
      <c r="MN40" s="50">
        <v>259</v>
      </c>
      <c r="MO40" s="51">
        <v>0.32374999999999998</v>
      </c>
      <c r="MP40" s="47">
        <v>0.92874999999999996</v>
      </c>
      <c r="MQ40" s="47"/>
      <c r="MR40" s="49">
        <v>3200</v>
      </c>
      <c r="MS40" s="50">
        <v>3</v>
      </c>
      <c r="MT40" s="51">
        <v>3.7499999999999999E-3</v>
      </c>
      <c r="MU40" s="47">
        <v>1</v>
      </c>
      <c r="MV40" s="47"/>
      <c r="MW40">
        <v>3200</v>
      </c>
      <c r="MX40">
        <v>418</v>
      </c>
      <c r="MY40" s="47">
        <v>0.52249999999999996</v>
      </c>
      <c r="MZ40" s="47">
        <v>0.65999999999999992</v>
      </c>
      <c r="NA40" s="47"/>
      <c r="NB40">
        <v>3200</v>
      </c>
      <c r="NC40">
        <v>0</v>
      </c>
      <c r="ND40" s="47">
        <v>0</v>
      </c>
      <c r="NE40" s="47">
        <v>0</v>
      </c>
      <c r="NF40" s="47"/>
      <c r="NG40">
        <v>3200</v>
      </c>
      <c r="NH40">
        <v>0</v>
      </c>
      <c r="NI40" s="47">
        <v>0</v>
      </c>
      <c r="NJ40" s="47">
        <v>0</v>
      </c>
      <c r="NK40" s="47"/>
      <c r="NL40" s="49">
        <v>3200</v>
      </c>
      <c r="NM40" s="50">
        <v>9</v>
      </c>
      <c r="NN40" s="51">
        <v>1.125E-2</v>
      </c>
      <c r="NO40" s="47">
        <v>1.0000000000000002</v>
      </c>
      <c r="NQ40" t="s">
        <v>50</v>
      </c>
      <c r="NR40" t="s">
        <v>51</v>
      </c>
      <c r="NS40" t="s">
        <v>54</v>
      </c>
      <c r="NT40" t="s">
        <v>53</v>
      </c>
      <c r="NV40" t="s">
        <v>50</v>
      </c>
      <c r="NW40" t="s">
        <v>51</v>
      </c>
      <c r="NX40" t="s">
        <v>54</v>
      </c>
      <c r="NY40" t="s">
        <v>53</v>
      </c>
      <c r="OA40" t="s">
        <v>50</v>
      </c>
      <c r="OB40" t="s">
        <v>51</v>
      </c>
      <c r="OC40" t="s">
        <v>54</v>
      </c>
      <c r="OD40" t="s">
        <v>53</v>
      </c>
      <c r="OF40" t="s">
        <v>50</v>
      </c>
      <c r="OG40" t="s">
        <v>51</v>
      </c>
      <c r="OH40" t="s">
        <v>54</v>
      </c>
      <c r="OI40" t="s">
        <v>53</v>
      </c>
      <c r="OK40" t="s">
        <v>50</v>
      </c>
      <c r="OL40" t="s">
        <v>51</v>
      </c>
      <c r="OM40" t="s">
        <v>54</v>
      </c>
      <c r="ON40" t="s">
        <v>53</v>
      </c>
      <c r="OP40" t="s">
        <v>50</v>
      </c>
      <c r="OQ40" t="s">
        <v>51</v>
      </c>
      <c r="OR40" t="s">
        <v>54</v>
      </c>
      <c r="OS40" t="s">
        <v>53</v>
      </c>
      <c r="OU40" t="s">
        <v>50</v>
      </c>
      <c r="OV40" t="s">
        <v>51</v>
      </c>
      <c r="OW40" t="s">
        <v>54</v>
      </c>
      <c r="OX40" t="s">
        <v>53</v>
      </c>
      <c r="OZ40" t="s">
        <v>50</v>
      </c>
      <c r="PA40" t="s">
        <v>51</v>
      </c>
      <c r="PB40" t="s">
        <v>54</v>
      </c>
      <c r="PC40" t="s">
        <v>53</v>
      </c>
      <c r="PE40" t="s">
        <v>50</v>
      </c>
      <c r="PF40" t="s">
        <v>51</v>
      </c>
      <c r="PG40" t="s">
        <v>54</v>
      </c>
      <c r="PH40" t="s">
        <v>53</v>
      </c>
      <c r="PJ40" t="s">
        <v>50</v>
      </c>
      <c r="PK40" t="s">
        <v>51</v>
      </c>
      <c r="PL40" t="s">
        <v>54</v>
      </c>
      <c r="PM40" t="s">
        <v>53</v>
      </c>
      <c r="PO40" t="s">
        <v>50</v>
      </c>
      <c r="PP40" t="s">
        <v>51</v>
      </c>
      <c r="PQ40" t="s">
        <v>54</v>
      </c>
      <c r="PR40" t="s">
        <v>53</v>
      </c>
      <c r="PT40" t="s">
        <v>50</v>
      </c>
      <c r="PU40" t="s">
        <v>51</v>
      </c>
      <c r="PV40" t="s">
        <v>54</v>
      </c>
      <c r="PW40" t="s">
        <v>53</v>
      </c>
      <c r="PY40" t="s">
        <v>50</v>
      </c>
      <c r="PZ40" t="s">
        <v>51</v>
      </c>
      <c r="QA40" t="s">
        <v>54</v>
      </c>
      <c r="QB40" t="s">
        <v>53</v>
      </c>
      <c r="QD40" t="s">
        <v>50</v>
      </c>
      <c r="QE40" t="s">
        <v>51</v>
      </c>
      <c r="QF40" t="s">
        <v>54</v>
      </c>
      <c r="QG40" t="s">
        <v>53</v>
      </c>
      <c r="QI40" t="s">
        <v>50</v>
      </c>
      <c r="QJ40" t="s">
        <v>51</v>
      </c>
      <c r="QK40" t="s">
        <v>54</v>
      </c>
      <c r="QL40" t="s">
        <v>53</v>
      </c>
      <c r="QN40" t="s">
        <v>50</v>
      </c>
      <c r="QO40" t="s">
        <v>51</v>
      </c>
      <c r="QP40" t="s">
        <v>54</v>
      </c>
      <c r="QQ40" t="s">
        <v>53</v>
      </c>
      <c r="QS40" t="s">
        <v>50</v>
      </c>
      <c r="QT40" t="s">
        <v>51</v>
      </c>
      <c r="QU40" t="s">
        <v>54</v>
      </c>
      <c r="QV40" t="s">
        <v>53</v>
      </c>
      <c r="QX40" t="s">
        <v>50</v>
      </c>
      <c r="QY40" t="s">
        <v>51</v>
      </c>
      <c r="QZ40" t="s">
        <v>54</v>
      </c>
      <c r="RA40" t="s">
        <v>53</v>
      </c>
      <c r="RC40" t="s">
        <v>50</v>
      </c>
      <c r="RD40" t="s">
        <v>51</v>
      </c>
      <c r="RE40" t="s">
        <v>54</v>
      </c>
      <c r="RF40" t="s">
        <v>53</v>
      </c>
      <c r="TZ40" s="49">
        <v>5950</v>
      </c>
      <c r="UA40" s="50">
        <v>0</v>
      </c>
      <c r="UB40" s="51">
        <v>0</v>
      </c>
      <c r="UC40" s="47">
        <v>0.92999999999999972</v>
      </c>
      <c r="UD40" s="47"/>
      <c r="UE40" s="49">
        <v>5950</v>
      </c>
      <c r="UF40" s="50">
        <v>0</v>
      </c>
      <c r="UG40" s="51">
        <v>0</v>
      </c>
      <c r="UH40" s="47">
        <v>0.9987499999999998</v>
      </c>
      <c r="UI40" s="47"/>
      <c r="UN40" s="47"/>
      <c r="UO40">
        <v>5950</v>
      </c>
      <c r="UP40">
        <v>0</v>
      </c>
      <c r="UQ40" s="47">
        <v>0</v>
      </c>
      <c r="UR40" s="47">
        <v>0.9987499999999998</v>
      </c>
      <c r="US40" s="47"/>
      <c r="UT40" s="47"/>
      <c r="UU40" s="47"/>
      <c r="UV40" s="47"/>
      <c r="UW40" s="47"/>
      <c r="UX40" s="47"/>
      <c r="UY40" s="47"/>
      <c r="UZ40" s="47"/>
      <c r="VA40" s="47"/>
      <c r="VB40" s="47"/>
      <c r="VC40" s="49">
        <v>-6000</v>
      </c>
      <c r="VD40" s="50">
        <v>81</v>
      </c>
      <c r="VE40" s="51">
        <f t="shared" si="6"/>
        <v>0.10125000000000001</v>
      </c>
      <c r="VF40" s="47">
        <f>SUM(VE$36:VE40)</f>
        <v>0.10125000000000001</v>
      </c>
      <c r="VH40">
        <v>-6000</v>
      </c>
      <c r="VI40">
        <v>11</v>
      </c>
      <c r="VJ40" s="47">
        <v>1.375E-2</v>
      </c>
      <c r="VK40" s="47">
        <v>1.375E-2</v>
      </c>
      <c r="VM40">
        <v>-6000</v>
      </c>
      <c r="VN40">
        <v>39</v>
      </c>
      <c r="VO40" s="47">
        <v>4.8750000000000002E-2</v>
      </c>
      <c r="VP40" s="47">
        <v>4.8750000000000002E-2</v>
      </c>
      <c r="VR40">
        <v>-6000</v>
      </c>
      <c r="VS40">
        <v>10</v>
      </c>
      <c r="VT40" s="47">
        <v>1.2500000000000001E-2</v>
      </c>
      <c r="VU40" s="47">
        <v>1.2500000000000001E-2</v>
      </c>
      <c r="VV40" s="47"/>
      <c r="VW40" s="49">
        <v>-6000</v>
      </c>
      <c r="VX40" s="50">
        <v>8</v>
      </c>
      <c r="VY40" s="51">
        <v>0.01</v>
      </c>
      <c r="VZ40" s="47">
        <v>0.01</v>
      </c>
      <c r="WA40" s="47"/>
      <c r="WB40" s="49">
        <v>-6000</v>
      </c>
      <c r="WC40" s="50">
        <v>4</v>
      </c>
      <c r="WD40" s="51">
        <v>5.0000000000000001E-3</v>
      </c>
      <c r="WE40" s="47">
        <v>5.0000000000000001E-3</v>
      </c>
      <c r="WG40">
        <v>-6000</v>
      </c>
      <c r="WH40">
        <v>39</v>
      </c>
      <c r="WI40" s="47">
        <v>4.8750000000000002E-2</v>
      </c>
      <c r="WJ40" s="47">
        <v>4.8750000000000002E-2</v>
      </c>
      <c r="WL40">
        <v>-6000</v>
      </c>
      <c r="WM40">
        <v>43</v>
      </c>
      <c r="WN40" s="47">
        <v>5.3749999999999999E-2</v>
      </c>
      <c r="WO40" s="47">
        <v>5.3749999999999999E-2</v>
      </c>
      <c r="WP40" s="47"/>
      <c r="WQ40" s="49">
        <v>-6000</v>
      </c>
      <c r="WR40" s="50">
        <v>80</v>
      </c>
      <c r="WS40" s="51">
        <v>0.1</v>
      </c>
      <c r="WT40" s="47">
        <v>0.1</v>
      </c>
      <c r="WU40" s="47"/>
      <c r="WV40" s="49">
        <v>-6000</v>
      </c>
      <c r="WW40" s="50">
        <v>218</v>
      </c>
      <c r="WX40" s="51">
        <v>0.27250000000000002</v>
      </c>
      <c r="WY40" s="47">
        <v>0.27250000000000002</v>
      </c>
      <c r="XA40">
        <v>-6000</v>
      </c>
      <c r="XB40">
        <v>64</v>
      </c>
      <c r="XC40" s="47">
        <v>0.08</v>
      </c>
      <c r="XD40" s="47">
        <v>0.08</v>
      </c>
      <c r="XF40" s="49">
        <v>-6000</v>
      </c>
      <c r="XG40" s="50">
        <v>21</v>
      </c>
      <c r="XH40" s="51">
        <v>2.6249999999999999E-2</v>
      </c>
      <c r="XI40" s="47">
        <v>2.6249999999999999E-2</v>
      </c>
      <c r="XK40" s="49">
        <v>-6000</v>
      </c>
      <c r="XL40" s="50">
        <v>93</v>
      </c>
      <c r="XM40" s="51">
        <f t="shared" si="7"/>
        <v>0.11625000000000001</v>
      </c>
      <c r="XN40" s="47">
        <f>SUM(XM$36:XM40)</f>
        <v>0.11625000000000001</v>
      </c>
      <c r="XP40" s="49">
        <v>-6000</v>
      </c>
      <c r="XQ40" s="50">
        <v>44</v>
      </c>
      <c r="XR40" s="51">
        <v>5.5E-2</v>
      </c>
      <c r="XS40" s="47">
        <v>5.5E-2</v>
      </c>
      <c r="XT40" s="47"/>
      <c r="XU40" s="49">
        <v>-6000</v>
      </c>
      <c r="XV40" s="50">
        <v>322</v>
      </c>
      <c r="XW40" s="51">
        <v>0.40250000000000002</v>
      </c>
      <c r="XX40" s="47">
        <v>0.40250000000000002</v>
      </c>
      <c r="XZ40">
        <v>-6000</v>
      </c>
      <c r="YA40">
        <v>10</v>
      </c>
      <c r="YB40" s="47">
        <v>1.2500000000000001E-2</v>
      </c>
      <c r="YC40" s="47">
        <v>1.2500000000000001E-2</v>
      </c>
      <c r="YE40" s="49">
        <v>-6000</v>
      </c>
      <c r="YF40" s="50">
        <v>19</v>
      </c>
      <c r="YG40" s="51">
        <v>2.375E-2</v>
      </c>
      <c r="YH40" s="47">
        <v>2.375E-2</v>
      </c>
      <c r="YI40" s="47"/>
      <c r="YJ40" s="49">
        <v>-6000</v>
      </c>
      <c r="YK40" s="50">
        <v>98</v>
      </c>
      <c r="YL40" s="51">
        <v>0.1225</v>
      </c>
      <c r="YM40" s="47">
        <v>0.1225</v>
      </c>
      <c r="YO40" s="49">
        <v>-6000</v>
      </c>
      <c r="YP40" s="50">
        <v>81</v>
      </c>
      <c r="YQ40" s="51">
        <v>0.10125000000000001</v>
      </c>
      <c r="YR40" s="47">
        <v>0.10125000000000001</v>
      </c>
    </row>
    <row r="41" spans="1:668" ht="13.8" thickBot="1">
      <c r="A41" s="46">
        <v>85000</v>
      </c>
      <c r="B41">
        <v>18</v>
      </c>
      <c r="C41" s="47">
        <v>2.2499999999999999E-2</v>
      </c>
      <c r="D41" s="47">
        <v>0.53875000000000006</v>
      </c>
      <c r="F41" s="46">
        <v>90000</v>
      </c>
      <c r="G41">
        <v>8</v>
      </c>
      <c r="H41" s="47">
        <v>0.01</v>
      </c>
      <c r="I41" s="47">
        <v>0.12874999999999998</v>
      </c>
      <c r="K41" s="46">
        <v>85000</v>
      </c>
      <c r="L41">
        <v>9</v>
      </c>
      <c r="M41" s="47">
        <v>1.125E-2</v>
      </c>
      <c r="N41" s="47">
        <v>0.20500000000000004</v>
      </c>
      <c r="P41" s="46">
        <v>85000</v>
      </c>
      <c r="Q41">
        <v>13</v>
      </c>
      <c r="R41" s="47">
        <v>1.6250000000000001E-2</v>
      </c>
      <c r="S41" s="47">
        <v>0.21125000000000005</v>
      </c>
      <c r="U41" s="16">
        <v>85000</v>
      </c>
      <c r="V41" s="50">
        <v>6</v>
      </c>
      <c r="W41" s="51">
        <v>7.4999999999999997E-3</v>
      </c>
      <c r="X41" s="47">
        <v>7.5000000000000011E-2</v>
      </c>
      <c r="Y41" s="47"/>
      <c r="Z41" s="16">
        <v>87000</v>
      </c>
      <c r="AA41" s="50">
        <v>9</v>
      </c>
      <c r="AB41" s="51">
        <v>1.125E-2</v>
      </c>
      <c r="AC41" s="47">
        <v>9.6250000000000002E-2</v>
      </c>
      <c r="AD41" s="47"/>
      <c r="AE41" s="46">
        <v>88000</v>
      </c>
      <c r="AF41">
        <v>11</v>
      </c>
      <c r="AG41" s="47">
        <v>1.375E-2</v>
      </c>
      <c r="AH41" s="47">
        <v>0.24125000000000005</v>
      </c>
      <c r="AJ41" s="46">
        <v>88000</v>
      </c>
      <c r="AK41">
        <v>11</v>
      </c>
      <c r="AL41" s="47">
        <v>1.375E-2</v>
      </c>
      <c r="AM41" s="47">
        <v>0.24750000000000003</v>
      </c>
      <c r="AO41" s="16">
        <v>80000</v>
      </c>
      <c r="AP41" s="50">
        <v>16</v>
      </c>
      <c r="AQ41" s="51">
        <v>0.02</v>
      </c>
      <c r="AR41" s="47">
        <v>0.49500000000000016</v>
      </c>
      <c r="AS41" s="47"/>
      <c r="AT41" s="16">
        <v>84000</v>
      </c>
      <c r="AU41" s="50">
        <v>15</v>
      </c>
      <c r="AV41" s="51">
        <v>1.8749999999999999E-2</v>
      </c>
      <c r="AW41" s="47">
        <v>0.56000000000000005</v>
      </c>
      <c r="AY41" s="46">
        <v>80000</v>
      </c>
      <c r="AZ41">
        <v>12</v>
      </c>
      <c r="BA41" s="47">
        <v>1.4999999999999999E-2</v>
      </c>
      <c r="BB41" s="47">
        <v>0.69874999999999998</v>
      </c>
      <c r="BD41" s="16">
        <v>82000</v>
      </c>
      <c r="BE41" s="50">
        <v>13</v>
      </c>
      <c r="BF41" s="51">
        <v>1.6250000000000001E-2</v>
      </c>
      <c r="BG41" s="47">
        <v>0.33124999999999999</v>
      </c>
      <c r="BI41" s="46">
        <v>85000</v>
      </c>
      <c r="BJ41" s="50">
        <v>14</v>
      </c>
      <c r="BK41" s="51">
        <f t="shared" si="0"/>
        <v>1.7500000000000002E-2</v>
      </c>
      <c r="BL41" s="47">
        <f>SUM(BK$6:BK41)</f>
        <v>0.51874999999999993</v>
      </c>
      <c r="BN41" s="16">
        <v>85000</v>
      </c>
      <c r="BO41" s="50">
        <v>12</v>
      </c>
      <c r="BP41" s="51">
        <v>1.4999999999999999E-2</v>
      </c>
      <c r="BQ41" s="47">
        <v>0.22250000000000003</v>
      </c>
      <c r="BS41" s="53">
        <v>88000</v>
      </c>
      <c r="BT41" s="50">
        <v>0</v>
      </c>
      <c r="BU41" s="51">
        <v>0</v>
      </c>
      <c r="BV41" s="47">
        <v>0</v>
      </c>
      <c r="BX41" s="46">
        <v>85000</v>
      </c>
      <c r="BY41">
        <v>9</v>
      </c>
      <c r="BZ41" s="47">
        <v>1.125E-2</v>
      </c>
      <c r="CA41" s="47">
        <v>0.20500000000000004</v>
      </c>
      <c r="CC41" s="53">
        <v>118000</v>
      </c>
      <c r="CD41" s="50">
        <v>1</v>
      </c>
      <c r="CE41" s="51">
        <v>1.25E-3</v>
      </c>
      <c r="CF41" s="47">
        <v>2.6250000000000002E-2</v>
      </c>
      <c r="CH41" s="53">
        <v>140000</v>
      </c>
      <c r="CI41" s="50">
        <v>0</v>
      </c>
      <c r="CJ41" s="51">
        <v>0</v>
      </c>
      <c r="CK41" s="47">
        <v>5.0000000000000001E-3</v>
      </c>
      <c r="CM41" s="53">
        <v>88000</v>
      </c>
      <c r="CN41" s="50">
        <v>17</v>
      </c>
      <c r="CO41" s="51">
        <v>2.1250000000000002E-2</v>
      </c>
      <c r="CP41" s="47">
        <v>0.45500000000000007</v>
      </c>
      <c r="IB41" s="49">
        <v>70</v>
      </c>
      <c r="IC41" s="50">
        <v>1</v>
      </c>
      <c r="ID41" s="51">
        <v>1.25E-3</v>
      </c>
      <c r="IE41" s="47">
        <v>1</v>
      </c>
      <c r="IV41" s="49">
        <v>70</v>
      </c>
      <c r="IW41" s="50">
        <v>0</v>
      </c>
      <c r="IX41" s="51">
        <v>0</v>
      </c>
      <c r="IY41" s="47">
        <v>0.99999999999999989</v>
      </c>
      <c r="JK41" s="52" t="s">
        <v>55</v>
      </c>
      <c r="JL41" s="52">
        <v>0</v>
      </c>
      <c r="JZ41">
        <v>3300</v>
      </c>
      <c r="KA41">
        <v>3</v>
      </c>
      <c r="KB41" s="47">
        <v>3.7499999999999999E-3</v>
      </c>
      <c r="KC41" s="47">
        <v>1</v>
      </c>
      <c r="KE41">
        <v>3300</v>
      </c>
      <c r="KF41">
        <v>124</v>
      </c>
      <c r="KG41" s="47">
        <v>0.155</v>
      </c>
      <c r="KH41" s="47">
        <v>0.98875000000000002</v>
      </c>
      <c r="KJ41">
        <v>3300</v>
      </c>
      <c r="KK41">
        <v>66</v>
      </c>
      <c r="KL41" s="47">
        <v>8.2500000000000004E-2</v>
      </c>
      <c r="KM41" s="47">
        <v>0.99750000000000005</v>
      </c>
      <c r="KO41">
        <v>3300</v>
      </c>
      <c r="KP41">
        <v>45</v>
      </c>
      <c r="KQ41" s="47">
        <v>5.6250000000000001E-2</v>
      </c>
      <c r="KR41" s="47">
        <v>0.99875000000000003</v>
      </c>
      <c r="KT41" s="49">
        <v>3300</v>
      </c>
      <c r="KU41" s="50">
        <v>156</v>
      </c>
      <c r="KV41" s="51">
        <v>0.19500000000000001</v>
      </c>
      <c r="KW41" s="47">
        <v>0.98750000000000004</v>
      </c>
      <c r="KY41" s="49">
        <v>3300</v>
      </c>
      <c r="KZ41" s="50">
        <v>74</v>
      </c>
      <c r="LA41" s="51">
        <v>9.2499999999999999E-2</v>
      </c>
      <c r="LB41" s="47">
        <v>0.99500000000000011</v>
      </c>
      <c r="LD41">
        <v>3300</v>
      </c>
      <c r="LE41">
        <v>108</v>
      </c>
      <c r="LF41" s="47">
        <v>0.13500000000000001</v>
      </c>
      <c r="LG41" s="47">
        <v>0.99249999999999994</v>
      </c>
      <c r="LI41">
        <v>3300</v>
      </c>
      <c r="LJ41">
        <v>54</v>
      </c>
      <c r="LK41" s="47">
        <v>6.7500000000000004E-2</v>
      </c>
      <c r="LL41" s="47">
        <v>0.99749999999999994</v>
      </c>
      <c r="LN41" s="49">
        <v>3300</v>
      </c>
      <c r="LO41" s="50">
        <v>1</v>
      </c>
      <c r="LP41" s="51">
        <v>1.25E-3</v>
      </c>
      <c r="LQ41" s="47">
        <v>1</v>
      </c>
      <c r="LS41" s="49">
        <v>3300</v>
      </c>
      <c r="LT41" s="50">
        <v>3</v>
      </c>
      <c r="LU41" s="51">
        <v>3.7499999999999999E-3</v>
      </c>
      <c r="LV41" s="47">
        <v>1</v>
      </c>
      <c r="LX41">
        <v>3300</v>
      </c>
      <c r="LY41">
        <v>1</v>
      </c>
      <c r="LZ41" s="47">
        <v>1.25E-3</v>
      </c>
      <c r="MA41" s="47">
        <v>0.99999999999999989</v>
      </c>
      <c r="MC41" s="49">
        <v>3300</v>
      </c>
      <c r="MD41" s="50">
        <v>5</v>
      </c>
      <c r="ME41" s="51">
        <v>6.2500000000000003E-3</v>
      </c>
      <c r="MF41" s="47">
        <v>1</v>
      </c>
      <c r="MH41" s="49">
        <v>3300</v>
      </c>
      <c r="MI41" s="50">
        <v>73</v>
      </c>
      <c r="MJ41" s="51">
        <v>9.1249999999999998E-2</v>
      </c>
      <c r="MK41" s="47">
        <v>0.99500000000000011</v>
      </c>
      <c r="ML41" s="47"/>
      <c r="MM41" s="49">
        <v>3300</v>
      </c>
      <c r="MN41" s="50">
        <v>56</v>
      </c>
      <c r="MO41" s="51">
        <v>7.0000000000000007E-2</v>
      </c>
      <c r="MP41" s="47">
        <v>0.99875000000000003</v>
      </c>
      <c r="MQ41" s="47"/>
      <c r="MR41" s="49">
        <v>3300</v>
      </c>
      <c r="MS41" s="50">
        <v>0</v>
      </c>
      <c r="MT41" s="51">
        <v>0</v>
      </c>
      <c r="MU41" s="47">
        <v>1</v>
      </c>
      <c r="MV41" s="47"/>
      <c r="MW41">
        <v>3300</v>
      </c>
      <c r="MX41">
        <v>246</v>
      </c>
      <c r="MY41" s="47">
        <v>0.3075</v>
      </c>
      <c r="MZ41" s="47">
        <v>0.96749999999999992</v>
      </c>
      <c r="NA41" s="47"/>
      <c r="NB41">
        <v>3300</v>
      </c>
      <c r="NC41">
        <v>0</v>
      </c>
      <c r="ND41" s="47">
        <v>0</v>
      </c>
      <c r="NE41" s="47">
        <v>0</v>
      </c>
      <c r="NF41" s="47"/>
      <c r="NG41">
        <v>3300</v>
      </c>
      <c r="NH41">
        <v>0</v>
      </c>
      <c r="NI41" s="47">
        <v>0</v>
      </c>
      <c r="NJ41" s="47">
        <v>0</v>
      </c>
      <c r="NK41" s="47"/>
      <c r="NL41" s="49">
        <v>3300</v>
      </c>
      <c r="NM41" s="50">
        <v>0</v>
      </c>
      <c r="NN41" s="51">
        <v>0</v>
      </c>
      <c r="NO41" s="47">
        <v>1.0000000000000002</v>
      </c>
      <c r="NQ41">
        <v>0</v>
      </c>
      <c r="NR41">
        <v>49</v>
      </c>
      <c r="NS41" s="47">
        <v>6.1249999999999999E-2</v>
      </c>
      <c r="NT41" s="47">
        <v>6.1249999999999999E-2</v>
      </c>
      <c r="NV41">
        <v>0</v>
      </c>
      <c r="NW41">
        <v>49</v>
      </c>
      <c r="NX41" s="47">
        <v>6.1249999999999999E-2</v>
      </c>
      <c r="NY41" s="47">
        <v>6.1249999999999999E-2</v>
      </c>
      <c r="OA41">
        <v>0</v>
      </c>
      <c r="OB41">
        <v>49</v>
      </c>
      <c r="OC41" s="47">
        <v>6.1249999999999999E-2</v>
      </c>
      <c r="OD41" s="47">
        <v>6.1249999999999999E-2</v>
      </c>
      <c r="OF41">
        <v>0</v>
      </c>
      <c r="OG41">
        <v>32</v>
      </c>
      <c r="OH41" s="47">
        <v>0.04</v>
      </c>
      <c r="OI41" s="47">
        <v>0.04</v>
      </c>
      <c r="OK41" s="49">
        <v>0</v>
      </c>
      <c r="OL41" s="50">
        <v>40</v>
      </c>
      <c r="OM41" s="51">
        <v>0.05</v>
      </c>
      <c r="ON41" s="47">
        <v>0.05</v>
      </c>
      <c r="OP41" s="49">
        <v>0</v>
      </c>
      <c r="OQ41" s="50">
        <v>13</v>
      </c>
      <c r="OR41" s="51">
        <v>1.6250000000000001E-2</v>
      </c>
      <c r="OS41" s="47">
        <v>1.6250000000000001E-2</v>
      </c>
      <c r="OU41">
        <v>0</v>
      </c>
      <c r="OV41">
        <v>49</v>
      </c>
      <c r="OW41" s="47">
        <v>6.1249999999999999E-2</v>
      </c>
      <c r="OX41" s="47">
        <v>6.1249999999999999E-2</v>
      </c>
      <c r="OZ41">
        <v>0</v>
      </c>
      <c r="PA41">
        <v>46</v>
      </c>
      <c r="PB41" s="47">
        <v>5.7500000000000002E-2</v>
      </c>
      <c r="PC41" s="47">
        <v>5.7500000000000002E-2</v>
      </c>
      <c r="PE41" s="49">
        <v>0</v>
      </c>
      <c r="PF41" s="50">
        <v>585</v>
      </c>
      <c r="PG41" s="51">
        <v>0.73124999999999996</v>
      </c>
      <c r="PH41" s="47">
        <v>0.73124999999999996</v>
      </c>
      <c r="PI41" s="47"/>
      <c r="PJ41" s="49">
        <v>0</v>
      </c>
      <c r="PK41" s="50">
        <v>50</v>
      </c>
      <c r="PL41" s="51">
        <v>6.25E-2</v>
      </c>
      <c r="PM41" s="47">
        <v>6.25E-2</v>
      </c>
      <c r="PN41" s="47"/>
      <c r="PO41">
        <v>0</v>
      </c>
      <c r="PP41">
        <v>49</v>
      </c>
      <c r="PQ41" s="47">
        <v>6.1249999999999999E-2</v>
      </c>
      <c r="PR41" s="47">
        <v>6.1249999999999999E-2</v>
      </c>
      <c r="PT41" s="49">
        <v>0</v>
      </c>
      <c r="PU41" s="50">
        <v>49</v>
      </c>
      <c r="PV41" s="51">
        <v>6.1249999999999999E-2</v>
      </c>
      <c r="PW41" s="47">
        <v>6.1249999999999999E-2</v>
      </c>
      <c r="PY41" s="49">
        <v>0</v>
      </c>
      <c r="PZ41" s="50">
        <v>0</v>
      </c>
      <c r="QA41" s="51">
        <f>PZ41/800</f>
        <v>0</v>
      </c>
      <c r="QB41" s="47">
        <f>SUM(QA$6:QA41)</f>
        <v>0</v>
      </c>
      <c r="QD41" s="49">
        <v>0</v>
      </c>
      <c r="QE41" s="50">
        <v>0</v>
      </c>
      <c r="QF41" s="51">
        <f>QE41/800</f>
        <v>0</v>
      </c>
      <c r="QG41" s="47">
        <f>SUM(QF$6:QF41)</f>
        <v>0</v>
      </c>
      <c r="QI41" s="49">
        <v>0</v>
      </c>
      <c r="QJ41" s="50">
        <v>49</v>
      </c>
      <c r="QK41" s="51">
        <v>6.1249999999999999E-2</v>
      </c>
      <c r="QL41" s="47">
        <v>6.1249999999999999E-2</v>
      </c>
      <c r="QN41">
        <v>0</v>
      </c>
      <c r="QO41">
        <v>49</v>
      </c>
      <c r="QP41" s="47">
        <v>6.1249999999999999E-2</v>
      </c>
      <c r="QQ41" s="47">
        <v>6.1249999999999999E-2</v>
      </c>
      <c r="QR41" s="47"/>
      <c r="QS41" s="49">
        <v>0</v>
      </c>
      <c r="QT41" s="50">
        <v>34</v>
      </c>
      <c r="QU41" s="51">
        <v>4.2500000000000003E-2</v>
      </c>
      <c r="QV41" s="47">
        <v>4.2500000000000003E-2</v>
      </c>
      <c r="QW41" s="47"/>
      <c r="QX41" s="49">
        <v>0</v>
      </c>
      <c r="QY41" s="50">
        <v>42</v>
      </c>
      <c r="QZ41" s="51">
        <v>5.2499999999999998E-2</v>
      </c>
      <c r="RA41" s="47">
        <v>5.2499999999999998E-2</v>
      </c>
      <c r="RB41" s="47"/>
      <c r="RC41" s="49">
        <v>0</v>
      </c>
      <c r="RD41" s="50">
        <v>38</v>
      </c>
      <c r="RE41" s="51">
        <v>4.7500000000000001E-2</v>
      </c>
      <c r="RF41" s="47">
        <v>4.7500000000000001E-2</v>
      </c>
      <c r="RG41" s="47"/>
      <c r="TZ41" s="49">
        <v>6125</v>
      </c>
      <c r="UA41" s="50">
        <v>0</v>
      </c>
      <c r="UB41" s="51">
        <v>0</v>
      </c>
      <c r="UC41" s="47">
        <v>0.92999999999999972</v>
      </c>
      <c r="UD41" s="47"/>
      <c r="UE41" s="49">
        <v>6125</v>
      </c>
      <c r="UF41" s="50">
        <v>1</v>
      </c>
      <c r="UG41" s="51">
        <v>1.25E-3</v>
      </c>
      <c r="UH41" s="47">
        <v>0.99999999999999978</v>
      </c>
      <c r="UI41" s="47"/>
      <c r="UN41" s="47"/>
      <c r="UO41">
        <v>6125</v>
      </c>
      <c r="UP41">
        <v>1</v>
      </c>
      <c r="UQ41" s="47">
        <v>1.25E-3</v>
      </c>
      <c r="UR41" s="47">
        <v>0.99999999999999978</v>
      </c>
      <c r="US41" s="47"/>
      <c r="UT41" s="47"/>
      <c r="UU41" s="47"/>
      <c r="UV41" s="47"/>
      <c r="UW41" s="47"/>
      <c r="UX41" s="47"/>
      <c r="UY41" s="47"/>
      <c r="UZ41" s="47"/>
      <c r="VA41" s="47"/>
      <c r="VB41" s="47"/>
      <c r="VC41" s="49">
        <v>-5500</v>
      </c>
      <c r="VD41" s="50">
        <v>117</v>
      </c>
      <c r="VE41" s="51">
        <f t="shared" si="6"/>
        <v>0.14624999999999999</v>
      </c>
      <c r="VF41" s="47">
        <f>SUM(VE$36:VE41)</f>
        <v>0.2475</v>
      </c>
      <c r="VH41">
        <v>-5500</v>
      </c>
      <c r="VI41">
        <v>51</v>
      </c>
      <c r="VJ41" s="47">
        <v>6.3750000000000001E-2</v>
      </c>
      <c r="VK41" s="47">
        <v>7.7499999999999999E-2</v>
      </c>
      <c r="VM41">
        <v>-5500</v>
      </c>
      <c r="VN41">
        <v>60</v>
      </c>
      <c r="VO41" s="47">
        <v>7.4999999999999997E-2</v>
      </c>
      <c r="VP41" s="47">
        <v>0.12375</v>
      </c>
      <c r="VR41">
        <v>-5500</v>
      </c>
      <c r="VS41">
        <v>29</v>
      </c>
      <c r="VT41" s="47">
        <v>3.6249999999999998E-2</v>
      </c>
      <c r="VU41" s="47">
        <v>4.8750000000000002E-2</v>
      </c>
      <c r="VV41" s="47"/>
      <c r="VW41" s="49">
        <v>-5500</v>
      </c>
      <c r="VX41" s="50">
        <v>37</v>
      </c>
      <c r="VY41" s="51">
        <v>4.6249999999999999E-2</v>
      </c>
      <c r="VZ41" s="47">
        <v>5.6250000000000001E-2</v>
      </c>
      <c r="WA41" s="47"/>
      <c r="WB41" s="49">
        <v>-5500</v>
      </c>
      <c r="WC41" s="50">
        <v>27</v>
      </c>
      <c r="WD41" s="51">
        <v>3.3750000000000002E-2</v>
      </c>
      <c r="WE41" s="47">
        <v>3.875E-2</v>
      </c>
      <c r="WG41">
        <v>-5500</v>
      </c>
      <c r="WH41">
        <v>60</v>
      </c>
      <c r="WI41" s="47">
        <v>7.4999999999999997E-2</v>
      </c>
      <c r="WJ41" s="47">
        <v>0.12375</v>
      </c>
      <c r="WL41">
        <v>-5500</v>
      </c>
      <c r="WM41">
        <v>75</v>
      </c>
      <c r="WN41" s="47">
        <v>9.375E-2</v>
      </c>
      <c r="WO41" s="47">
        <v>0.14749999999999999</v>
      </c>
      <c r="WP41" s="47"/>
      <c r="WQ41" s="49">
        <v>-5500</v>
      </c>
      <c r="WR41" s="50">
        <v>108</v>
      </c>
      <c r="WS41" s="51">
        <v>0.13500000000000001</v>
      </c>
      <c r="WT41" s="47">
        <v>0.23500000000000001</v>
      </c>
      <c r="WU41" s="47"/>
      <c r="WV41" s="49">
        <v>-5500</v>
      </c>
      <c r="WW41" s="50">
        <v>210</v>
      </c>
      <c r="WX41" s="51">
        <v>0.26250000000000001</v>
      </c>
      <c r="WY41" s="47">
        <v>0.53500000000000003</v>
      </c>
      <c r="XA41">
        <v>-5500</v>
      </c>
      <c r="XB41">
        <v>80</v>
      </c>
      <c r="XC41" s="47">
        <v>0.1</v>
      </c>
      <c r="XD41" s="47">
        <v>0.18</v>
      </c>
      <c r="XF41" s="49">
        <v>-5500</v>
      </c>
      <c r="XG41" s="50">
        <v>49</v>
      </c>
      <c r="XH41" s="51">
        <v>6.1249999999999999E-2</v>
      </c>
      <c r="XI41" s="47">
        <v>8.7499999999999994E-2</v>
      </c>
      <c r="XK41" s="49">
        <v>-5500</v>
      </c>
      <c r="XL41" s="50">
        <v>130</v>
      </c>
      <c r="XM41" s="51">
        <f t="shared" si="7"/>
        <v>0.16250000000000001</v>
      </c>
      <c r="XN41" s="47">
        <f>SUM(XM$36:XM41)</f>
        <v>0.27875</v>
      </c>
      <c r="XP41" s="49">
        <v>-5500</v>
      </c>
      <c r="XQ41" s="50">
        <v>61</v>
      </c>
      <c r="XR41" s="51">
        <v>7.6249999999999998E-2</v>
      </c>
      <c r="XS41" s="47">
        <v>0.13125000000000001</v>
      </c>
      <c r="XT41" s="47"/>
      <c r="XU41" s="49">
        <v>-5500</v>
      </c>
      <c r="XV41" s="50">
        <v>206</v>
      </c>
      <c r="XW41" s="51">
        <v>0.25750000000000001</v>
      </c>
      <c r="XX41" s="47">
        <v>0.66</v>
      </c>
      <c r="XZ41">
        <v>-5500</v>
      </c>
      <c r="YA41">
        <v>46</v>
      </c>
      <c r="YB41" s="47">
        <v>5.7500000000000002E-2</v>
      </c>
      <c r="YC41" s="47">
        <v>7.0000000000000007E-2</v>
      </c>
      <c r="YE41" s="49">
        <v>-5500</v>
      </c>
      <c r="YF41" s="50">
        <v>14</v>
      </c>
      <c r="YG41" s="51">
        <v>1.7500000000000002E-2</v>
      </c>
      <c r="YH41" s="47">
        <v>4.1250000000000002E-2</v>
      </c>
      <c r="YI41" s="47"/>
      <c r="YJ41" s="49">
        <v>-5500</v>
      </c>
      <c r="YK41" s="50">
        <v>104</v>
      </c>
      <c r="YL41" s="51">
        <v>0.13</v>
      </c>
      <c r="YM41" s="47">
        <v>0.2525</v>
      </c>
      <c r="YO41" s="49">
        <v>-5500</v>
      </c>
      <c r="YP41" s="50">
        <v>108</v>
      </c>
      <c r="YQ41" s="51">
        <v>0.13500000000000001</v>
      </c>
      <c r="YR41" s="47">
        <v>0.23625000000000002</v>
      </c>
    </row>
    <row r="42" spans="1:668" ht="13.8" thickBot="1">
      <c r="A42" s="46">
        <v>86000</v>
      </c>
      <c r="B42">
        <v>16</v>
      </c>
      <c r="C42" s="47">
        <v>0.02</v>
      </c>
      <c r="D42" s="47">
        <v>0.55875000000000008</v>
      </c>
      <c r="F42" s="46">
        <v>91000</v>
      </c>
      <c r="G42">
        <v>4</v>
      </c>
      <c r="H42" s="47">
        <v>5.0000000000000001E-3</v>
      </c>
      <c r="I42" s="47">
        <v>0.13374999999999998</v>
      </c>
      <c r="K42" s="46">
        <v>86000</v>
      </c>
      <c r="L42">
        <v>11</v>
      </c>
      <c r="M42" s="47">
        <v>1.375E-2</v>
      </c>
      <c r="N42" s="47">
        <v>0.21875000000000006</v>
      </c>
      <c r="P42" s="46">
        <v>86000</v>
      </c>
      <c r="Q42">
        <v>8</v>
      </c>
      <c r="R42" s="47">
        <v>0.01</v>
      </c>
      <c r="S42" s="47">
        <v>0.22125000000000006</v>
      </c>
      <c r="U42" s="16">
        <v>86000</v>
      </c>
      <c r="V42" s="50">
        <v>1</v>
      </c>
      <c r="W42" s="51">
        <v>1.25E-3</v>
      </c>
      <c r="X42" s="47">
        <v>7.6250000000000012E-2</v>
      </c>
      <c r="Y42" s="47"/>
      <c r="Z42" s="16">
        <v>88000</v>
      </c>
      <c r="AA42" s="50">
        <v>6</v>
      </c>
      <c r="AB42" s="51">
        <v>7.4999999999999997E-3</v>
      </c>
      <c r="AC42" s="47">
        <v>0.10375000000000001</v>
      </c>
      <c r="AD42" s="47"/>
      <c r="AE42" s="46">
        <v>89000</v>
      </c>
      <c r="AF42">
        <v>6</v>
      </c>
      <c r="AG42" s="47">
        <v>7.4999999999999997E-3</v>
      </c>
      <c r="AH42" s="47">
        <v>0.24875000000000005</v>
      </c>
      <c r="AJ42" s="46">
        <v>89000</v>
      </c>
      <c r="AK42">
        <v>4</v>
      </c>
      <c r="AL42" s="47">
        <v>5.0000000000000001E-3</v>
      </c>
      <c r="AM42" s="47">
        <v>0.2525</v>
      </c>
      <c r="AO42" s="16">
        <v>81000</v>
      </c>
      <c r="AP42" s="50">
        <v>13</v>
      </c>
      <c r="AQ42" s="51">
        <v>1.6250000000000001E-2</v>
      </c>
      <c r="AR42" s="47">
        <v>0.5112500000000002</v>
      </c>
      <c r="AS42" s="47"/>
      <c r="AT42" s="16">
        <v>85000</v>
      </c>
      <c r="AU42" s="50">
        <v>13</v>
      </c>
      <c r="AV42" s="51">
        <v>1.6250000000000001E-2</v>
      </c>
      <c r="AW42" s="47">
        <v>0.57625000000000004</v>
      </c>
      <c r="AY42" s="46">
        <v>81000</v>
      </c>
      <c r="AZ42">
        <v>8</v>
      </c>
      <c r="BA42" s="47">
        <v>0.01</v>
      </c>
      <c r="BB42" s="47">
        <v>0.70874999999999999</v>
      </c>
      <c r="BD42" s="16">
        <v>83000</v>
      </c>
      <c r="BE42" s="50">
        <v>13</v>
      </c>
      <c r="BF42" s="51">
        <v>1.6250000000000001E-2</v>
      </c>
      <c r="BG42" s="47">
        <v>0.34749999999999998</v>
      </c>
      <c r="BI42" s="46">
        <v>86000</v>
      </c>
      <c r="BJ42" s="50">
        <v>17</v>
      </c>
      <c r="BK42" s="51">
        <f t="shared" si="0"/>
        <v>2.1250000000000002E-2</v>
      </c>
      <c r="BL42" s="47">
        <f>SUM(BK$6:BK42)</f>
        <v>0.53999999999999992</v>
      </c>
      <c r="BN42" s="16">
        <v>86000</v>
      </c>
      <c r="BO42" s="50">
        <v>11</v>
      </c>
      <c r="BP42" s="51">
        <v>1.375E-2</v>
      </c>
      <c r="BQ42" s="47">
        <v>0.23625000000000004</v>
      </c>
      <c r="BS42" s="53">
        <v>89000</v>
      </c>
      <c r="BT42" s="50">
        <v>0</v>
      </c>
      <c r="BU42" s="51">
        <v>0</v>
      </c>
      <c r="BV42" s="47">
        <v>0</v>
      </c>
      <c r="BX42" s="46">
        <v>86000</v>
      </c>
      <c r="BY42">
        <v>11</v>
      </c>
      <c r="BZ42" s="47">
        <v>1.375E-2</v>
      </c>
      <c r="CA42" s="47">
        <v>0.21875000000000006</v>
      </c>
      <c r="CC42" s="53">
        <v>119000</v>
      </c>
      <c r="CD42" s="50">
        <v>3</v>
      </c>
      <c r="CE42" s="51">
        <v>3.7499999999999999E-3</v>
      </c>
      <c r="CF42" s="47">
        <v>3.0000000000000002E-2</v>
      </c>
      <c r="CH42" s="53">
        <v>141000</v>
      </c>
      <c r="CI42" s="50">
        <v>1</v>
      </c>
      <c r="CJ42" s="51">
        <v>1.25E-3</v>
      </c>
      <c r="CK42" s="47">
        <v>6.2500000000000003E-3</v>
      </c>
      <c r="CM42" s="53">
        <v>89000</v>
      </c>
      <c r="CN42" s="50">
        <v>17</v>
      </c>
      <c r="CO42" s="51">
        <v>2.1250000000000002E-2</v>
      </c>
      <c r="CP42" s="47">
        <v>0.47625000000000006</v>
      </c>
      <c r="IB42" s="52" t="s">
        <v>55</v>
      </c>
      <c r="IC42" s="52">
        <v>0</v>
      </c>
      <c r="IV42" s="52" t="s">
        <v>55</v>
      </c>
      <c r="IW42" s="52">
        <v>0</v>
      </c>
      <c r="JZ42">
        <v>3400</v>
      </c>
      <c r="KA42">
        <v>0</v>
      </c>
      <c r="KB42" s="47">
        <v>0</v>
      </c>
      <c r="KC42" s="47">
        <v>1</v>
      </c>
      <c r="KE42">
        <v>3400</v>
      </c>
      <c r="KF42">
        <v>9</v>
      </c>
      <c r="KG42" s="47">
        <v>1.125E-2</v>
      </c>
      <c r="KH42" s="47">
        <v>1</v>
      </c>
      <c r="KJ42">
        <v>3400</v>
      </c>
      <c r="KK42">
        <v>2</v>
      </c>
      <c r="KL42" s="47">
        <v>2.5000000000000001E-3</v>
      </c>
      <c r="KM42" s="47">
        <v>1</v>
      </c>
      <c r="KO42">
        <v>3400</v>
      </c>
      <c r="KP42">
        <v>1</v>
      </c>
      <c r="KQ42" s="47">
        <v>1.25E-3</v>
      </c>
      <c r="KR42" s="47">
        <v>1</v>
      </c>
      <c r="KT42" s="49">
        <v>3400</v>
      </c>
      <c r="KU42" s="50">
        <v>10</v>
      </c>
      <c r="KV42" s="51">
        <v>1.2500000000000001E-2</v>
      </c>
      <c r="KW42" s="47">
        <v>1</v>
      </c>
      <c r="KY42" s="49">
        <v>3400</v>
      </c>
      <c r="KZ42" s="50">
        <v>4</v>
      </c>
      <c r="LA42" s="51">
        <v>5.0000000000000001E-3</v>
      </c>
      <c r="LB42" s="47">
        <v>1</v>
      </c>
      <c r="LD42">
        <v>3400</v>
      </c>
      <c r="LE42">
        <v>6</v>
      </c>
      <c r="LF42" s="47">
        <v>7.4999999999999997E-3</v>
      </c>
      <c r="LG42" s="47">
        <v>0.99999999999999989</v>
      </c>
      <c r="LI42">
        <v>3400</v>
      </c>
      <c r="LJ42">
        <v>2</v>
      </c>
      <c r="LK42" s="47">
        <v>2.5000000000000001E-3</v>
      </c>
      <c r="LL42" s="47">
        <v>0.99999999999999989</v>
      </c>
      <c r="LN42" s="49">
        <v>3400</v>
      </c>
      <c r="LO42" s="50">
        <v>0</v>
      </c>
      <c r="LP42" s="51">
        <v>0</v>
      </c>
      <c r="LQ42" s="47">
        <v>1</v>
      </c>
      <c r="LS42" s="49">
        <v>3400</v>
      </c>
      <c r="LT42" s="50">
        <v>0</v>
      </c>
      <c r="LU42" s="51">
        <v>0</v>
      </c>
      <c r="LV42" s="47">
        <v>1</v>
      </c>
      <c r="LX42">
        <v>3400</v>
      </c>
      <c r="LY42">
        <v>0</v>
      </c>
      <c r="LZ42" s="47">
        <v>0</v>
      </c>
      <c r="MA42" s="47">
        <v>0.99999999999999989</v>
      </c>
      <c r="MC42" s="49">
        <v>3400</v>
      </c>
      <c r="MD42" s="50">
        <v>0</v>
      </c>
      <c r="ME42" s="51">
        <v>0</v>
      </c>
      <c r="MF42" s="47">
        <v>1</v>
      </c>
      <c r="MH42" s="49">
        <v>3400</v>
      </c>
      <c r="MI42" s="50">
        <v>4</v>
      </c>
      <c r="MJ42" s="51">
        <v>5.0000000000000001E-3</v>
      </c>
      <c r="MK42" s="47">
        <v>1</v>
      </c>
      <c r="ML42" s="47"/>
      <c r="MM42" s="49">
        <v>3400</v>
      </c>
      <c r="MN42" s="50">
        <v>1</v>
      </c>
      <c r="MO42" s="51">
        <v>1.25E-3</v>
      </c>
      <c r="MP42" s="47">
        <v>1</v>
      </c>
      <c r="MQ42" s="47"/>
      <c r="MR42" s="49">
        <v>3400</v>
      </c>
      <c r="MS42" s="50">
        <v>0</v>
      </c>
      <c r="MT42" s="51">
        <v>0</v>
      </c>
      <c r="MU42" s="47">
        <v>1</v>
      </c>
      <c r="MV42" s="47"/>
      <c r="MW42">
        <v>3400</v>
      </c>
      <c r="MX42">
        <v>25</v>
      </c>
      <c r="MY42" s="47">
        <v>3.125E-2</v>
      </c>
      <c r="MZ42" s="47">
        <v>0.99874999999999992</v>
      </c>
      <c r="NA42" s="47"/>
      <c r="NB42">
        <v>3400</v>
      </c>
      <c r="NC42">
        <v>0</v>
      </c>
      <c r="ND42" s="47">
        <v>0</v>
      </c>
      <c r="NE42" s="47">
        <v>0</v>
      </c>
      <c r="NF42" s="47"/>
      <c r="NG42">
        <v>3400</v>
      </c>
      <c r="NH42">
        <v>0</v>
      </c>
      <c r="NI42" s="47">
        <v>0</v>
      </c>
      <c r="NJ42" s="47">
        <v>0</v>
      </c>
      <c r="NK42" s="47"/>
      <c r="NL42" s="49">
        <v>3400</v>
      </c>
      <c r="NM42" s="50">
        <v>0</v>
      </c>
      <c r="NN42" s="51">
        <v>0</v>
      </c>
      <c r="NO42" s="47">
        <v>1.0000000000000002</v>
      </c>
      <c r="NQ42">
        <v>100</v>
      </c>
      <c r="NR42">
        <v>18</v>
      </c>
      <c r="NS42" s="47">
        <v>2.2499999999999999E-2</v>
      </c>
      <c r="NT42" s="47">
        <v>8.3749999999999991E-2</v>
      </c>
      <c r="NV42">
        <v>100</v>
      </c>
      <c r="NW42">
        <v>18</v>
      </c>
      <c r="NX42" s="47">
        <v>2.2499999999999999E-2</v>
      </c>
      <c r="NY42" s="47">
        <v>8.3749999999999991E-2</v>
      </c>
      <c r="OA42">
        <v>100</v>
      </c>
      <c r="OB42">
        <v>18</v>
      </c>
      <c r="OC42" s="47">
        <v>2.2499999999999999E-2</v>
      </c>
      <c r="OD42" s="47">
        <v>8.3749999999999991E-2</v>
      </c>
      <c r="OF42">
        <v>100</v>
      </c>
      <c r="OG42">
        <v>13</v>
      </c>
      <c r="OH42" s="47">
        <v>1.6250000000000001E-2</v>
      </c>
      <c r="OI42" s="47">
        <v>5.6250000000000001E-2</v>
      </c>
      <c r="OK42" s="49">
        <v>100</v>
      </c>
      <c r="OL42" s="50">
        <v>17</v>
      </c>
      <c r="OM42" s="51">
        <v>2.1250000000000002E-2</v>
      </c>
      <c r="ON42" s="47">
        <v>7.1250000000000008E-2</v>
      </c>
      <c r="OP42" s="49">
        <v>100</v>
      </c>
      <c r="OQ42" s="50">
        <v>4</v>
      </c>
      <c r="OR42" s="51">
        <v>5.0000000000000001E-3</v>
      </c>
      <c r="OS42" s="47">
        <v>2.1250000000000002E-2</v>
      </c>
      <c r="OU42">
        <v>100</v>
      </c>
      <c r="OV42">
        <v>17</v>
      </c>
      <c r="OW42" s="47">
        <v>2.1250000000000002E-2</v>
      </c>
      <c r="OX42" s="47">
        <v>8.2500000000000004E-2</v>
      </c>
      <c r="OZ42">
        <v>100</v>
      </c>
      <c r="PA42">
        <v>19</v>
      </c>
      <c r="PB42" s="47">
        <v>2.375E-2</v>
      </c>
      <c r="PC42" s="47">
        <v>8.1250000000000003E-2</v>
      </c>
      <c r="PE42" s="49">
        <v>100</v>
      </c>
      <c r="PF42" s="50">
        <v>44</v>
      </c>
      <c r="PG42" s="51">
        <v>5.5E-2</v>
      </c>
      <c r="PH42" s="47">
        <v>0.78625</v>
      </c>
      <c r="PI42" s="47"/>
      <c r="PJ42" s="49">
        <v>100</v>
      </c>
      <c r="PK42" s="50">
        <v>18</v>
      </c>
      <c r="PL42" s="51">
        <v>2.2499999999999999E-2</v>
      </c>
      <c r="PM42" s="47">
        <v>8.4999999999999992E-2</v>
      </c>
      <c r="PN42" s="47"/>
      <c r="PO42">
        <v>100</v>
      </c>
      <c r="PP42">
        <v>18</v>
      </c>
      <c r="PQ42" s="47">
        <v>2.2499999999999999E-2</v>
      </c>
      <c r="PR42" s="47">
        <v>8.3749999999999991E-2</v>
      </c>
      <c r="PT42" s="49">
        <v>100</v>
      </c>
      <c r="PU42" s="50">
        <v>18</v>
      </c>
      <c r="PV42" s="51">
        <v>2.2499999999999999E-2</v>
      </c>
      <c r="PW42" s="47">
        <v>8.3749999999999991E-2</v>
      </c>
      <c r="PY42" s="49">
        <v>100</v>
      </c>
      <c r="PZ42" s="50">
        <v>0</v>
      </c>
      <c r="QA42" s="51">
        <f t="shared" ref="QA42:QA68" si="8">PZ42/800</f>
        <v>0</v>
      </c>
      <c r="QB42" s="47">
        <f>SUM(QA$6:QA42)</f>
        <v>0</v>
      </c>
      <c r="QD42" s="49">
        <v>100</v>
      </c>
      <c r="QE42" s="50">
        <v>0</v>
      </c>
      <c r="QF42" s="51">
        <f t="shared" ref="QF42:QF68" si="9">QE42/800</f>
        <v>0</v>
      </c>
      <c r="QG42" s="47">
        <f>SUM(QF$6:QF42)</f>
        <v>0</v>
      </c>
      <c r="QI42" s="49">
        <v>100</v>
      </c>
      <c r="QJ42" s="50">
        <v>19</v>
      </c>
      <c r="QK42" s="51">
        <v>2.375E-2</v>
      </c>
      <c r="QL42" s="47">
        <v>8.4999999999999992E-2</v>
      </c>
      <c r="QN42">
        <v>100</v>
      </c>
      <c r="QO42">
        <v>18</v>
      </c>
      <c r="QP42" s="47">
        <v>2.2499999999999999E-2</v>
      </c>
      <c r="QQ42" s="47">
        <v>8.3749999999999991E-2</v>
      </c>
      <c r="QR42" s="47"/>
      <c r="QS42" s="49">
        <v>100</v>
      </c>
      <c r="QT42" s="50">
        <v>17</v>
      </c>
      <c r="QU42" s="51">
        <v>2.1250000000000002E-2</v>
      </c>
      <c r="QV42" s="47">
        <v>6.3750000000000001E-2</v>
      </c>
      <c r="QW42" s="47"/>
      <c r="QX42" s="49">
        <v>100</v>
      </c>
      <c r="QY42" s="50">
        <v>27</v>
      </c>
      <c r="QZ42" s="51">
        <v>3.3750000000000002E-2</v>
      </c>
      <c r="RA42" s="47">
        <v>8.6249999999999993E-2</v>
      </c>
      <c r="RB42" s="47"/>
      <c r="RC42" s="49">
        <v>100</v>
      </c>
      <c r="RD42" s="50">
        <v>15</v>
      </c>
      <c r="RE42" s="51">
        <v>1.8749999999999999E-2</v>
      </c>
      <c r="RF42" s="47">
        <v>6.6250000000000003E-2</v>
      </c>
      <c r="RG42" s="47"/>
      <c r="TZ42" s="49">
        <v>6300</v>
      </c>
      <c r="UA42" s="50">
        <v>0</v>
      </c>
      <c r="UB42" s="51">
        <v>0</v>
      </c>
      <c r="UC42" s="47">
        <v>0.92999999999999972</v>
      </c>
      <c r="UD42" s="47"/>
      <c r="UE42" s="49">
        <v>6300</v>
      </c>
      <c r="UF42" s="50">
        <v>0</v>
      </c>
      <c r="UG42" s="51">
        <v>0</v>
      </c>
      <c r="UH42" s="47">
        <v>0.99999999999999978</v>
      </c>
      <c r="UI42" s="47"/>
      <c r="UN42" s="47"/>
      <c r="UO42">
        <v>6300</v>
      </c>
      <c r="UP42">
        <v>0</v>
      </c>
      <c r="UQ42" s="47">
        <v>0</v>
      </c>
      <c r="UR42" s="47">
        <v>0.99999999999999978</v>
      </c>
      <c r="US42" s="47"/>
      <c r="UT42" s="47"/>
      <c r="UU42" s="47"/>
      <c r="UV42" s="47"/>
      <c r="UW42" s="47"/>
      <c r="UX42" s="47"/>
      <c r="UY42" s="47"/>
      <c r="UZ42" s="47"/>
      <c r="VA42" s="47"/>
      <c r="VB42" s="47"/>
      <c r="VC42" s="49">
        <v>-5000</v>
      </c>
      <c r="VD42" s="50">
        <v>133</v>
      </c>
      <c r="VE42" s="51">
        <f t="shared" si="6"/>
        <v>0.16625000000000001</v>
      </c>
      <c r="VF42" s="47">
        <f>SUM(VE$36:VE42)</f>
        <v>0.41375000000000001</v>
      </c>
      <c r="VH42">
        <v>-5000</v>
      </c>
      <c r="VI42">
        <v>63</v>
      </c>
      <c r="VJ42" s="47">
        <v>7.8750000000000001E-2</v>
      </c>
      <c r="VK42" s="47">
        <v>0.15625</v>
      </c>
      <c r="VM42">
        <v>-5000</v>
      </c>
      <c r="VN42">
        <v>76</v>
      </c>
      <c r="VO42" s="47">
        <v>9.5000000000000001E-2</v>
      </c>
      <c r="VP42" s="47">
        <v>0.21875</v>
      </c>
      <c r="VR42">
        <v>-5000</v>
      </c>
      <c r="VS42">
        <v>52</v>
      </c>
      <c r="VT42" s="47">
        <v>6.5000000000000002E-2</v>
      </c>
      <c r="VU42" s="47">
        <v>0.11375</v>
      </c>
      <c r="VV42" s="47"/>
      <c r="VW42" s="49">
        <v>-5000</v>
      </c>
      <c r="VX42" s="50">
        <v>41</v>
      </c>
      <c r="VY42" s="51">
        <v>5.1249999999999997E-2</v>
      </c>
      <c r="VZ42" s="47">
        <v>0.1075</v>
      </c>
      <c r="WA42" s="47"/>
      <c r="WB42" s="49">
        <v>-5000</v>
      </c>
      <c r="WC42" s="50">
        <v>35</v>
      </c>
      <c r="WD42" s="51">
        <v>4.3749999999999997E-2</v>
      </c>
      <c r="WE42" s="47">
        <v>8.249999999999999E-2</v>
      </c>
      <c r="WG42">
        <v>-5000</v>
      </c>
      <c r="WH42">
        <v>78</v>
      </c>
      <c r="WI42" s="47">
        <v>9.7500000000000003E-2</v>
      </c>
      <c r="WJ42" s="47">
        <v>0.22125</v>
      </c>
      <c r="WL42">
        <v>-5000</v>
      </c>
      <c r="WM42">
        <v>76</v>
      </c>
      <c r="WN42" s="47">
        <v>9.5000000000000001E-2</v>
      </c>
      <c r="WO42" s="47">
        <v>0.24249999999999999</v>
      </c>
      <c r="WP42" s="47"/>
      <c r="WQ42" s="49">
        <v>-5000</v>
      </c>
      <c r="WR42" s="50">
        <v>134</v>
      </c>
      <c r="WS42" s="51">
        <v>0.16750000000000001</v>
      </c>
      <c r="WT42" s="47">
        <v>0.40250000000000002</v>
      </c>
      <c r="WU42" s="47"/>
      <c r="WV42" s="49">
        <v>-5000</v>
      </c>
      <c r="WW42" s="50">
        <v>126</v>
      </c>
      <c r="WX42" s="51">
        <v>0.1575</v>
      </c>
      <c r="WY42" s="47">
        <v>0.6925</v>
      </c>
      <c r="XA42">
        <v>-5000</v>
      </c>
      <c r="XB42">
        <v>89</v>
      </c>
      <c r="XC42" s="47">
        <v>0.11125</v>
      </c>
      <c r="XD42" s="47">
        <v>0.29125000000000001</v>
      </c>
      <c r="XF42" s="49">
        <v>-5000</v>
      </c>
      <c r="XG42" s="50">
        <v>56</v>
      </c>
      <c r="XH42" s="51">
        <v>7.0000000000000007E-2</v>
      </c>
      <c r="XI42" s="47">
        <v>0.1575</v>
      </c>
      <c r="XK42" s="49">
        <v>-5000</v>
      </c>
      <c r="XL42" s="50">
        <v>136</v>
      </c>
      <c r="XM42" s="51">
        <f t="shared" si="7"/>
        <v>0.17</v>
      </c>
      <c r="XN42" s="47">
        <f>SUM(XM$36:XM42)</f>
        <v>0.44874999999999998</v>
      </c>
      <c r="XP42" s="49">
        <v>-5000</v>
      </c>
      <c r="XQ42" s="50">
        <v>81</v>
      </c>
      <c r="XR42" s="51">
        <v>0.10125000000000001</v>
      </c>
      <c r="XS42" s="47">
        <v>0.23250000000000001</v>
      </c>
      <c r="XT42" s="47"/>
      <c r="XU42" s="49">
        <v>-5000</v>
      </c>
      <c r="XV42" s="50">
        <v>117</v>
      </c>
      <c r="XW42" s="51">
        <v>0.14624999999999999</v>
      </c>
      <c r="XX42" s="47">
        <v>0.80625000000000002</v>
      </c>
      <c r="XZ42">
        <v>-5000</v>
      </c>
      <c r="YA42">
        <v>89</v>
      </c>
      <c r="YB42" s="47">
        <v>0.11125</v>
      </c>
      <c r="YC42" s="47">
        <v>0.18125000000000002</v>
      </c>
      <c r="YE42" s="49">
        <v>-5000</v>
      </c>
      <c r="YF42" s="50">
        <v>33</v>
      </c>
      <c r="YG42" s="51">
        <v>4.1250000000000002E-2</v>
      </c>
      <c r="YH42" s="47">
        <v>8.2500000000000004E-2</v>
      </c>
      <c r="YI42" s="47"/>
      <c r="YJ42" s="49">
        <v>-5000</v>
      </c>
      <c r="YK42" s="50">
        <v>100</v>
      </c>
      <c r="YL42" s="51">
        <v>0.125</v>
      </c>
      <c r="YM42" s="47">
        <v>0.3775</v>
      </c>
      <c r="YO42" s="49">
        <v>-5000</v>
      </c>
      <c r="YP42" s="50">
        <v>127</v>
      </c>
      <c r="YQ42" s="51">
        <v>0.15875</v>
      </c>
      <c r="YR42" s="47">
        <v>0.39500000000000002</v>
      </c>
    </row>
    <row r="43" spans="1:668">
      <c r="A43" s="46">
        <v>87000</v>
      </c>
      <c r="B43">
        <v>8</v>
      </c>
      <c r="C43" s="47">
        <v>0.01</v>
      </c>
      <c r="D43" s="47">
        <v>0.56875000000000009</v>
      </c>
      <c r="F43" s="46">
        <v>92000</v>
      </c>
      <c r="G43">
        <v>4</v>
      </c>
      <c r="H43" s="47">
        <v>5.0000000000000001E-3</v>
      </c>
      <c r="I43" s="47">
        <v>0.13874999999999998</v>
      </c>
      <c r="K43" s="46">
        <v>87000</v>
      </c>
      <c r="L43">
        <v>10</v>
      </c>
      <c r="M43" s="47">
        <v>1.2500000000000001E-2</v>
      </c>
      <c r="N43" s="47">
        <v>0.23125000000000007</v>
      </c>
      <c r="P43" s="46">
        <v>87000</v>
      </c>
      <c r="Q43">
        <v>13</v>
      </c>
      <c r="R43" s="47">
        <v>1.6250000000000001E-2</v>
      </c>
      <c r="S43" s="47">
        <v>0.23750000000000004</v>
      </c>
      <c r="U43" s="16">
        <v>87000</v>
      </c>
      <c r="V43" s="50">
        <v>13</v>
      </c>
      <c r="W43" s="51">
        <v>1.6250000000000001E-2</v>
      </c>
      <c r="X43" s="47">
        <v>9.2500000000000013E-2</v>
      </c>
      <c r="Y43" s="47"/>
      <c r="Z43" s="16">
        <v>89000</v>
      </c>
      <c r="AA43" s="50">
        <v>6</v>
      </c>
      <c r="AB43" s="51">
        <v>7.4999999999999997E-3</v>
      </c>
      <c r="AC43" s="47">
        <v>0.11125000000000002</v>
      </c>
      <c r="AD43" s="47"/>
      <c r="AE43" s="46">
        <v>90000</v>
      </c>
      <c r="AF43">
        <v>6</v>
      </c>
      <c r="AG43" s="47">
        <v>7.4999999999999997E-3</v>
      </c>
      <c r="AH43" s="47">
        <v>0.25625000000000003</v>
      </c>
      <c r="AJ43" s="46">
        <v>90000</v>
      </c>
      <c r="AK43">
        <v>8</v>
      </c>
      <c r="AL43" s="47">
        <v>0.01</v>
      </c>
      <c r="AM43" s="47">
        <v>0.26250000000000001</v>
      </c>
      <c r="AO43" s="16">
        <v>82000</v>
      </c>
      <c r="AP43" s="50">
        <v>14</v>
      </c>
      <c r="AQ43" s="51">
        <v>1.7500000000000002E-2</v>
      </c>
      <c r="AR43" s="47">
        <v>0.52875000000000016</v>
      </c>
      <c r="AS43" s="47"/>
      <c r="AT43" s="16">
        <v>86000</v>
      </c>
      <c r="AU43" s="50">
        <v>13</v>
      </c>
      <c r="AV43" s="51">
        <v>1.6250000000000001E-2</v>
      </c>
      <c r="AW43" s="47">
        <v>0.59250000000000003</v>
      </c>
      <c r="AY43" s="46">
        <v>82000</v>
      </c>
      <c r="AZ43">
        <v>16</v>
      </c>
      <c r="BA43" s="47">
        <v>0.02</v>
      </c>
      <c r="BB43" s="47">
        <v>0.72875000000000001</v>
      </c>
      <c r="BD43" s="16">
        <v>84000</v>
      </c>
      <c r="BE43" s="50">
        <v>13</v>
      </c>
      <c r="BF43" s="51">
        <v>1.6250000000000001E-2</v>
      </c>
      <c r="BG43" s="47">
        <v>0.36374999999999996</v>
      </c>
      <c r="BI43" s="46">
        <v>87000</v>
      </c>
      <c r="BJ43" s="50">
        <v>13</v>
      </c>
      <c r="BK43" s="51">
        <f t="shared" si="0"/>
        <v>1.6250000000000001E-2</v>
      </c>
      <c r="BL43" s="47">
        <f>SUM(BK$6:BK43)</f>
        <v>0.55624999999999991</v>
      </c>
      <c r="BN43" s="16">
        <v>87000</v>
      </c>
      <c r="BO43" s="50">
        <v>9</v>
      </c>
      <c r="BP43" s="51">
        <v>1.125E-2</v>
      </c>
      <c r="BQ43" s="47">
        <v>0.24750000000000005</v>
      </c>
      <c r="BS43" s="53">
        <v>90000</v>
      </c>
      <c r="BT43" s="50">
        <v>0</v>
      </c>
      <c r="BU43" s="51">
        <v>0</v>
      </c>
      <c r="BV43" s="47">
        <v>0</v>
      </c>
      <c r="BX43" s="46">
        <v>87000</v>
      </c>
      <c r="BY43">
        <v>10</v>
      </c>
      <c r="BZ43" s="47">
        <v>1.2500000000000001E-2</v>
      </c>
      <c r="CA43" s="47">
        <v>0.23125000000000007</v>
      </c>
      <c r="CC43" s="53">
        <v>120000</v>
      </c>
      <c r="CD43" s="50">
        <v>0</v>
      </c>
      <c r="CE43" s="51">
        <v>0</v>
      </c>
      <c r="CF43" s="47">
        <v>3.0000000000000002E-2</v>
      </c>
      <c r="CH43" s="53">
        <v>142000</v>
      </c>
      <c r="CI43" s="50">
        <v>0</v>
      </c>
      <c r="CJ43" s="51">
        <v>0</v>
      </c>
      <c r="CK43" s="47">
        <v>6.2500000000000003E-3</v>
      </c>
      <c r="CM43" s="53">
        <v>90000</v>
      </c>
      <c r="CN43" s="50">
        <v>13</v>
      </c>
      <c r="CO43" s="51">
        <v>1.6250000000000001E-2</v>
      </c>
      <c r="CP43" s="47">
        <v>0.49250000000000005</v>
      </c>
      <c r="JZ43">
        <v>3500</v>
      </c>
      <c r="KA43">
        <v>0</v>
      </c>
      <c r="KB43" s="47">
        <v>0</v>
      </c>
      <c r="KC43" s="47">
        <v>1</v>
      </c>
      <c r="KE43">
        <v>3500</v>
      </c>
      <c r="KF43">
        <v>0</v>
      </c>
      <c r="KG43" s="47">
        <v>0</v>
      </c>
      <c r="KH43" s="47">
        <v>1</v>
      </c>
      <c r="KJ43">
        <v>3500</v>
      </c>
      <c r="KK43">
        <v>0</v>
      </c>
      <c r="KL43" s="47">
        <v>0</v>
      </c>
      <c r="KM43" s="47">
        <v>1</v>
      </c>
      <c r="KO43">
        <v>3500</v>
      </c>
      <c r="KP43">
        <v>0</v>
      </c>
      <c r="KQ43" s="47">
        <v>0</v>
      </c>
      <c r="KR43" s="47">
        <v>1</v>
      </c>
      <c r="KT43" s="49">
        <v>3500</v>
      </c>
      <c r="KU43" s="50">
        <v>0</v>
      </c>
      <c r="KV43" s="51">
        <v>0</v>
      </c>
      <c r="KW43" s="47">
        <v>1</v>
      </c>
      <c r="KY43" s="49">
        <v>3500</v>
      </c>
      <c r="KZ43" s="50">
        <v>0</v>
      </c>
      <c r="LA43" s="51">
        <v>0</v>
      </c>
      <c r="LB43" s="47">
        <v>1</v>
      </c>
      <c r="LD43">
        <v>3500</v>
      </c>
      <c r="LE43">
        <v>0</v>
      </c>
      <c r="LF43" s="47">
        <v>0</v>
      </c>
      <c r="LG43" s="47">
        <v>0.99999999999999989</v>
      </c>
      <c r="LI43">
        <v>3500</v>
      </c>
      <c r="LJ43">
        <v>0</v>
      </c>
      <c r="LK43" s="47">
        <v>0</v>
      </c>
      <c r="LL43" s="47">
        <v>0.99999999999999989</v>
      </c>
      <c r="LN43" s="49">
        <v>3500</v>
      </c>
      <c r="LO43" s="50">
        <v>0</v>
      </c>
      <c r="LP43" s="51">
        <v>0</v>
      </c>
      <c r="LQ43" s="47">
        <v>1</v>
      </c>
      <c r="LS43" s="49">
        <v>3500</v>
      </c>
      <c r="LT43" s="50">
        <v>0</v>
      </c>
      <c r="LU43" s="51">
        <v>0</v>
      </c>
      <c r="LV43" s="47">
        <v>1</v>
      </c>
      <c r="LX43">
        <v>3500</v>
      </c>
      <c r="LY43">
        <v>0</v>
      </c>
      <c r="LZ43" s="47">
        <v>0</v>
      </c>
      <c r="MA43" s="47">
        <v>0.99999999999999989</v>
      </c>
      <c r="MC43" s="49">
        <v>3500</v>
      </c>
      <c r="MD43" s="50">
        <v>0</v>
      </c>
      <c r="ME43" s="51">
        <v>0</v>
      </c>
      <c r="MF43" s="47">
        <v>1</v>
      </c>
      <c r="MH43" s="49">
        <v>3500</v>
      </c>
      <c r="MI43">
        <v>0</v>
      </c>
      <c r="MJ43" s="51">
        <v>0</v>
      </c>
      <c r="MK43" s="47">
        <v>1</v>
      </c>
      <c r="ML43" s="47"/>
      <c r="MM43" s="49">
        <v>3500</v>
      </c>
      <c r="MN43" s="50">
        <v>0</v>
      </c>
      <c r="MO43" s="51">
        <v>0</v>
      </c>
      <c r="MP43" s="47">
        <v>1</v>
      </c>
      <c r="MQ43" s="47"/>
      <c r="MR43" s="47"/>
      <c r="MS43" s="47"/>
      <c r="MT43" s="47"/>
      <c r="MU43" s="47"/>
      <c r="MV43" s="47"/>
      <c r="MW43">
        <v>3500</v>
      </c>
      <c r="MX43">
        <v>1</v>
      </c>
      <c r="MY43" s="47">
        <v>1.25E-3</v>
      </c>
      <c r="MZ43" s="47">
        <v>0.99999999999999989</v>
      </c>
      <c r="NA43" s="47"/>
      <c r="NB43">
        <v>3500</v>
      </c>
      <c r="NC43">
        <v>0</v>
      </c>
      <c r="ND43" s="47">
        <v>0</v>
      </c>
      <c r="NE43" s="47">
        <v>0</v>
      </c>
      <c r="NF43" s="47"/>
      <c r="NG43">
        <v>3500</v>
      </c>
      <c r="NH43">
        <v>0</v>
      </c>
      <c r="NI43" s="47">
        <v>0</v>
      </c>
      <c r="NJ43" s="47">
        <v>0</v>
      </c>
      <c r="NK43" s="47"/>
      <c r="NL43" s="49">
        <v>3500</v>
      </c>
      <c r="NM43" s="50">
        <v>0</v>
      </c>
      <c r="NN43" s="51">
        <v>0</v>
      </c>
      <c r="NO43" s="47">
        <v>1.0000000000000002</v>
      </c>
      <c r="NQ43">
        <v>200</v>
      </c>
      <c r="NR43">
        <v>23</v>
      </c>
      <c r="NS43" s="47">
        <v>2.8750000000000001E-2</v>
      </c>
      <c r="NT43" s="47">
        <v>0.11249999999999999</v>
      </c>
      <c r="NV43">
        <v>200</v>
      </c>
      <c r="NW43">
        <v>23</v>
      </c>
      <c r="NX43" s="47">
        <v>2.8750000000000001E-2</v>
      </c>
      <c r="NY43" s="47">
        <v>0.11249999999999999</v>
      </c>
      <c r="OA43">
        <v>200</v>
      </c>
      <c r="OB43">
        <v>23</v>
      </c>
      <c r="OC43" s="47">
        <v>2.8750000000000001E-2</v>
      </c>
      <c r="OD43" s="47">
        <v>0.11249999999999999</v>
      </c>
      <c r="OF43">
        <v>200</v>
      </c>
      <c r="OG43">
        <v>18</v>
      </c>
      <c r="OH43" s="47">
        <v>2.2499999999999999E-2</v>
      </c>
      <c r="OI43" s="47">
        <v>7.8750000000000001E-2</v>
      </c>
      <c r="OK43" s="49">
        <v>200</v>
      </c>
      <c r="OL43" s="50">
        <v>20</v>
      </c>
      <c r="OM43" s="51">
        <v>2.5000000000000001E-2</v>
      </c>
      <c r="ON43" s="47">
        <v>9.6250000000000002E-2</v>
      </c>
      <c r="OP43" s="49">
        <v>200</v>
      </c>
      <c r="OQ43" s="50">
        <v>8</v>
      </c>
      <c r="OR43" s="51">
        <v>0.01</v>
      </c>
      <c r="OS43" s="47">
        <v>3.125E-2</v>
      </c>
      <c r="OU43">
        <v>200</v>
      </c>
      <c r="OV43">
        <v>24</v>
      </c>
      <c r="OW43" s="47">
        <v>0.03</v>
      </c>
      <c r="OX43" s="47">
        <v>0.1125</v>
      </c>
      <c r="OZ43">
        <v>200</v>
      </c>
      <c r="PA43">
        <v>23</v>
      </c>
      <c r="PB43" s="47">
        <v>2.8750000000000001E-2</v>
      </c>
      <c r="PC43" s="47">
        <v>0.11</v>
      </c>
      <c r="PE43" s="49">
        <v>200</v>
      </c>
      <c r="PF43" s="50">
        <v>34</v>
      </c>
      <c r="PG43" s="51">
        <v>4.2500000000000003E-2</v>
      </c>
      <c r="PH43" s="47">
        <v>0.82874999999999999</v>
      </c>
      <c r="PI43" s="47"/>
      <c r="PJ43" s="49">
        <v>200</v>
      </c>
      <c r="PK43" s="50">
        <v>23</v>
      </c>
      <c r="PL43" s="51">
        <v>2.8750000000000001E-2</v>
      </c>
      <c r="PM43" s="47">
        <v>0.11374999999999999</v>
      </c>
      <c r="PN43" s="47"/>
      <c r="PO43">
        <v>200</v>
      </c>
      <c r="PP43">
        <v>23</v>
      </c>
      <c r="PQ43" s="47">
        <v>2.8750000000000001E-2</v>
      </c>
      <c r="PR43" s="47">
        <v>0.11249999999999999</v>
      </c>
      <c r="PT43" s="49">
        <v>200</v>
      </c>
      <c r="PU43" s="50">
        <v>23</v>
      </c>
      <c r="PV43" s="51">
        <v>2.8750000000000001E-2</v>
      </c>
      <c r="PW43" s="47">
        <v>0.11249999999999999</v>
      </c>
      <c r="PY43" s="49">
        <v>200</v>
      </c>
      <c r="PZ43" s="50">
        <v>0</v>
      </c>
      <c r="QA43" s="51">
        <f t="shared" si="8"/>
        <v>0</v>
      </c>
      <c r="QB43" s="47">
        <f>SUM(QA$6:QA43)</f>
        <v>0</v>
      </c>
      <c r="QD43" s="49">
        <v>200</v>
      </c>
      <c r="QE43" s="50">
        <v>0</v>
      </c>
      <c r="QF43" s="51">
        <f t="shared" si="9"/>
        <v>0</v>
      </c>
      <c r="QG43" s="47">
        <f>SUM(QF$6:QF43)</f>
        <v>0</v>
      </c>
      <c r="QI43" s="49">
        <v>200</v>
      </c>
      <c r="QJ43" s="50">
        <v>22</v>
      </c>
      <c r="QK43" s="51">
        <v>2.75E-2</v>
      </c>
      <c r="QL43" s="47">
        <v>0.11249999999999999</v>
      </c>
      <c r="QN43">
        <v>200</v>
      </c>
      <c r="QO43">
        <v>24</v>
      </c>
      <c r="QP43" s="47">
        <v>0.03</v>
      </c>
      <c r="QQ43" s="47">
        <v>0.11374999999999999</v>
      </c>
      <c r="QR43" s="47"/>
      <c r="QS43" s="49">
        <v>200</v>
      </c>
      <c r="QT43" s="50">
        <v>20</v>
      </c>
      <c r="QU43" s="51">
        <v>2.5000000000000001E-2</v>
      </c>
      <c r="QV43" s="47">
        <v>8.8749999999999996E-2</v>
      </c>
      <c r="QW43" s="47"/>
      <c r="QX43" s="49">
        <v>200</v>
      </c>
      <c r="QY43" s="50">
        <v>88</v>
      </c>
      <c r="QZ43" s="51">
        <v>0.11</v>
      </c>
      <c r="RA43" s="47">
        <v>0.19624999999999998</v>
      </c>
      <c r="RB43" s="47"/>
      <c r="RC43" s="49">
        <v>200</v>
      </c>
      <c r="RD43" s="50">
        <v>27</v>
      </c>
      <c r="RE43" s="51">
        <v>3.3750000000000002E-2</v>
      </c>
      <c r="RF43" s="47">
        <v>0.1</v>
      </c>
      <c r="RG43" s="47"/>
      <c r="TZ43" s="49">
        <v>6475</v>
      </c>
      <c r="UA43" s="50">
        <v>0</v>
      </c>
      <c r="UB43" s="51">
        <v>0</v>
      </c>
      <c r="UC43" s="47">
        <v>0.92999999999999972</v>
      </c>
      <c r="UD43" s="47"/>
      <c r="UE43" s="49">
        <v>6475</v>
      </c>
      <c r="UF43" s="50">
        <v>0</v>
      </c>
      <c r="UG43" s="51">
        <v>0</v>
      </c>
      <c r="UH43" s="47">
        <v>0.99999999999999978</v>
      </c>
      <c r="UI43" s="47"/>
      <c r="UN43" s="47"/>
      <c r="UO43">
        <v>6475</v>
      </c>
      <c r="UP43">
        <v>0</v>
      </c>
      <c r="UQ43" s="47">
        <v>0</v>
      </c>
      <c r="UR43" s="47">
        <v>0.99999999999999978</v>
      </c>
      <c r="US43" s="47"/>
      <c r="UT43" s="47"/>
      <c r="UU43" s="47"/>
      <c r="UV43" s="47"/>
      <c r="UW43" s="47"/>
      <c r="UX43" s="47"/>
      <c r="UY43" s="47"/>
      <c r="UZ43" s="47"/>
      <c r="VA43" s="47"/>
      <c r="VB43" s="47"/>
      <c r="VC43" s="49">
        <v>-4500</v>
      </c>
      <c r="VD43" s="50">
        <v>113</v>
      </c>
      <c r="VE43" s="51">
        <f t="shared" si="6"/>
        <v>0.14124999999999999</v>
      </c>
      <c r="VF43" s="47">
        <f>SUM(VE$36:VE43)</f>
        <v>0.55499999999999994</v>
      </c>
      <c r="VH43">
        <v>-4500</v>
      </c>
      <c r="VI43">
        <v>80</v>
      </c>
      <c r="VJ43" s="47">
        <v>0.1</v>
      </c>
      <c r="VK43" s="47">
        <v>0.25624999999999998</v>
      </c>
      <c r="VM43">
        <v>-4500</v>
      </c>
      <c r="VN43">
        <v>98</v>
      </c>
      <c r="VO43" s="47">
        <v>0.1225</v>
      </c>
      <c r="VP43" s="47">
        <v>0.34125</v>
      </c>
      <c r="VR43">
        <v>-4500</v>
      </c>
      <c r="VS43">
        <v>72</v>
      </c>
      <c r="VT43" s="47">
        <v>0.09</v>
      </c>
      <c r="VU43" s="47">
        <v>0.20374999999999999</v>
      </c>
      <c r="VV43" s="47"/>
      <c r="VW43" s="49">
        <v>-4500</v>
      </c>
      <c r="VX43" s="50">
        <v>70</v>
      </c>
      <c r="VY43" s="51">
        <v>8.7499999999999994E-2</v>
      </c>
      <c r="VZ43" s="47">
        <v>0.19500000000000001</v>
      </c>
      <c r="WA43" s="47"/>
      <c r="WB43" s="49">
        <v>-4500</v>
      </c>
      <c r="WC43" s="50">
        <v>51</v>
      </c>
      <c r="WD43" s="51">
        <v>6.3750000000000001E-2</v>
      </c>
      <c r="WE43" s="47">
        <v>0.14624999999999999</v>
      </c>
      <c r="WG43">
        <v>-4500</v>
      </c>
      <c r="WH43">
        <v>99</v>
      </c>
      <c r="WI43" s="47">
        <v>0.12375</v>
      </c>
      <c r="WJ43" s="47">
        <v>0.34499999999999997</v>
      </c>
      <c r="WL43">
        <v>-4500</v>
      </c>
      <c r="WM43">
        <v>72</v>
      </c>
      <c r="WN43" s="47">
        <v>0.09</v>
      </c>
      <c r="WO43" s="47">
        <v>0.33250000000000002</v>
      </c>
      <c r="WP43" s="47"/>
      <c r="WQ43" s="49">
        <v>-4500</v>
      </c>
      <c r="WR43" s="50">
        <v>109</v>
      </c>
      <c r="WS43" s="51">
        <v>0.13625000000000001</v>
      </c>
      <c r="WT43" s="47">
        <v>0.53875000000000006</v>
      </c>
      <c r="WU43" s="47"/>
      <c r="WV43" s="49">
        <v>-4500</v>
      </c>
      <c r="WW43" s="50">
        <v>58</v>
      </c>
      <c r="WX43" s="51">
        <v>7.2499999999999995E-2</v>
      </c>
      <c r="WY43" s="47">
        <v>0.76500000000000001</v>
      </c>
      <c r="XA43">
        <v>-4500</v>
      </c>
      <c r="XB43">
        <v>115</v>
      </c>
      <c r="XC43" s="47">
        <v>0.14374999999999999</v>
      </c>
      <c r="XD43" s="47">
        <v>0.435</v>
      </c>
      <c r="XF43" s="49">
        <v>-4500</v>
      </c>
      <c r="XG43" s="50">
        <v>81</v>
      </c>
      <c r="XH43" s="51">
        <v>0.10125000000000001</v>
      </c>
      <c r="XI43" s="47">
        <v>0.25875000000000004</v>
      </c>
      <c r="XK43" s="49">
        <v>-4500</v>
      </c>
      <c r="XL43" s="50">
        <v>120</v>
      </c>
      <c r="XM43" s="51">
        <f t="shared" si="7"/>
        <v>0.15</v>
      </c>
      <c r="XN43" s="47">
        <f>SUM(XM$36:XM43)</f>
        <v>0.59875</v>
      </c>
      <c r="XP43" s="49">
        <v>-4500</v>
      </c>
      <c r="XQ43" s="50">
        <v>94</v>
      </c>
      <c r="XR43" s="51">
        <v>0.11749999999999999</v>
      </c>
      <c r="XS43" s="47">
        <v>0.35</v>
      </c>
      <c r="XT43" s="47"/>
      <c r="XU43" s="49">
        <v>-4500</v>
      </c>
      <c r="XV43" s="50">
        <v>56</v>
      </c>
      <c r="XW43" s="51">
        <v>7.0000000000000007E-2</v>
      </c>
      <c r="XX43" s="47">
        <v>0.87624999999999997</v>
      </c>
      <c r="XZ43">
        <v>-4500</v>
      </c>
      <c r="YA43">
        <v>114</v>
      </c>
      <c r="YB43" s="47">
        <v>0.14249999999999999</v>
      </c>
      <c r="YC43" s="47">
        <v>0.32374999999999998</v>
      </c>
      <c r="YE43" s="49">
        <v>-4500</v>
      </c>
      <c r="YF43" s="50">
        <v>26</v>
      </c>
      <c r="YG43" s="51">
        <v>3.2500000000000001E-2</v>
      </c>
      <c r="YH43" s="47">
        <v>0.115</v>
      </c>
      <c r="YI43" s="47"/>
      <c r="YJ43" s="49">
        <v>-4500</v>
      </c>
      <c r="YK43" s="50">
        <v>97</v>
      </c>
      <c r="YL43" s="51">
        <v>0.12125</v>
      </c>
      <c r="YM43" s="47">
        <v>0.49875000000000003</v>
      </c>
      <c r="YO43" s="49">
        <v>-4500</v>
      </c>
      <c r="YP43" s="50">
        <v>116</v>
      </c>
      <c r="YQ43" s="51">
        <v>0.14499999999999999</v>
      </c>
      <c r="YR43" s="47">
        <v>0.54</v>
      </c>
    </row>
    <row r="44" spans="1:668">
      <c r="A44" s="46">
        <v>88000</v>
      </c>
      <c r="B44">
        <v>16</v>
      </c>
      <c r="C44" s="47">
        <v>0.02</v>
      </c>
      <c r="D44" s="47">
        <v>0.58875000000000011</v>
      </c>
      <c r="F44" s="46">
        <v>93000</v>
      </c>
      <c r="G44">
        <v>7</v>
      </c>
      <c r="H44" s="47">
        <v>8.7500000000000008E-3</v>
      </c>
      <c r="I44" s="47">
        <v>0.14749999999999999</v>
      </c>
      <c r="K44" s="46">
        <v>88000</v>
      </c>
      <c r="L44">
        <v>13</v>
      </c>
      <c r="M44" s="47">
        <v>1.6250000000000001E-2</v>
      </c>
      <c r="N44" s="47">
        <v>0.24750000000000005</v>
      </c>
      <c r="P44" s="46">
        <v>88000</v>
      </c>
      <c r="Q44">
        <v>11</v>
      </c>
      <c r="R44" s="47">
        <v>1.375E-2</v>
      </c>
      <c r="S44" s="47">
        <v>0.25125000000000003</v>
      </c>
      <c r="U44" s="16">
        <v>88000</v>
      </c>
      <c r="V44" s="50">
        <v>7</v>
      </c>
      <c r="W44" s="51">
        <v>8.7500000000000008E-3</v>
      </c>
      <c r="X44" s="47">
        <v>0.10125000000000001</v>
      </c>
      <c r="Y44" s="47"/>
      <c r="Z44" s="16">
        <v>90000</v>
      </c>
      <c r="AA44" s="50">
        <v>5</v>
      </c>
      <c r="AB44" s="51">
        <v>6.2500000000000003E-3</v>
      </c>
      <c r="AC44" s="47">
        <v>0.11750000000000002</v>
      </c>
      <c r="AD44" s="47"/>
      <c r="AE44" s="46">
        <v>91000</v>
      </c>
      <c r="AF44">
        <v>13</v>
      </c>
      <c r="AG44" s="47">
        <v>1.6250000000000001E-2</v>
      </c>
      <c r="AH44" s="47">
        <v>0.27250000000000002</v>
      </c>
      <c r="AJ44" s="46">
        <v>91000</v>
      </c>
      <c r="AK44">
        <v>11</v>
      </c>
      <c r="AL44" s="47">
        <v>1.375E-2</v>
      </c>
      <c r="AM44" s="47">
        <v>0.27625</v>
      </c>
      <c r="AO44" s="16">
        <v>83000</v>
      </c>
      <c r="AP44" s="50">
        <v>18</v>
      </c>
      <c r="AQ44" s="51">
        <v>2.2499999999999999E-2</v>
      </c>
      <c r="AR44" s="47">
        <v>0.55125000000000013</v>
      </c>
      <c r="AS44" s="47"/>
      <c r="AT44" s="16">
        <v>87000</v>
      </c>
      <c r="AU44" s="50">
        <v>21</v>
      </c>
      <c r="AV44" s="51">
        <v>2.6249999999999999E-2</v>
      </c>
      <c r="AW44" s="47">
        <v>0.61875000000000002</v>
      </c>
      <c r="AY44" s="46">
        <v>83000</v>
      </c>
      <c r="AZ44">
        <v>15</v>
      </c>
      <c r="BA44" s="47">
        <v>1.8749999999999999E-2</v>
      </c>
      <c r="BB44" s="47">
        <v>0.74750000000000005</v>
      </c>
      <c r="BD44" s="16">
        <v>85000</v>
      </c>
      <c r="BE44" s="50">
        <v>11</v>
      </c>
      <c r="BF44" s="51">
        <v>1.375E-2</v>
      </c>
      <c r="BG44" s="47">
        <v>0.37749999999999995</v>
      </c>
      <c r="BI44" s="46">
        <v>88000</v>
      </c>
      <c r="BJ44" s="50">
        <v>15</v>
      </c>
      <c r="BK44" s="51">
        <f t="shared" si="0"/>
        <v>1.8749999999999999E-2</v>
      </c>
      <c r="BL44" s="47">
        <f>SUM(BK$6:BK44)</f>
        <v>0.57499999999999996</v>
      </c>
      <c r="BN44" s="16">
        <v>88000</v>
      </c>
      <c r="BO44" s="50">
        <v>9</v>
      </c>
      <c r="BP44" s="51">
        <v>1.125E-2</v>
      </c>
      <c r="BQ44" s="47">
        <v>0.25875000000000004</v>
      </c>
      <c r="BS44" s="53">
        <v>91000</v>
      </c>
      <c r="BT44" s="50">
        <v>0</v>
      </c>
      <c r="BU44" s="51">
        <v>0</v>
      </c>
      <c r="BV44" s="47">
        <v>0</v>
      </c>
      <c r="BX44" s="46">
        <v>88000</v>
      </c>
      <c r="BY44">
        <v>13</v>
      </c>
      <c r="BZ44" s="47">
        <v>1.6250000000000001E-2</v>
      </c>
      <c r="CA44" s="47">
        <v>0.24750000000000005</v>
      </c>
      <c r="CC44" s="53">
        <v>121000</v>
      </c>
      <c r="CD44" s="50">
        <v>1</v>
      </c>
      <c r="CE44" s="51">
        <v>1.25E-3</v>
      </c>
      <c r="CF44" s="47">
        <v>3.125E-2</v>
      </c>
      <c r="CH44" s="53">
        <v>143000</v>
      </c>
      <c r="CI44" s="50">
        <v>0</v>
      </c>
      <c r="CJ44" s="51">
        <v>0</v>
      </c>
      <c r="CK44" s="47">
        <v>6.2500000000000003E-3</v>
      </c>
      <c r="CM44" s="53">
        <v>91000</v>
      </c>
      <c r="CN44" s="50">
        <v>12</v>
      </c>
      <c r="CO44" s="51">
        <v>1.4999999999999999E-2</v>
      </c>
      <c r="CP44" s="47">
        <v>0.50750000000000006</v>
      </c>
      <c r="LS44" s="49">
        <v>3600</v>
      </c>
      <c r="LT44" s="50">
        <v>0</v>
      </c>
      <c r="LU44" s="51">
        <v>0</v>
      </c>
      <c r="LV44" s="47">
        <v>1</v>
      </c>
      <c r="MC44" s="49">
        <v>3600</v>
      </c>
      <c r="MD44" s="50">
        <v>0</v>
      </c>
      <c r="ME44" s="51">
        <v>0</v>
      </c>
      <c r="MF44" s="47">
        <v>1</v>
      </c>
      <c r="MH44" s="49">
        <v>3600</v>
      </c>
      <c r="MI44">
        <v>0</v>
      </c>
      <c r="MJ44" s="51">
        <v>0</v>
      </c>
      <c r="MK44" s="47">
        <v>1</v>
      </c>
      <c r="ML44" s="47"/>
      <c r="MM44" s="49">
        <v>3600</v>
      </c>
      <c r="MN44" s="50">
        <v>0</v>
      </c>
      <c r="MO44" s="51">
        <v>0</v>
      </c>
      <c r="MP44" s="47">
        <v>1</v>
      </c>
      <c r="MQ44" s="47"/>
      <c r="MR44" s="47"/>
      <c r="MS44" s="47"/>
      <c r="MT44" s="47"/>
      <c r="MU44" s="47"/>
      <c r="MV44" s="47"/>
      <c r="MW44">
        <v>3600</v>
      </c>
      <c r="MX44">
        <v>0</v>
      </c>
      <c r="MY44" s="47">
        <v>0</v>
      </c>
      <c r="MZ44" s="47">
        <v>0.99999999999999989</v>
      </c>
      <c r="NA44" s="47"/>
      <c r="NB44">
        <v>3600</v>
      </c>
      <c r="NC44">
        <v>0</v>
      </c>
      <c r="ND44" s="47">
        <v>0</v>
      </c>
      <c r="NE44" s="47">
        <v>0</v>
      </c>
      <c r="NF44" s="47"/>
      <c r="NG44">
        <v>3600</v>
      </c>
      <c r="NH44">
        <v>0</v>
      </c>
      <c r="NI44" s="47">
        <v>0</v>
      </c>
      <c r="NJ44" s="47">
        <v>0</v>
      </c>
      <c r="NK44" s="47"/>
      <c r="NL44" s="49">
        <v>3600</v>
      </c>
      <c r="NM44" s="50">
        <v>0</v>
      </c>
      <c r="NN44" s="51">
        <v>0</v>
      </c>
      <c r="NO44" s="47">
        <v>1.0000000000000002</v>
      </c>
      <c r="NQ44">
        <v>300</v>
      </c>
      <c r="NR44">
        <v>30</v>
      </c>
      <c r="NS44" s="47">
        <v>3.7499999999999999E-2</v>
      </c>
      <c r="NT44" s="47">
        <v>0.15</v>
      </c>
      <c r="NV44">
        <v>300</v>
      </c>
      <c r="NW44">
        <v>31</v>
      </c>
      <c r="NX44" s="47">
        <v>3.875E-2</v>
      </c>
      <c r="NY44" s="47">
        <v>0.15125</v>
      </c>
      <c r="OA44">
        <v>300</v>
      </c>
      <c r="OB44">
        <v>30</v>
      </c>
      <c r="OC44" s="47">
        <v>3.7499999999999999E-2</v>
      </c>
      <c r="OD44" s="47">
        <v>0.15</v>
      </c>
      <c r="OF44">
        <v>300</v>
      </c>
      <c r="OG44">
        <v>25</v>
      </c>
      <c r="OH44" s="47">
        <v>3.125E-2</v>
      </c>
      <c r="OI44" s="47">
        <v>0.11</v>
      </c>
      <c r="OK44" s="49">
        <v>300</v>
      </c>
      <c r="OL44" s="50">
        <v>31</v>
      </c>
      <c r="OM44" s="51">
        <v>3.875E-2</v>
      </c>
      <c r="ON44" s="47">
        <v>0.13500000000000001</v>
      </c>
      <c r="OP44" s="49">
        <v>300</v>
      </c>
      <c r="OQ44" s="50">
        <v>10</v>
      </c>
      <c r="OR44" s="51">
        <v>1.2500000000000001E-2</v>
      </c>
      <c r="OS44" s="47">
        <v>4.3749999999999997E-2</v>
      </c>
      <c r="OU44">
        <v>300</v>
      </c>
      <c r="OV44">
        <v>30</v>
      </c>
      <c r="OW44" s="47">
        <v>3.7499999999999999E-2</v>
      </c>
      <c r="OX44" s="47">
        <v>0.15</v>
      </c>
      <c r="OZ44">
        <v>300</v>
      </c>
      <c r="PA44">
        <v>32</v>
      </c>
      <c r="PB44" s="47">
        <v>0.04</v>
      </c>
      <c r="PC44" s="47">
        <v>0.15</v>
      </c>
      <c r="PE44" s="49">
        <v>300</v>
      </c>
      <c r="PF44" s="50">
        <v>28</v>
      </c>
      <c r="PG44" s="51">
        <v>3.5000000000000003E-2</v>
      </c>
      <c r="PH44" s="47">
        <v>0.86375000000000002</v>
      </c>
      <c r="PI44" s="47"/>
      <c r="PJ44" s="49">
        <v>300</v>
      </c>
      <c r="PK44" s="50">
        <v>30</v>
      </c>
      <c r="PL44" s="51">
        <v>3.7499999999999999E-2</v>
      </c>
      <c r="PM44" s="47">
        <v>0.15125</v>
      </c>
      <c r="PN44" s="47"/>
      <c r="PO44">
        <v>300</v>
      </c>
      <c r="PP44">
        <v>30</v>
      </c>
      <c r="PQ44" s="47">
        <v>3.7499999999999999E-2</v>
      </c>
      <c r="PR44" s="47">
        <v>0.15</v>
      </c>
      <c r="PT44" s="49">
        <v>300</v>
      </c>
      <c r="PU44" s="50">
        <v>30</v>
      </c>
      <c r="PV44" s="51">
        <v>3.7499999999999999E-2</v>
      </c>
      <c r="PW44" s="47">
        <v>0.15</v>
      </c>
      <c r="PY44" s="49">
        <v>300</v>
      </c>
      <c r="PZ44" s="50">
        <v>0</v>
      </c>
      <c r="QA44" s="51">
        <f t="shared" si="8"/>
        <v>0</v>
      </c>
      <c r="QB44" s="47">
        <f>SUM(QA$6:QA44)</f>
        <v>0</v>
      </c>
      <c r="QD44" s="49">
        <v>300</v>
      </c>
      <c r="QE44" s="50">
        <v>0</v>
      </c>
      <c r="QF44" s="51">
        <f t="shared" si="9"/>
        <v>0</v>
      </c>
      <c r="QG44" s="47">
        <f>SUM(QF$6:QF44)</f>
        <v>0</v>
      </c>
      <c r="QI44" s="49">
        <v>300</v>
      </c>
      <c r="QJ44" s="50">
        <v>30</v>
      </c>
      <c r="QK44" s="51">
        <v>3.7499999999999999E-2</v>
      </c>
      <c r="QL44" s="47">
        <v>0.15</v>
      </c>
      <c r="QN44">
        <v>300</v>
      </c>
      <c r="QO44">
        <v>30</v>
      </c>
      <c r="QP44" s="47">
        <v>3.7499999999999999E-2</v>
      </c>
      <c r="QQ44" s="47">
        <v>0.15125</v>
      </c>
      <c r="QR44" s="47"/>
      <c r="QS44" s="49">
        <v>300</v>
      </c>
      <c r="QT44" s="50">
        <v>32</v>
      </c>
      <c r="QU44" s="51">
        <v>0.04</v>
      </c>
      <c r="QV44" s="47">
        <v>0.12875</v>
      </c>
      <c r="QW44" s="47"/>
      <c r="QX44" s="49">
        <v>300</v>
      </c>
      <c r="QY44" s="50">
        <v>30</v>
      </c>
      <c r="QZ44" s="51">
        <v>3.7499999999999999E-2</v>
      </c>
      <c r="RA44" s="47">
        <v>0.23374999999999999</v>
      </c>
      <c r="RB44" s="47"/>
      <c r="RC44" s="49">
        <v>300</v>
      </c>
      <c r="RD44" s="50">
        <v>24</v>
      </c>
      <c r="RE44" s="51">
        <v>0.03</v>
      </c>
      <c r="RF44" s="47">
        <v>0.13</v>
      </c>
      <c r="RG44" s="47"/>
      <c r="TZ44" s="49">
        <v>6650</v>
      </c>
      <c r="UA44" s="50">
        <v>0</v>
      </c>
      <c r="UB44" s="51">
        <v>0</v>
      </c>
      <c r="UC44" s="47">
        <v>0.92999999999999972</v>
      </c>
      <c r="UD44" s="47"/>
      <c r="UE44" s="49">
        <v>6650</v>
      </c>
      <c r="UF44" s="50">
        <v>0</v>
      </c>
      <c r="UG44" s="51">
        <v>0</v>
      </c>
      <c r="UH44" s="47">
        <v>0.99999999999999978</v>
      </c>
      <c r="UI44" s="47"/>
      <c r="UN44" s="47"/>
      <c r="UO44">
        <v>6650</v>
      </c>
      <c r="UP44">
        <v>0</v>
      </c>
      <c r="UQ44" s="47">
        <v>0</v>
      </c>
      <c r="UR44" s="47">
        <v>0.99999999999999978</v>
      </c>
      <c r="US44" s="47"/>
      <c r="UT44" s="47"/>
      <c r="UU44" s="47"/>
      <c r="UV44" s="47"/>
      <c r="UW44" s="47"/>
      <c r="UX44" s="47"/>
      <c r="UY44" s="47"/>
      <c r="UZ44" s="47"/>
      <c r="VA44" s="47"/>
      <c r="VB44" s="47"/>
      <c r="VC44" s="49">
        <v>-4000</v>
      </c>
      <c r="VD44" s="50">
        <v>94</v>
      </c>
      <c r="VE44" s="51">
        <f t="shared" si="6"/>
        <v>0.11749999999999999</v>
      </c>
      <c r="VF44" s="47">
        <f>SUM(VE$36:VE44)</f>
        <v>0.67249999999999988</v>
      </c>
      <c r="VH44">
        <v>-4000</v>
      </c>
      <c r="VI44">
        <v>92</v>
      </c>
      <c r="VJ44" s="47">
        <v>0.115</v>
      </c>
      <c r="VK44" s="47">
        <v>0.37124999999999997</v>
      </c>
      <c r="VM44">
        <v>-4000</v>
      </c>
      <c r="VN44">
        <v>105</v>
      </c>
      <c r="VO44" s="47">
        <v>0.13125000000000001</v>
      </c>
      <c r="VP44" s="47">
        <v>0.47250000000000003</v>
      </c>
      <c r="VR44">
        <v>-4000</v>
      </c>
      <c r="VS44">
        <v>86</v>
      </c>
      <c r="VT44" s="47">
        <v>0.1075</v>
      </c>
      <c r="VU44" s="47">
        <v>0.31124999999999997</v>
      </c>
      <c r="VV44" s="47"/>
      <c r="VW44" s="49">
        <v>-4000</v>
      </c>
      <c r="VX44" s="50">
        <v>69</v>
      </c>
      <c r="VY44" s="51">
        <v>8.6249999999999993E-2</v>
      </c>
      <c r="VZ44" s="47">
        <v>0.28125</v>
      </c>
      <c r="WA44" s="47"/>
      <c r="WB44" s="49">
        <v>-4000</v>
      </c>
      <c r="WC44" s="50">
        <v>74</v>
      </c>
      <c r="WD44" s="51">
        <v>9.2499999999999999E-2</v>
      </c>
      <c r="WE44" s="47">
        <v>0.23874999999999999</v>
      </c>
      <c r="WG44">
        <v>-4000</v>
      </c>
      <c r="WH44">
        <v>106</v>
      </c>
      <c r="WI44" s="47">
        <v>0.13250000000000001</v>
      </c>
      <c r="WJ44" s="47">
        <v>0.47749999999999998</v>
      </c>
      <c r="WL44">
        <v>-4000</v>
      </c>
      <c r="WM44">
        <v>93</v>
      </c>
      <c r="WN44" s="47">
        <v>0.11625000000000001</v>
      </c>
      <c r="WO44" s="47">
        <v>0.44875000000000004</v>
      </c>
      <c r="WP44" s="47"/>
      <c r="WQ44" s="49">
        <v>-4000</v>
      </c>
      <c r="WR44" s="50">
        <v>96</v>
      </c>
      <c r="WS44" s="51">
        <v>0.12</v>
      </c>
      <c r="WT44" s="47">
        <v>0.65875000000000006</v>
      </c>
      <c r="WU44" s="47"/>
      <c r="WV44" s="49">
        <v>-4000</v>
      </c>
      <c r="WW44" s="50">
        <v>59</v>
      </c>
      <c r="WX44" s="51">
        <v>7.3749999999999996E-2</v>
      </c>
      <c r="WY44" s="47">
        <v>0.83875</v>
      </c>
      <c r="XA44">
        <v>-4000</v>
      </c>
      <c r="XB44">
        <v>103</v>
      </c>
      <c r="XC44" s="47">
        <v>0.12875</v>
      </c>
      <c r="XD44" s="47">
        <v>0.56374999999999997</v>
      </c>
      <c r="XF44" s="49">
        <v>-4000</v>
      </c>
      <c r="XG44" s="50">
        <v>107</v>
      </c>
      <c r="XH44" s="51">
        <v>0.13375000000000001</v>
      </c>
      <c r="XI44" s="47">
        <v>0.39250000000000007</v>
      </c>
      <c r="XK44" s="49">
        <v>-4000</v>
      </c>
      <c r="XL44" s="50">
        <v>77</v>
      </c>
      <c r="XM44" s="51">
        <f t="shared" si="7"/>
        <v>9.6250000000000002E-2</v>
      </c>
      <c r="XN44" s="47">
        <f>SUM(XM$36:XM44)</f>
        <v>0.69500000000000006</v>
      </c>
      <c r="XP44" s="49">
        <v>-4000</v>
      </c>
      <c r="XQ44" s="50">
        <v>106</v>
      </c>
      <c r="XR44" s="51">
        <v>0.13250000000000001</v>
      </c>
      <c r="XS44" s="47">
        <v>0.48249999999999998</v>
      </c>
      <c r="XT44" s="47"/>
      <c r="XU44" s="49">
        <v>-4000</v>
      </c>
      <c r="XV44" s="50">
        <v>39</v>
      </c>
      <c r="XW44" s="51">
        <v>4.8750000000000002E-2</v>
      </c>
      <c r="XX44" s="47">
        <v>0.92499999999999993</v>
      </c>
      <c r="XZ44">
        <v>-4000</v>
      </c>
      <c r="YA44">
        <v>100</v>
      </c>
      <c r="YB44" s="47">
        <v>0.125</v>
      </c>
      <c r="YC44" s="47">
        <v>0.44874999999999998</v>
      </c>
      <c r="YE44" s="49">
        <v>-4000</v>
      </c>
      <c r="YF44" s="50">
        <v>23</v>
      </c>
      <c r="YG44" s="51">
        <v>2.8750000000000001E-2</v>
      </c>
      <c r="YH44" s="47">
        <v>0.14375000000000002</v>
      </c>
      <c r="YI44" s="47"/>
      <c r="YJ44" s="49">
        <v>-4000</v>
      </c>
      <c r="YK44" s="50">
        <v>81</v>
      </c>
      <c r="YL44" s="51">
        <v>0.10125000000000001</v>
      </c>
      <c r="YM44" s="47">
        <v>0.60000000000000009</v>
      </c>
      <c r="YO44" s="49">
        <v>-4000</v>
      </c>
      <c r="YP44" s="50">
        <v>100</v>
      </c>
      <c r="YQ44" s="51">
        <v>0.125</v>
      </c>
      <c r="YR44" s="47">
        <v>0.66500000000000004</v>
      </c>
    </row>
    <row r="45" spans="1:668">
      <c r="A45" s="46">
        <v>89000</v>
      </c>
      <c r="B45">
        <v>14</v>
      </c>
      <c r="C45" s="47">
        <v>1.7500000000000002E-2</v>
      </c>
      <c r="D45" s="47">
        <v>0.60625000000000007</v>
      </c>
      <c r="F45" s="46">
        <v>94000</v>
      </c>
      <c r="G45">
        <v>7</v>
      </c>
      <c r="H45" s="47">
        <v>8.7500000000000008E-3</v>
      </c>
      <c r="I45" s="47">
        <v>0.15625</v>
      </c>
      <c r="K45" s="46">
        <v>89000</v>
      </c>
      <c r="L45">
        <v>3</v>
      </c>
      <c r="M45" s="47">
        <v>3.7499999999999999E-3</v>
      </c>
      <c r="N45" s="47">
        <v>0.25125000000000003</v>
      </c>
      <c r="P45" s="46">
        <v>89000</v>
      </c>
      <c r="Q45">
        <v>13</v>
      </c>
      <c r="R45" s="47">
        <v>1.6250000000000001E-2</v>
      </c>
      <c r="S45" s="47">
        <v>0.26750000000000002</v>
      </c>
      <c r="U45" s="16">
        <v>89000</v>
      </c>
      <c r="V45" s="50">
        <v>6</v>
      </c>
      <c r="W45" s="51">
        <v>7.4999999999999997E-3</v>
      </c>
      <c r="X45" s="47">
        <v>0.10875000000000001</v>
      </c>
      <c r="Y45" s="47"/>
      <c r="Z45" s="16">
        <v>91000</v>
      </c>
      <c r="AA45" s="50">
        <v>10</v>
      </c>
      <c r="AB45" s="51">
        <v>1.2500000000000001E-2</v>
      </c>
      <c r="AC45" s="47">
        <v>0.13000000000000003</v>
      </c>
      <c r="AD45" s="47"/>
      <c r="AE45" s="46">
        <v>92000</v>
      </c>
      <c r="AF45">
        <v>12</v>
      </c>
      <c r="AG45" s="47">
        <v>1.4999999999999999E-2</v>
      </c>
      <c r="AH45" s="47">
        <v>0.28750000000000003</v>
      </c>
      <c r="AJ45" s="46">
        <v>92000</v>
      </c>
      <c r="AK45">
        <v>13</v>
      </c>
      <c r="AL45" s="47">
        <v>1.6250000000000001E-2</v>
      </c>
      <c r="AM45" s="47">
        <v>0.29249999999999998</v>
      </c>
      <c r="AO45" s="16">
        <v>84000</v>
      </c>
      <c r="AP45" s="50">
        <v>8</v>
      </c>
      <c r="AQ45" s="51">
        <v>0.01</v>
      </c>
      <c r="AR45" s="47">
        <v>0.56125000000000014</v>
      </c>
      <c r="AS45" s="47"/>
      <c r="AT45" s="16">
        <v>88000</v>
      </c>
      <c r="AU45" s="50">
        <v>15</v>
      </c>
      <c r="AV45" s="51">
        <v>1.8749999999999999E-2</v>
      </c>
      <c r="AW45" s="47">
        <v>0.63750000000000007</v>
      </c>
      <c r="AY45" s="46">
        <v>84000</v>
      </c>
      <c r="AZ45">
        <v>20</v>
      </c>
      <c r="BA45" s="47">
        <v>2.5000000000000001E-2</v>
      </c>
      <c r="BB45" s="47">
        <v>0.77250000000000008</v>
      </c>
      <c r="BD45" s="16">
        <v>86000</v>
      </c>
      <c r="BE45" s="50">
        <v>17</v>
      </c>
      <c r="BF45" s="51">
        <v>2.1250000000000002E-2</v>
      </c>
      <c r="BG45" s="47">
        <v>0.39874999999999994</v>
      </c>
      <c r="BI45" s="46">
        <v>89000</v>
      </c>
      <c r="BJ45" s="50">
        <v>11</v>
      </c>
      <c r="BK45" s="51">
        <f t="shared" si="0"/>
        <v>1.375E-2</v>
      </c>
      <c r="BL45" s="47">
        <f>SUM(BK$6:BK45)</f>
        <v>0.58875</v>
      </c>
      <c r="BN45" s="16">
        <v>89000</v>
      </c>
      <c r="BO45" s="50">
        <v>8</v>
      </c>
      <c r="BP45" s="51">
        <v>0.01</v>
      </c>
      <c r="BQ45" s="47">
        <v>0.26875000000000004</v>
      </c>
      <c r="BS45" s="53">
        <v>92000</v>
      </c>
      <c r="BT45" s="50">
        <v>0</v>
      </c>
      <c r="BU45" s="51">
        <v>0</v>
      </c>
      <c r="BV45" s="47">
        <v>0</v>
      </c>
      <c r="BX45" s="46">
        <v>89000</v>
      </c>
      <c r="BY45">
        <v>3</v>
      </c>
      <c r="BZ45" s="47">
        <v>3.7499999999999999E-3</v>
      </c>
      <c r="CA45" s="47">
        <v>0.25125000000000003</v>
      </c>
      <c r="CC45" s="53">
        <v>122000</v>
      </c>
      <c r="CD45" s="50">
        <v>0</v>
      </c>
      <c r="CE45" s="51">
        <v>0</v>
      </c>
      <c r="CF45" s="47">
        <v>3.125E-2</v>
      </c>
      <c r="CH45" s="53">
        <v>144000</v>
      </c>
      <c r="CI45" s="50">
        <v>0</v>
      </c>
      <c r="CJ45" s="51">
        <v>0</v>
      </c>
      <c r="CK45" s="47">
        <v>6.2500000000000003E-3</v>
      </c>
      <c r="CM45" s="53">
        <v>92000</v>
      </c>
      <c r="CN45" s="50">
        <v>12</v>
      </c>
      <c r="CO45" s="51">
        <v>1.4999999999999999E-2</v>
      </c>
      <c r="CP45" s="47">
        <v>0.52250000000000008</v>
      </c>
      <c r="LS45" s="49">
        <v>3700</v>
      </c>
      <c r="LT45" s="50">
        <v>0</v>
      </c>
      <c r="LU45" s="51">
        <v>0</v>
      </c>
      <c r="LV45" s="47">
        <v>1</v>
      </c>
      <c r="MC45" s="49">
        <v>3700</v>
      </c>
      <c r="MD45" s="50">
        <v>0</v>
      </c>
      <c r="ME45" s="51">
        <v>0</v>
      </c>
      <c r="MF45" s="47">
        <v>1</v>
      </c>
      <c r="MW45">
        <v>3700</v>
      </c>
      <c r="MX45">
        <v>0</v>
      </c>
      <c r="MY45" s="47">
        <v>0</v>
      </c>
      <c r="MZ45" s="47">
        <v>0.99999999999999989</v>
      </c>
      <c r="NB45">
        <v>3700</v>
      </c>
      <c r="NC45">
        <v>0</v>
      </c>
      <c r="ND45" s="47">
        <v>0</v>
      </c>
      <c r="NE45" s="47">
        <v>0</v>
      </c>
      <c r="NG45">
        <v>3700</v>
      </c>
      <c r="NH45">
        <v>0</v>
      </c>
      <c r="NI45" s="47">
        <v>0</v>
      </c>
      <c r="NJ45" s="47">
        <v>0</v>
      </c>
      <c r="NK45" s="47"/>
      <c r="NL45" s="49">
        <v>3700</v>
      </c>
      <c r="NM45" s="50">
        <v>0</v>
      </c>
      <c r="NN45" s="51">
        <v>0</v>
      </c>
      <c r="NO45" s="47">
        <v>1.0000000000000002</v>
      </c>
      <c r="NQ45">
        <v>400</v>
      </c>
      <c r="NR45">
        <v>45</v>
      </c>
      <c r="NS45" s="47">
        <v>5.6250000000000001E-2</v>
      </c>
      <c r="NT45" s="47">
        <v>0.20624999999999999</v>
      </c>
      <c r="NV45">
        <v>400</v>
      </c>
      <c r="NW45">
        <v>44</v>
      </c>
      <c r="NX45" s="47">
        <v>5.5E-2</v>
      </c>
      <c r="NY45" s="47">
        <v>0.20624999999999999</v>
      </c>
      <c r="OA45">
        <v>400</v>
      </c>
      <c r="OB45">
        <v>45</v>
      </c>
      <c r="OC45" s="47">
        <v>5.6250000000000001E-2</v>
      </c>
      <c r="OD45" s="47">
        <v>0.20624999999999999</v>
      </c>
      <c r="OF45">
        <v>400</v>
      </c>
      <c r="OG45">
        <v>37</v>
      </c>
      <c r="OH45" s="47">
        <v>4.6249999999999999E-2</v>
      </c>
      <c r="OI45" s="47">
        <v>0.15625</v>
      </c>
      <c r="OK45" s="49">
        <v>400</v>
      </c>
      <c r="OL45" s="50">
        <v>41</v>
      </c>
      <c r="OM45" s="51">
        <v>5.1249999999999997E-2</v>
      </c>
      <c r="ON45" s="47">
        <v>0.18625</v>
      </c>
      <c r="OP45" s="49">
        <v>400</v>
      </c>
      <c r="OQ45" s="50">
        <v>16</v>
      </c>
      <c r="OR45" s="51">
        <v>0.02</v>
      </c>
      <c r="OS45" s="47">
        <v>6.3750000000000001E-2</v>
      </c>
      <c r="OU45">
        <v>400</v>
      </c>
      <c r="OV45">
        <v>45</v>
      </c>
      <c r="OW45" s="47">
        <v>5.6250000000000001E-2</v>
      </c>
      <c r="OX45" s="47">
        <v>0.20624999999999999</v>
      </c>
      <c r="OZ45">
        <v>400</v>
      </c>
      <c r="PA45">
        <v>43</v>
      </c>
      <c r="PB45" s="47">
        <v>5.3749999999999999E-2</v>
      </c>
      <c r="PC45" s="47">
        <v>0.20374999999999999</v>
      </c>
      <c r="PE45" s="49">
        <v>400</v>
      </c>
      <c r="PF45" s="50">
        <v>24</v>
      </c>
      <c r="PG45" s="51">
        <v>0.03</v>
      </c>
      <c r="PH45" s="47">
        <v>0.89375000000000004</v>
      </c>
      <c r="PI45" s="47"/>
      <c r="PJ45" s="49">
        <v>400</v>
      </c>
      <c r="PK45" s="50">
        <v>44</v>
      </c>
      <c r="PL45" s="51">
        <v>5.5E-2</v>
      </c>
      <c r="PM45" s="47">
        <v>0.20624999999999999</v>
      </c>
      <c r="PN45" s="47"/>
      <c r="PO45">
        <v>400</v>
      </c>
      <c r="PP45">
        <v>45</v>
      </c>
      <c r="PQ45" s="47">
        <v>5.6250000000000001E-2</v>
      </c>
      <c r="PR45" s="47">
        <v>0.20624999999999999</v>
      </c>
      <c r="PT45" s="49">
        <v>400</v>
      </c>
      <c r="PU45" s="50">
        <v>45</v>
      </c>
      <c r="PV45" s="51">
        <v>5.6250000000000001E-2</v>
      </c>
      <c r="PW45" s="47">
        <v>0.20624999999999999</v>
      </c>
      <c r="PY45" s="49">
        <v>400</v>
      </c>
      <c r="PZ45" s="50">
        <v>0</v>
      </c>
      <c r="QA45" s="51">
        <f t="shared" si="8"/>
        <v>0</v>
      </c>
      <c r="QB45" s="47">
        <f>SUM(QA$6:QA45)</f>
        <v>0</v>
      </c>
      <c r="QD45" s="49">
        <v>400</v>
      </c>
      <c r="QE45" s="50">
        <v>0</v>
      </c>
      <c r="QF45" s="51">
        <f t="shared" si="9"/>
        <v>0</v>
      </c>
      <c r="QG45" s="47">
        <f>SUM(QF$6:QF45)</f>
        <v>0</v>
      </c>
      <c r="QI45" s="49">
        <v>400</v>
      </c>
      <c r="QJ45" s="50">
        <v>44</v>
      </c>
      <c r="QK45" s="51">
        <v>5.5E-2</v>
      </c>
      <c r="QL45" s="47">
        <v>0.20499999999999999</v>
      </c>
      <c r="QN45">
        <v>400</v>
      </c>
      <c r="QO45">
        <v>44</v>
      </c>
      <c r="QP45" s="47">
        <v>5.5E-2</v>
      </c>
      <c r="QQ45" s="47">
        <v>0.20624999999999999</v>
      </c>
      <c r="QR45" s="47"/>
      <c r="QS45" s="49">
        <v>400</v>
      </c>
      <c r="QT45" s="50">
        <v>27</v>
      </c>
      <c r="QU45" s="51">
        <v>3.3750000000000002E-2</v>
      </c>
      <c r="QV45" s="47">
        <v>0.16250000000000001</v>
      </c>
      <c r="QW45" s="47"/>
      <c r="QX45" s="49">
        <v>400</v>
      </c>
      <c r="QY45" s="50">
        <v>136</v>
      </c>
      <c r="QZ45" s="51">
        <v>0.17</v>
      </c>
      <c r="RA45" s="47">
        <v>0.40375</v>
      </c>
      <c r="RB45" s="47"/>
      <c r="RC45" s="49">
        <v>400</v>
      </c>
      <c r="RD45" s="50">
        <v>34</v>
      </c>
      <c r="RE45" s="51">
        <v>4.2500000000000003E-2</v>
      </c>
      <c r="RF45" s="47">
        <v>0.17250000000000001</v>
      </c>
      <c r="RG45" s="47"/>
      <c r="TZ45" s="49">
        <v>6825</v>
      </c>
      <c r="UA45" s="50">
        <v>0</v>
      </c>
      <c r="UB45" s="51">
        <v>0</v>
      </c>
      <c r="UC45" s="47">
        <v>0.92999999999999972</v>
      </c>
      <c r="UD45" s="47"/>
      <c r="UE45" s="49">
        <v>6825</v>
      </c>
      <c r="UF45" s="50">
        <v>0</v>
      </c>
      <c r="UG45" s="51">
        <v>0</v>
      </c>
      <c r="UH45" s="47">
        <v>0.99999999999999978</v>
      </c>
      <c r="UI45" s="47"/>
      <c r="UN45" s="47"/>
      <c r="UO45">
        <v>6825</v>
      </c>
      <c r="UP45">
        <v>0</v>
      </c>
      <c r="UQ45" s="47">
        <v>0</v>
      </c>
      <c r="UR45" s="47">
        <v>0.99999999999999978</v>
      </c>
      <c r="US45" s="47"/>
      <c r="UT45" s="47"/>
      <c r="UU45" s="47"/>
      <c r="UV45" s="47"/>
      <c r="UW45" s="47"/>
      <c r="UX45" s="47"/>
      <c r="UY45" s="47"/>
      <c r="UZ45" s="47"/>
      <c r="VA45" s="47"/>
      <c r="VB45" s="47"/>
      <c r="VC45" s="49">
        <v>-3500</v>
      </c>
      <c r="VD45" s="50">
        <v>64</v>
      </c>
      <c r="VE45" s="51">
        <f t="shared" si="6"/>
        <v>0.08</v>
      </c>
      <c r="VF45" s="47">
        <f>SUM(VE$36:VE45)</f>
        <v>0.75249999999999984</v>
      </c>
      <c r="VH45">
        <v>-3500</v>
      </c>
      <c r="VI45">
        <v>86</v>
      </c>
      <c r="VJ45" s="47">
        <v>0.1075</v>
      </c>
      <c r="VK45" s="47">
        <v>0.47874999999999995</v>
      </c>
      <c r="VM45">
        <v>-3500</v>
      </c>
      <c r="VN45">
        <v>92</v>
      </c>
      <c r="VO45" s="47">
        <v>0.115</v>
      </c>
      <c r="VP45" s="47">
        <v>0.58750000000000002</v>
      </c>
      <c r="VR45">
        <v>-3500</v>
      </c>
      <c r="VS45">
        <v>90</v>
      </c>
      <c r="VT45" s="47">
        <v>0.1125</v>
      </c>
      <c r="VU45" s="47">
        <v>0.42374999999999996</v>
      </c>
      <c r="VV45" s="47"/>
      <c r="VW45" s="49">
        <v>-3500</v>
      </c>
      <c r="VX45" s="50">
        <v>88</v>
      </c>
      <c r="VY45" s="51">
        <v>0.11</v>
      </c>
      <c r="VZ45" s="47">
        <v>0.39124999999999999</v>
      </c>
      <c r="WA45" s="47"/>
      <c r="WB45" s="49">
        <v>-3500</v>
      </c>
      <c r="WC45" s="50">
        <v>77</v>
      </c>
      <c r="WD45" s="51">
        <v>9.6250000000000002E-2</v>
      </c>
      <c r="WE45" s="47">
        <v>0.33499999999999996</v>
      </c>
      <c r="WG45">
        <v>-3500</v>
      </c>
      <c r="WH45">
        <v>91</v>
      </c>
      <c r="WI45" s="47">
        <v>0.11375</v>
      </c>
      <c r="WJ45" s="47">
        <v>0.59124999999999994</v>
      </c>
      <c r="WL45">
        <v>-3500</v>
      </c>
      <c r="WM45">
        <v>83</v>
      </c>
      <c r="WN45" s="47">
        <v>0.10375</v>
      </c>
      <c r="WO45" s="47">
        <v>0.55249999999999999</v>
      </c>
      <c r="WP45" s="47"/>
      <c r="WQ45" s="49">
        <v>-3500</v>
      </c>
      <c r="WR45" s="50">
        <v>68</v>
      </c>
      <c r="WS45" s="51">
        <v>8.5000000000000006E-2</v>
      </c>
      <c r="WT45" s="47">
        <v>0.74375000000000002</v>
      </c>
      <c r="WU45" s="47"/>
      <c r="WV45" s="49">
        <v>-3500</v>
      </c>
      <c r="WW45" s="50">
        <v>47</v>
      </c>
      <c r="WX45" s="51">
        <v>5.8749999999999997E-2</v>
      </c>
      <c r="WY45" s="47">
        <v>0.89749999999999996</v>
      </c>
      <c r="XA45">
        <v>-3500</v>
      </c>
      <c r="XB45">
        <v>73</v>
      </c>
      <c r="XC45" s="47">
        <v>9.1249999999999998E-2</v>
      </c>
      <c r="XD45" s="47">
        <v>0.65500000000000003</v>
      </c>
      <c r="XF45" s="49">
        <v>-3500</v>
      </c>
      <c r="XG45" s="50">
        <v>87</v>
      </c>
      <c r="XH45" s="51">
        <v>0.10875</v>
      </c>
      <c r="XI45" s="47">
        <v>0.50125000000000008</v>
      </c>
      <c r="XK45" s="49">
        <v>-3500</v>
      </c>
      <c r="XL45" s="50">
        <v>67</v>
      </c>
      <c r="XM45" s="51">
        <f t="shared" si="7"/>
        <v>8.3750000000000005E-2</v>
      </c>
      <c r="XN45" s="47">
        <f>SUM(XM$36:XM45)</f>
        <v>0.77875000000000005</v>
      </c>
      <c r="XP45" s="49">
        <v>-3500</v>
      </c>
      <c r="XQ45" s="50">
        <v>85</v>
      </c>
      <c r="XR45" s="51">
        <v>0.10625</v>
      </c>
      <c r="XS45" s="47">
        <v>0.58875</v>
      </c>
      <c r="XT45" s="47"/>
      <c r="XU45" s="49">
        <v>-3500</v>
      </c>
      <c r="XV45" s="50">
        <v>29</v>
      </c>
      <c r="XW45" s="51">
        <v>3.6249999999999998E-2</v>
      </c>
      <c r="XX45" s="47">
        <v>0.96124999999999994</v>
      </c>
      <c r="XZ45">
        <v>-3500</v>
      </c>
      <c r="YA45">
        <v>80</v>
      </c>
      <c r="YB45" s="47">
        <v>0.1</v>
      </c>
      <c r="YC45" s="47">
        <v>0.54874999999999996</v>
      </c>
      <c r="YE45" s="49">
        <v>-3500</v>
      </c>
      <c r="YF45" s="50">
        <v>35</v>
      </c>
      <c r="YG45" s="51">
        <v>4.3749999999999997E-2</v>
      </c>
      <c r="YH45" s="47">
        <v>0.1875</v>
      </c>
      <c r="YI45" s="47"/>
      <c r="YJ45" s="49">
        <v>-3500</v>
      </c>
      <c r="YK45" s="50">
        <v>77</v>
      </c>
      <c r="YL45" s="51">
        <v>9.6250000000000002E-2</v>
      </c>
      <c r="YM45" s="47">
        <v>0.69625000000000004</v>
      </c>
      <c r="YO45" s="49">
        <v>-3500</v>
      </c>
      <c r="YP45" s="50">
        <v>61</v>
      </c>
      <c r="YQ45" s="51">
        <v>7.6249999999999998E-2</v>
      </c>
      <c r="YR45" s="47">
        <v>0.74125000000000008</v>
      </c>
    </row>
    <row r="46" spans="1:668">
      <c r="A46" s="46">
        <v>90000</v>
      </c>
      <c r="B46">
        <v>12</v>
      </c>
      <c r="C46" s="47">
        <v>1.4999999999999999E-2</v>
      </c>
      <c r="D46" s="47">
        <v>0.62125000000000008</v>
      </c>
      <c r="F46" s="46">
        <v>95000</v>
      </c>
      <c r="G46">
        <v>10</v>
      </c>
      <c r="H46" s="47">
        <v>1.2500000000000001E-2</v>
      </c>
      <c r="I46" s="47">
        <v>0.16875000000000001</v>
      </c>
      <c r="K46" s="46">
        <v>90000</v>
      </c>
      <c r="L46">
        <v>8</v>
      </c>
      <c r="M46" s="47">
        <v>0.01</v>
      </c>
      <c r="N46" s="47">
        <v>0.26125000000000004</v>
      </c>
      <c r="P46" s="46">
        <v>90000</v>
      </c>
      <c r="Q46">
        <v>13</v>
      </c>
      <c r="R46" s="47">
        <v>1.6250000000000001E-2</v>
      </c>
      <c r="S46" s="47">
        <v>0.28375</v>
      </c>
      <c r="U46" s="16">
        <v>90000</v>
      </c>
      <c r="V46" s="50">
        <v>7</v>
      </c>
      <c r="W46" s="51">
        <v>8.7500000000000008E-3</v>
      </c>
      <c r="X46" s="47">
        <v>0.11750000000000002</v>
      </c>
      <c r="Y46" s="47"/>
      <c r="Z46" s="16">
        <v>92000</v>
      </c>
      <c r="AA46" s="50">
        <v>4</v>
      </c>
      <c r="AB46" s="51">
        <v>5.0000000000000001E-3</v>
      </c>
      <c r="AC46" s="47">
        <v>0.13500000000000004</v>
      </c>
      <c r="AD46" s="47"/>
      <c r="AE46" s="46">
        <v>93000</v>
      </c>
      <c r="AF46">
        <v>8</v>
      </c>
      <c r="AG46" s="47">
        <v>0.01</v>
      </c>
      <c r="AH46" s="47">
        <v>0.29750000000000004</v>
      </c>
      <c r="AJ46" s="46">
        <v>93000</v>
      </c>
      <c r="AK46">
        <v>7</v>
      </c>
      <c r="AL46" s="47">
        <v>8.7500000000000008E-3</v>
      </c>
      <c r="AM46" s="47">
        <v>0.30124999999999996</v>
      </c>
      <c r="AO46" s="16">
        <v>85000</v>
      </c>
      <c r="AP46" s="50">
        <v>11</v>
      </c>
      <c r="AQ46" s="51">
        <v>1.375E-2</v>
      </c>
      <c r="AR46" s="47">
        <v>0.57500000000000018</v>
      </c>
      <c r="AS46" s="47"/>
      <c r="AT46" s="16">
        <v>89000</v>
      </c>
      <c r="AU46" s="50">
        <v>16</v>
      </c>
      <c r="AV46" s="51">
        <v>0.02</v>
      </c>
      <c r="AW46" s="47">
        <v>0.65750000000000008</v>
      </c>
      <c r="AY46" s="46">
        <v>85000</v>
      </c>
      <c r="AZ46">
        <v>10</v>
      </c>
      <c r="BA46" s="47">
        <v>1.2500000000000001E-2</v>
      </c>
      <c r="BB46" s="47">
        <v>0.78500000000000003</v>
      </c>
      <c r="BD46" s="16">
        <v>87000</v>
      </c>
      <c r="BE46" s="50">
        <v>8</v>
      </c>
      <c r="BF46" s="51">
        <v>0.01</v>
      </c>
      <c r="BG46" s="47">
        <v>0.40874999999999995</v>
      </c>
      <c r="BI46" s="46">
        <v>90000</v>
      </c>
      <c r="BJ46" s="50">
        <v>16</v>
      </c>
      <c r="BK46" s="51">
        <f t="shared" si="0"/>
        <v>0.02</v>
      </c>
      <c r="BL46" s="47">
        <f>SUM(BK$6:BK46)</f>
        <v>0.60875000000000001</v>
      </c>
      <c r="BN46" s="16">
        <v>90000</v>
      </c>
      <c r="BO46" s="50">
        <v>8</v>
      </c>
      <c r="BP46" s="51">
        <v>0.01</v>
      </c>
      <c r="BQ46" s="47">
        <v>0.27875000000000005</v>
      </c>
      <c r="BS46" s="53">
        <v>93000</v>
      </c>
      <c r="BT46" s="50">
        <v>0</v>
      </c>
      <c r="BU46" s="51">
        <v>0</v>
      </c>
      <c r="BV46" s="47">
        <v>0</v>
      </c>
      <c r="BX46" s="46">
        <v>90000</v>
      </c>
      <c r="BY46">
        <v>8</v>
      </c>
      <c r="BZ46" s="47">
        <v>0.01</v>
      </c>
      <c r="CA46" s="47">
        <v>0.26125000000000004</v>
      </c>
      <c r="CC46" s="53">
        <v>123000</v>
      </c>
      <c r="CD46" s="50">
        <v>5</v>
      </c>
      <c r="CE46" s="51">
        <v>6.2500000000000003E-3</v>
      </c>
      <c r="CF46" s="47">
        <v>3.7499999999999999E-2</v>
      </c>
      <c r="CH46" s="53">
        <v>145000</v>
      </c>
      <c r="CI46" s="50">
        <v>0</v>
      </c>
      <c r="CJ46" s="51">
        <v>0</v>
      </c>
      <c r="CK46" s="47">
        <v>6.2500000000000003E-3</v>
      </c>
      <c r="CM46" s="53">
        <v>93000</v>
      </c>
      <c r="CN46" s="50">
        <v>11</v>
      </c>
      <c r="CO46" s="51">
        <v>1.375E-2</v>
      </c>
      <c r="CP46" s="47">
        <v>0.53625000000000012</v>
      </c>
      <c r="MW46">
        <v>3800</v>
      </c>
      <c r="MX46">
        <v>0</v>
      </c>
      <c r="MY46" s="47">
        <v>0</v>
      </c>
      <c r="MZ46" s="47">
        <v>0.99999999999999989</v>
      </c>
      <c r="NB46">
        <v>3800</v>
      </c>
      <c r="NC46">
        <v>0</v>
      </c>
      <c r="ND46" s="47">
        <v>0</v>
      </c>
      <c r="NE46" s="47">
        <v>0</v>
      </c>
      <c r="NG46">
        <v>3800</v>
      </c>
      <c r="NH46">
        <v>0</v>
      </c>
      <c r="NI46" s="47">
        <v>0</v>
      </c>
      <c r="NJ46" s="47">
        <v>0</v>
      </c>
      <c r="NK46" s="47"/>
      <c r="NL46" s="49">
        <v>3800</v>
      </c>
      <c r="NM46" s="50">
        <v>0</v>
      </c>
      <c r="NN46" s="51">
        <v>0</v>
      </c>
      <c r="NO46" s="47">
        <v>1.0000000000000002</v>
      </c>
      <c r="NQ46">
        <v>500</v>
      </c>
      <c r="NR46">
        <v>45</v>
      </c>
      <c r="NS46" s="47">
        <v>5.6250000000000001E-2</v>
      </c>
      <c r="NT46" s="47">
        <v>0.26250000000000001</v>
      </c>
      <c r="NV46">
        <v>500</v>
      </c>
      <c r="NW46">
        <v>45</v>
      </c>
      <c r="NX46" s="47">
        <v>5.6250000000000001E-2</v>
      </c>
      <c r="NY46" s="47">
        <v>0.26250000000000001</v>
      </c>
      <c r="OA46">
        <v>500</v>
      </c>
      <c r="OB46">
        <v>45</v>
      </c>
      <c r="OC46" s="47">
        <v>5.6250000000000001E-2</v>
      </c>
      <c r="OD46" s="47">
        <v>0.26250000000000001</v>
      </c>
      <c r="OF46">
        <v>500</v>
      </c>
      <c r="OG46">
        <v>36</v>
      </c>
      <c r="OH46" s="47">
        <v>4.4999999999999998E-2</v>
      </c>
      <c r="OI46" s="47">
        <v>0.20124999999999998</v>
      </c>
      <c r="OK46" s="49">
        <v>500</v>
      </c>
      <c r="OL46" s="50">
        <v>40</v>
      </c>
      <c r="OM46" s="51">
        <v>0.05</v>
      </c>
      <c r="ON46" s="47">
        <v>0.23625000000000002</v>
      </c>
      <c r="OP46" s="49">
        <v>500</v>
      </c>
      <c r="OQ46" s="50">
        <v>22</v>
      </c>
      <c r="OR46" s="51">
        <v>2.75E-2</v>
      </c>
      <c r="OS46" s="47">
        <v>9.1249999999999998E-2</v>
      </c>
      <c r="OU46">
        <v>500</v>
      </c>
      <c r="OV46">
        <v>45</v>
      </c>
      <c r="OW46" s="47">
        <v>5.6250000000000001E-2</v>
      </c>
      <c r="OX46" s="47">
        <v>0.26250000000000001</v>
      </c>
      <c r="OZ46">
        <v>500</v>
      </c>
      <c r="PA46">
        <v>47</v>
      </c>
      <c r="PB46" s="47">
        <v>5.8749999999999997E-2</v>
      </c>
      <c r="PC46" s="47">
        <v>0.26249999999999996</v>
      </c>
      <c r="PE46" s="49">
        <v>500</v>
      </c>
      <c r="PF46" s="50">
        <v>42</v>
      </c>
      <c r="PG46" s="51">
        <v>5.2499999999999998E-2</v>
      </c>
      <c r="PH46" s="47">
        <v>0.94625000000000004</v>
      </c>
      <c r="PI46" s="47"/>
      <c r="PJ46" s="49">
        <v>500</v>
      </c>
      <c r="PK46" s="50">
        <v>45</v>
      </c>
      <c r="PL46" s="51">
        <v>5.6250000000000001E-2</v>
      </c>
      <c r="PM46" s="47">
        <v>0.26250000000000001</v>
      </c>
      <c r="PN46" s="47"/>
      <c r="PO46">
        <v>500</v>
      </c>
      <c r="PP46">
        <v>45</v>
      </c>
      <c r="PQ46" s="47">
        <v>5.6250000000000001E-2</v>
      </c>
      <c r="PR46" s="47">
        <v>0.26250000000000001</v>
      </c>
      <c r="PT46" s="49">
        <v>500</v>
      </c>
      <c r="PU46" s="50">
        <v>45</v>
      </c>
      <c r="PV46" s="51">
        <v>5.6250000000000001E-2</v>
      </c>
      <c r="PW46" s="47">
        <v>0.26250000000000001</v>
      </c>
      <c r="PY46" s="49">
        <v>500</v>
      </c>
      <c r="PZ46" s="50">
        <v>0</v>
      </c>
      <c r="QA46" s="51">
        <f t="shared" si="8"/>
        <v>0</v>
      </c>
      <c r="QB46" s="47">
        <f>SUM(QA$6:QA46)</f>
        <v>0</v>
      </c>
      <c r="QD46" s="49">
        <v>500</v>
      </c>
      <c r="QE46" s="50">
        <v>0</v>
      </c>
      <c r="QF46" s="51">
        <f t="shared" si="9"/>
        <v>0</v>
      </c>
      <c r="QG46" s="47">
        <f>SUM(QF$6:QF46)</f>
        <v>0</v>
      </c>
      <c r="QI46" s="49">
        <v>500</v>
      </c>
      <c r="QJ46" s="50">
        <v>45</v>
      </c>
      <c r="QK46" s="51">
        <v>5.6250000000000001E-2</v>
      </c>
      <c r="QL46" s="47">
        <v>0.26124999999999998</v>
      </c>
      <c r="QN46">
        <v>500</v>
      </c>
      <c r="QO46">
        <v>45</v>
      </c>
      <c r="QP46" s="47">
        <v>5.6250000000000001E-2</v>
      </c>
      <c r="QQ46" s="47">
        <v>0.26250000000000001</v>
      </c>
      <c r="QR46" s="47"/>
      <c r="QS46" s="49">
        <v>500</v>
      </c>
      <c r="QT46" s="50">
        <v>27</v>
      </c>
      <c r="QU46" s="51">
        <v>3.3750000000000002E-2</v>
      </c>
      <c r="QV46" s="47">
        <v>0.19625000000000001</v>
      </c>
      <c r="QW46" s="47"/>
      <c r="QX46" s="49">
        <v>500</v>
      </c>
      <c r="QY46" s="50">
        <v>47</v>
      </c>
      <c r="QZ46" s="51">
        <v>5.8749999999999997E-2</v>
      </c>
      <c r="RA46" s="47">
        <v>0.46250000000000002</v>
      </c>
      <c r="RB46" s="47"/>
      <c r="RC46" s="49">
        <v>500</v>
      </c>
      <c r="RD46" s="50">
        <v>39</v>
      </c>
      <c r="RE46" s="51">
        <v>4.8750000000000002E-2</v>
      </c>
      <c r="RF46" s="47">
        <v>0.22125</v>
      </c>
      <c r="RG46" s="47"/>
      <c r="TZ46" s="49">
        <v>7000</v>
      </c>
      <c r="UA46" s="50">
        <v>0</v>
      </c>
      <c r="UB46" s="51">
        <v>0</v>
      </c>
      <c r="UC46" s="47">
        <v>0.92999999999999972</v>
      </c>
      <c r="UD46" s="47"/>
      <c r="UE46" s="49">
        <v>7000</v>
      </c>
      <c r="UF46" s="50">
        <v>0</v>
      </c>
      <c r="UG46" s="51">
        <v>0</v>
      </c>
      <c r="UH46" s="47">
        <v>0.99999999999999978</v>
      </c>
      <c r="UI46" s="47"/>
      <c r="UN46" s="47"/>
      <c r="UO46">
        <v>7000</v>
      </c>
      <c r="UP46">
        <v>0</v>
      </c>
      <c r="UQ46" s="47">
        <v>0</v>
      </c>
      <c r="UR46" s="47">
        <v>0.99999999999999978</v>
      </c>
      <c r="US46" s="47"/>
      <c r="UT46" s="47"/>
      <c r="UU46" s="47"/>
      <c r="UV46" s="47"/>
      <c r="UW46" s="47"/>
      <c r="UX46" s="47"/>
      <c r="UY46" s="47"/>
      <c r="UZ46" s="47"/>
      <c r="VA46" s="47"/>
      <c r="VB46" s="47"/>
      <c r="VC46" s="49">
        <v>-3000</v>
      </c>
      <c r="VD46" s="50">
        <v>60</v>
      </c>
      <c r="VE46" s="51">
        <f t="shared" si="6"/>
        <v>7.4999999999999997E-2</v>
      </c>
      <c r="VF46" s="47">
        <f>SUM(VE$36:VE46)</f>
        <v>0.82749999999999979</v>
      </c>
      <c r="VH46">
        <v>-3000</v>
      </c>
      <c r="VI46">
        <v>96</v>
      </c>
      <c r="VJ46" s="47">
        <v>0.12</v>
      </c>
      <c r="VK46" s="47">
        <v>0.59874999999999989</v>
      </c>
      <c r="VM46">
        <v>-3000</v>
      </c>
      <c r="VN46">
        <v>71</v>
      </c>
      <c r="VO46" s="47">
        <v>8.8749999999999996E-2</v>
      </c>
      <c r="VP46" s="47">
        <v>0.67625000000000002</v>
      </c>
      <c r="VR46">
        <v>-3000</v>
      </c>
      <c r="VS46">
        <v>94</v>
      </c>
      <c r="VT46" s="47">
        <v>0.11749999999999999</v>
      </c>
      <c r="VU46" s="47">
        <v>0.54125000000000001</v>
      </c>
      <c r="VV46" s="47"/>
      <c r="VW46" s="49">
        <v>-3000</v>
      </c>
      <c r="VX46" s="50">
        <v>87</v>
      </c>
      <c r="VY46" s="51">
        <v>0.10875</v>
      </c>
      <c r="VZ46" s="47">
        <v>0.5</v>
      </c>
      <c r="WA46" s="47"/>
      <c r="WB46" s="49">
        <v>-3000</v>
      </c>
      <c r="WC46" s="50">
        <v>81</v>
      </c>
      <c r="WD46" s="51">
        <v>0.10125000000000001</v>
      </c>
      <c r="WE46" s="47">
        <v>0.43624999999999997</v>
      </c>
      <c r="WG46">
        <v>-3000</v>
      </c>
      <c r="WH46">
        <v>70</v>
      </c>
      <c r="WI46" s="47">
        <v>8.7499999999999994E-2</v>
      </c>
      <c r="WJ46" s="47">
        <v>0.67874999999999996</v>
      </c>
      <c r="WL46">
        <v>-3000</v>
      </c>
      <c r="WM46">
        <v>55</v>
      </c>
      <c r="WN46" s="47">
        <v>6.8750000000000006E-2</v>
      </c>
      <c r="WO46" s="47">
        <v>0.62124999999999997</v>
      </c>
      <c r="WP46" s="47"/>
      <c r="WQ46" s="49">
        <v>-3000</v>
      </c>
      <c r="WR46" s="50">
        <v>54</v>
      </c>
      <c r="WS46" s="51">
        <v>6.7500000000000004E-2</v>
      </c>
      <c r="WT46" s="47">
        <v>0.81125000000000003</v>
      </c>
      <c r="WU46" s="47"/>
      <c r="WV46" s="49">
        <v>-3000</v>
      </c>
      <c r="WW46" s="50">
        <v>28</v>
      </c>
      <c r="WX46" s="51">
        <v>3.5000000000000003E-2</v>
      </c>
      <c r="WY46" s="47">
        <v>0.9325</v>
      </c>
      <c r="XA46">
        <v>-3000</v>
      </c>
      <c r="XB46">
        <v>47</v>
      </c>
      <c r="XC46" s="47">
        <v>5.8749999999999997E-2</v>
      </c>
      <c r="XD46" s="47">
        <v>0.71375</v>
      </c>
      <c r="XF46" s="49">
        <v>-3000</v>
      </c>
      <c r="XG46" s="50">
        <v>87</v>
      </c>
      <c r="XH46" s="51">
        <v>0.10875</v>
      </c>
      <c r="XI46" s="47">
        <v>0.6100000000000001</v>
      </c>
      <c r="XK46" s="49">
        <v>-3000</v>
      </c>
      <c r="XL46" s="50">
        <v>58</v>
      </c>
      <c r="XM46" s="51">
        <f t="shared" si="7"/>
        <v>7.2499999999999995E-2</v>
      </c>
      <c r="XN46" s="47">
        <f>SUM(XM$36:XM46)</f>
        <v>0.85125000000000006</v>
      </c>
      <c r="XP46" s="49">
        <v>-3000</v>
      </c>
      <c r="XQ46" s="50">
        <v>75</v>
      </c>
      <c r="XR46" s="51">
        <v>9.375E-2</v>
      </c>
      <c r="XS46" s="47">
        <v>0.6825</v>
      </c>
      <c r="XT46" s="47"/>
      <c r="XU46" s="49">
        <v>-3000</v>
      </c>
      <c r="XV46" s="50">
        <v>8</v>
      </c>
      <c r="XW46" s="51">
        <v>0.01</v>
      </c>
      <c r="XX46" s="47">
        <v>0.97124999999999995</v>
      </c>
      <c r="XZ46">
        <v>-3000</v>
      </c>
      <c r="YA46">
        <v>78</v>
      </c>
      <c r="YB46" s="47">
        <v>9.7500000000000003E-2</v>
      </c>
      <c r="YC46" s="47">
        <v>0.64624999999999999</v>
      </c>
      <c r="YE46" s="49">
        <v>-3000</v>
      </c>
      <c r="YF46" s="50">
        <v>54</v>
      </c>
      <c r="YG46" s="51">
        <v>6.7500000000000004E-2</v>
      </c>
      <c r="YH46" s="47">
        <v>0.255</v>
      </c>
      <c r="YI46" s="47"/>
      <c r="YJ46" s="49">
        <v>-3000</v>
      </c>
      <c r="YK46" s="50">
        <v>52</v>
      </c>
      <c r="YL46" s="51">
        <v>6.5000000000000002E-2</v>
      </c>
      <c r="YM46" s="47">
        <v>0.76124999999999998</v>
      </c>
      <c r="YO46" s="49">
        <v>-3000</v>
      </c>
      <c r="YP46" s="50">
        <v>61</v>
      </c>
      <c r="YQ46" s="51">
        <v>7.6249999999999998E-2</v>
      </c>
      <c r="YR46" s="47">
        <v>0.81750000000000012</v>
      </c>
    </row>
    <row r="47" spans="1:668">
      <c r="A47" s="46">
        <v>91000</v>
      </c>
      <c r="B47">
        <v>16</v>
      </c>
      <c r="C47" s="47">
        <v>0.02</v>
      </c>
      <c r="D47" s="47">
        <v>0.6412500000000001</v>
      </c>
      <c r="F47" s="46">
        <v>96000</v>
      </c>
      <c r="G47">
        <v>12</v>
      </c>
      <c r="H47" s="47">
        <v>1.4999999999999999E-2</v>
      </c>
      <c r="I47" s="47">
        <v>0.18375000000000002</v>
      </c>
      <c r="K47" s="46">
        <v>91000</v>
      </c>
      <c r="L47">
        <v>12</v>
      </c>
      <c r="M47" s="47">
        <v>1.4999999999999999E-2</v>
      </c>
      <c r="N47" s="47">
        <v>0.27625000000000005</v>
      </c>
      <c r="P47" s="46">
        <v>91000</v>
      </c>
      <c r="Q47">
        <v>9</v>
      </c>
      <c r="R47" s="47">
        <v>1.125E-2</v>
      </c>
      <c r="S47" s="47">
        <v>0.29499999999999998</v>
      </c>
      <c r="U47" s="16">
        <v>91000</v>
      </c>
      <c r="V47" s="50">
        <v>6</v>
      </c>
      <c r="W47" s="51">
        <v>7.4999999999999997E-3</v>
      </c>
      <c r="X47" s="47">
        <v>0.12500000000000003</v>
      </c>
      <c r="Y47" s="47"/>
      <c r="Z47" s="16">
        <v>93000</v>
      </c>
      <c r="AA47" s="50">
        <v>4</v>
      </c>
      <c r="AB47" s="51">
        <v>5.0000000000000001E-3</v>
      </c>
      <c r="AC47" s="47">
        <v>0.14000000000000004</v>
      </c>
      <c r="AD47" s="47"/>
      <c r="AE47" s="46">
        <v>94000</v>
      </c>
      <c r="AF47">
        <v>6</v>
      </c>
      <c r="AG47" s="47">
        <v>7.4999999999999997E-3</v>
      </c>
      <c r="AH47" s="47">
        <v>0.30500000000000005</v>
      </c>
      <c r="AJ47" s="46">
        <v>94000</v>
      </c>
      <c r="AK47">
        <v>5</v>
      </c>
      <c r="AL47" s="47">
        <v>6.2500000000000003E-3</v>
      </c>
      <c r="AM47" s="47">
        <v>0.30749999999999994</v>
      </c>
      <c r="AO47" s="16">
        <v>86000</v>
      </c>
      <c r="AP47" s="50">
        <v>18</v>
      </c>
      <c r="AQ47" s="51">
        <v>2.2499999999999999E-2</v>
      </c>
      <c r="AR47" s="47">
        <v>0.59750000000000014</v>
      </c>
      <c r="AS47" s="47"/>
      <c r="AT47" s="16">
        <v>90000</v>
      </c>
      <c r="AU47" s="50">
        <v>15</v>
      </c>
      <c r="AV47" s="51">
        <v>1.8749999999999999E-2</v>
      </c>
      <c r="AW47" s="47">
        <v>0.67625000000000013</v>
      </c>
      <c r="AY47" s="46">
        <v>86000</v>
      </c>
      <c r="AZ47">
        <v>10</v>
      </c>
      <c r="BA47" s="47">
        <v>1.2500000000000001E-2</v>
      </c>
      <c r="BB47" s="47">
        <v>0.79749999999999999</v>
      </c>
      <c r="BD47" s="16">
        <v>88000</v>
      </c>
      <c r="BE47" s="50">
        <v>14</v>
      </c>
      <c r="BF47" s="51">
        <v>1.7500000000000002E-2</v>
      </c>
      <c r="BG47" s="47">
        <v>0.42624999999999996</v>
      </c>
      <c r="BI47" s="46">
        <v>91000</v>
      </c>
      <c r="BJ47" s="50">
        <v>12</v>
      </c>
      <c r="BK47" s="51">
        <f t="shared" si="0"/>
        <v>1.4999999999999999E-2</v>
      </c>
      <c r="BL47" s="47">
        <f>SUM(BK$6:BK47)</f>
        <v>0.62375000000000003</v>
      </c>
      <c r="BN47" s="16">
        <v>91000</v>
      </c>
      <c r="BO47" s="50">
        <v>6</v>
      </c>
      <c r="BP47" s="51">
        <v>7.4999999999999997E-3</v>
      </c>
      <c r="BQ47" s="47">
        <v>0.28625000000000006</v>
      </c>
      <c r="BS47" s="53">
        <v>94000</v>
      </c>
      <c r="BT47" s="50">
        <v>0</v>
      </c>
      <c r="BU47" s="51">
        <v>0</v>
      </c>
      <c r="BV47" s="47">
        <v>0</v>
      </c>
      <c r="BX47" s="46">
        <v>91000</v>
      </c>
      <c r="BY47">
        <v>12</v>
      </c>
      <c r="BZ47" s="47">
        <v>1.4999999999999999E-2</v>
      </c>
      <c r="CA47" s="47">
        <v>0.27625000000000005</v>
      </c>
      <c r="CC47" s="53">
        <v>124000</v>
      </c>
      <c r="CD47" s="50">
        <v>1</v>
      </c>
      <c r="CE47" s="51">
        <v>1.25E-3</v>
      </c>
      <c r="CF47" s="47">
        <v>3.875E-2</v>
      </c>
      <c r="CH47" s="53">
        <v>146000</v>
      </c>
      <c r="CI47" s="50">
        <v>0</v>
      </c>
      <c r="CJ47" s="51">
        <v>0</v>
      </c>
      <c r="CK47" s="47">
        <v>6.2500000000000003E-3</v>
      </c>
      <c r="CM47" s="53">
        <v>94000</v>
      </c>
      <c r="CN47" s="50">
        <v>18</v>
      </c>
      <c r="CO47" s="51">
        <v>2.2499999999999999E-2</v>
      </c>
      <c r="CP47" s="47">
        <v>0.55875000000000008</v>
      </c>
      <c r="NQ47">
        <v>600</v>
      </c>
      <c r="NR47">
        <v>174</v>
      </c>
      <c r="NS47" s="47">
        <v>0.2175</v>
      </c>
      <c r="NT47" s="47">
        <v>0.48</v>
      </c>
      <c r="NV47">
        <v>600</v>
      </c>
      <c r="NW47">
        <v>189</v>
      </c>
      <c r="NX47" s="47">
        <v>0.23624999999999999</v>
      </c>
      <c r="NY47" s="47">
        <v>0.49875000000000003</v>
      </c>
      <c r="OA47">
        <v>600</v>
      </c>
      <c r="OB47">
        <v>187</v>
      </c>
      <c r="OC47" s="47">
        <v>0.23375000000000001</v>
      </c>
      <c r="OD47" s="47">
        <v>0.49625000000000002</v>
      </c>
      <c r="OF47">
        <v>600</v>
      </c>
      <c r="OG47">
        <v>130</v>
      </c>
      <c r="OH47" s="47">
        <v>0.16250000000000001</v>
      </c>
      <c r="OI47" s="47">
        <v>0.36375000000000002</v>
      </c>
      <c r="OK47" s="49">
        <v>600</v>
      </c>
      <c r="OL47" s="50">
        <v>167</v>
      </c>
      <c r="OM47" s="51">
        <v>0.20874999999999999</v>
      </c>
      <c r="ON47" s="47">
        <v>0.44500000000000001</v>
      </c>
      <c r="OP47" s="49">
        <v>600</v>
      </c>
      <c r="OQ47" s="50">
        <v>137</v>
      </c>
      <c r="OR47" s="51">
        <v>0.17125000000000001</v>
      </c>
      <c r="OS47" s="47">
        <v>0.26250000000000001</v>
      </c>
      <c r="OU47">
        <v>600</v>
      </c>
      <c r="OV47">
        <v>187</v>
      </c>
      <c r="OW47" s="47">
        <v>0.23375000000000001</v>
      </c>
      <c r="OX47" s="47">
        <v>0.49625000000000002</v>
      </c>
      <c r="OZ47">
        <v>600</v>
      </c>
      <c r="PA47">
        <v>186</v>
      </c>
      <c r="PB47" s="47">
        <v>0.23250000000000001</v>
      </c>
      <c r="PC47" s="47">
        <v>0.495</v>
      </c>
      <c r="PE47" s="49">
        <v>600</v>
      </c>
      <c r="PF47" s="50">
        <v>13</v>
      </c>
      <c r="PG47" s="51">
        <v>1.6250000000000001E-2</v>
      </c>
      <c r="PH47" s="47">
        <v>0.96250000000000002</v>
      </c>
      <c r="PI47" s="47"/>
      <c r="PJ47" s="49">
        <v>600</v>
      </c>
      <c r="PK47" s="50">
        <v>175</v>
      </c>
      <c r="PL47" s="51">
        <v>0.21875</v>
      </c>
      <c r="PM47" s="47">
        <v>0.48125000000000001</v>
      </c>
      <c r="PN47" s="47"/>
      <c r="PO47">
        <v>600</v>
      </c>
      <c r="PP47">
        <v>173</v>
      </c>
      <c r="PQ47" s="47">
        <v>0.21625</v>
      </c>
      <c r="PR47" s="47">
        <v>0.47875000000000001</v>
      </c>
      <c r="PT47" s="49">
        <v>600</v>
      </c>
      <c r="PU47" s="50">
        <v>172</v>
      </c>
      <c r="PV47" s="51">
        <v>0.215</v>
      </c>
      <c r="PW47" s="47">
        <v>0.47750000000000004</v>
      </c>
      <c r="PY47" s="49">
        <v>600</v>
      </c>
      <c r="PZ47" s="50">
        <v>0</v>
      </c>
      <c r="QA47" s="51">
        <f t="shared" si="8"/>
        <v>0</v>
      </c>
      <c r="QB47" s="47">
        <f>SUM(QA$6:QA47)</f>
        <v>0</v>
      </c>
      <c r="QD47" s="49">
        <v>600</v>
      </c>
      <c r="QE47" s="50">
        <v>0</v>
      </c>
      <c r="QF47" s="51">
        <f t="shared" si="9"/>
        <v>0</v>
      </c>
      <c r="QG47" s="47">
        <f>SUM(QF$6:QF47)</f>
        <v>0</v>
      </c>
      <c r="QI47" s="49">
        <v>600</v>
      </c>
      <c r="QJ47" s="50">
        <v>165</v>
      </c>
      <c r="QK47" s="51">
        <v>0.20624999999999999</v>
      </c>
      <c r="QL47" s="47">
        <v>0.46749999999999997</v>
      </c>
      <c r="QN47">
        <v>600</v>
      </c>
      <c r="QO47">
        <v>189</v>
      </c>
      <c r="QP47" s="47">
        <v>0.23624999999999999</v>
      </c>
      <c r="QQ47" s="47">
        <v>0.49875000000000003</v>
      </c>
      <c r="QR47" s="47"/>
      <c r="QS47" s="49">
        <v>600</v>
      </c>
      <c r="QT47" s="50">
        <v>52</v>
      </c>
      <c r="QU47" s="51">
        <v>6.5000000000000002E-2</v>
      </c>
      <c r="QV47" s="47">
        <v>0.26124999999999998</v>
      </c>
      <c r="QW47" s="47"/>
      <c r="QX47" s="49">
        <v>600</v>
      </c>
      <c r="QY47" s="50">
        <v>124</v>
      </c>
      <c r="QZ47" s="51">
        <v>0.155</v>
      </c>
      <c r="RA47" s="47">
        <v>0.61750000000000005</v>
      </c>
      <c r="RB47" s="47"/>
      <c r="RC47" s="49">
        <v>600</v>
      </c>
      <c r="RD47" s="50">
        <v>154</v>
      </c>
      <c r="RE47" s="51">
        <v>0.1925</v>
      </c>
      <c r="RF47" s="47">
        <v>0.41375000000000001</v>
      </c>
      <c r="RG47" s="47"/>
      <c r="TZ47" s="49">
        <v>7175</v>
      </c>
      <c r="UA47" s="50">
        <v>0</v>
      </c>
      <c r="UB47" s="51">
        <v>0</v>
      </c>
      <c r="UC47" s="47">
        <v>0.92999999999999972</v>
      </c>
      <c r="UD47" s="47"/>
      <c r="UE47" s="49">
        <v>7175</v>
      </c>
      <c r="UF47" s="50">
        <v>0</v>
      </c>
      <c r="UG47" s="51">
        <v>0</v>
      </c>
      <c r="UH47" s="47">
        <v>0.99999999999999978</v>
      </c>
      <c r="UI47" s="47"/>
      <c r="UN47" s="47"/>
      <c r="UO47">
        <v>7175</v>
      </c>
      <c r="UP47">
        <v>0</v>
      </c>
      <c r="UQ47" s="47">
        <v>0</v>
      </c>
      <c r="UR47" s="47">
        <v>0.99999999999999978</v>
      </c>
      <c r="US47" s="47"/>
      <c r="UT47" s="47"/>
      <c r="UU47" s="47"/>
      <c r="UV47" s="47"/>
      <c r="UW47" s="47"/>
      <c r="UX47" s="47"/>
      <c r="UY47" s="47"/>
      <c r="UZ47" s="47"/>
      <c r="VA47" s="47"/>
      <c r="VB47" s="47"/>
      <c r="VC47" s="49">
        <v>-2500</v>
      </c>
      <c r="VD47" s="50">
        <v>50</v>
      </c>
      <c r="VE47" s="51">
        <f t="shared" si="6"/>
        <v>6.25E-2</v>
      </c>
      <c r="VF47" s="47">
        <f>SUM(VE$36:VE47)</f>
        <v>0.88999999999999979</v>
      </c>
      <c r="VH47">
        <v>-2500</v>
      </c>
      <c r="VI47">
        <v>78</v>
      </c>
      <c r="VJ47" s="47">
        <v>9.7500000000000003E-2</v>
      </c>
      <c r="VK47" s="47">
        <v>0.69624999999999992</v>
      </c>
      <c r="VM47">
        <v>-2500</v>
      </c>
      <c r="VN47">
        <v>71</v>
      </c>
      <c r="VO47" s="47">
        <v>8.8749999999999996E-2</v>
      </c>
      <c r="VP47" s="47">
        <v>0.76500000000000001</v>
      </c>
      <c r="VR47">
        <v>-2500</v>
      </c>
      <c r="VS47">
        <v>94</v>
      </c>
      <c r="VT47" s="47">
        <v>0.11749999999999999</v>
      </c>
      <c r="VU47" s="47">
        <v>0.65874999999999995</v>
      </c>
      <c r="VV47" s="47"/>
      <c r="VW47" s="49">
        <v>-2500</v>
      </c>
      <c r="VX47" s="50">
        <v>81</v>
      </c>
      <c r="VY47" s="51">
        <v>0.10125000000000001</v>
      </c>
      <c r="VZ47" s="47">
        <v>0.60125000000000006</v>
      </c>
      <c r="WA47" s="47"/>
      <c r="WB47" s="49">
        <v>-2500</v>
      </c>
      <c r="WC47" s="50">
        <v>84</v>
      </c>
      <c r="WD47" s="51">
        <v>0.105</v>
      </c>
      <c r="WE47" s="47">
        <v>0.54125000000000001</v>
      </c>
      <c r="WG47">
        <v>-2500</v>
      </c>
      <c r="WH47">
        <v>70</v>
      </c>
      <c r="WI47" s="47">
        <v>8.7499999999999994E-2</v>
      </c>
      <c r="WJ47" s="47">
        <v>0.76624999999999999</v>
      </c>
      <c r="WL47">
        <v>-2500</v>
      </c>
      <c r="WM47">
        <v>68</v>
      </c>
      <c r="WN47" s="47">
        <v>8.5000000000000006E-2</v>
      </c>
      <c r="WO47" s="47">
        <v>0.70624999999999993</v>
      </c>
      <c r="WP47" s="47"/>
      <c r="WQ47" s="49">
        <v>-2500</v>
      </c>
      <c r="WR47" s="50">
        <v>50</v>
      </c>
      <c r="WS47" s="51">
        <v>6.25E-2</v>
      </c>
      <c r="WT47" s="47">
        <v>0.87375000000000003</v>
      </c>
      <c r="WU47" s="47"/>
      <c r="WV47" s="49">
        <v>-2500</v>
      </c>
      <c r="WW47" s="50">
        <v>13</v>
      </c>
      <c r="WX47" s="51">
        <v>1.6250000000000001E-2</v>
      </c>
      <c r="WY47" s="47">
        <v>0.94874999999999998</v>
      </c>
      <c r="XA47">
        <v>-2500</v>
      </c>
      <c r="XB47">
        <v>48</v>
      </c>
      <c r="XC47" s="47">
        <v>0.06</v>
      </c>
      <c r="XD47" s="47">
        <v>0.77374999999999994</v>
      </c>
      <c r="XF47" s="49">
        <v>-2500</v>
      </c>
      <c r="XG47" s="50">
        <v>61</v>
      </c>
      <c r="XH47" s="51">
        <v>7.6249999999999998E-2</v>
      </c>
      <c r="XI47" s="47">
        <v>0.68625000000000014</v>
      </c>
      <c r="XK47" s="49">
        <v>-2500</v>
      </c>
      <c r="XL47" s="50">
        <v>43</v>
      </c>
      <c r="XM47" s="51">
        <f t="shared" si="7"/>
        <v>5.3749999999999999E-2</v>
      </c>
      <c r="XN47" s="47">
        <f>SUM(XM$36:XM47)</f>
        <v>0.90500000000000003</v>
      </c>
      <c r="XP47" s="49">
        <v>-2500</v>
      </c>
      <c r="XQ47" s="50">
        <v>76</v>
      </c>
      <c r="XR47" s="51">
        <v>9.5000000000000001E-2</v>
      </c>
      <c r="XS47" s="47">
        <v>0.77749999999999997</v>
      </c>
      <c r="XT47" s="47"/>
      <c r="XU47" s="49">
        <v>-2500</v>
      </c>
      <c r="XV47" s="50">
        <v>4</v>
      </c>
      <c r="XW47" s="51">
        <v>5.0000000000000001E-3</v>
      </c>
      <c r="XX47" s="47">
        <v>0.97624999999999995</v>
      </c>
      <c r="XZ47">
        <v>-2500</v>
      </c>
      <c r="YA47">
        <v>71</v>
      </c>
      <c r="YB47" s="47">
        <v>8.8749999999999996E-2</v>
      </c>
      <c r="YC47" s="47">
        <v>0.73499999999999999</v>
      </c>
      <c r="YE47" s="49">
        <v>-2500</v>
      </c>
      <c r="YF47" s="50">
        <v>51</v>
      </c>
      <c r="YG47" s="51">
        <v>6.3750000000000001E-2</v>
      </c>
      <c r="YH47" s="47">
        <v>0.31874999999999998</v>
      </c>
      <c r="YI47" s="47"/>
      <c r="YJ47" s="49">
        <v>-2500</v>
      </c>
      <c r="YK47" s="50">
        <v>30</v>
      </c>
      <c r="YL47" s="51">
        <v>3.7499999999999999E-2</v>
      </c>
      <c r="YM47" s="47">
        <v>0.79874999999999996</v>
      </c>
      <c r="YO47" s="49">
        <v>-2500</v>
      </c>
      <c r="YP47" s="50">
        <v>49</v>
      </c>
      <c r="YQ47" s="51">
        <v>6.1249999999999999E-2</v>
      </c>
      <c r="YR47" s="47">
        <v>0.87875000000000014</v>
      </c>
    </row>
    <row r="48" spans="1:668">
      <c r="A48" s="46">
        <v>92000</v>
      </c>
      <c r="B48">
        <v>15</v>
      </c>
      <c r="C48" s="47">
        <v>1.8749999999999999E-2</v>
      </c>
      <c r="D48" s="47">
        <v>0.66000000000000014</v>
      </c>
      <c r="F48" s="46">
        <v>97000</v>
      </c>
      <c r="G48">
        <v>1</v>
      </c>
      <c r="H48" s="47">
        <v>1.25E-3</v>
      </c>
      <c r="I48" s="47">
        <v>0.18500000000000003</v>
      </c>
      <c r="K48" s="46">
        <v>92000</v>
      </c>
      <c r="L48">
        <v>11</v>
      </c>
      <c r="M48" s="47">
        <v>1.375E-2</v>
      </c>
      <c r="N48" s="47">
        <v>0.29000000000000004</v>
      </c>
      <c r="P48" s="46">
        <v>92000</v>
      </c>
      <c r="Q48">
        <v>15</v>
      </c>
      <c r="R48" s="47">
        <v>1.8749999999999999E-2</v>
      </c>
      <c r="S48" s="47">
        <v>0.31374999999999997</v>
      </c>
      <c r="U48" s="16">
        <v>92000</v>
      </c>
      <c r="V48" s="50">
        <v>6</v>
      </c>
      <c r="W48" s="51">
        <v>7.4999999999999997E-3</v>
      </c>
      <c r="X48" s="47">
        <v>0.13250000000000003</v>
      </c>
      <c r="Y48" s="47"/>
      <c r="Z48" s="16">
        <v>94000</v>
      </c>
      <c r="AA48" s="50">
        <v>2</v>
      </c>
      <c r="AB48" s="51">
        <v>2.5000000000000001E-3</v>
      </c>
      <c r="AC48" s="47">
        <v>0.14250000000000004</v>
      </c>
      <c r="AD48" s="47"/>
      <c r="AE48" s="46">
        <v>95000</v>
      </c>
      <c r="AF48">
        <v>9</v>
      </c>
      <c r="AG48" s="47">
        <v>1.125E-2</v>
      </c>
      <c r="AH48" s="47">
        <v>0.31625000000000003</v>
      </c>
      <c r="AJ48" s="46">
        <v>95000</v>
      </c>
      <c r="AK48">
        <v>13</v>
      </c>
      <c r="AL48" s="47">
        <v>1.6250000000000001E-2</v>
      </c>
      <c r="AM48" s="47">
        <v>0.32374999999999993</v>
      </c>
      <c r="AO48" s="16">
        <v>87000</v>
      </c>
      <c r="AP48" s="50">
        <v>17</v>
      </c>
      <c r="AQ48" s="51">
        <v>2.1250000000000002E-2</v>
      </c>
      <c r="AR48" s="47">
        <v>0.61875000000000013</v>
      </c>
      <c r="AS48" s="47"/>
      <c r="AT48" s="16">
        <v>91000</v>
      </c>
      <c r="AU48" s="50">
        <v>10</v>
      </c>
      <c r="AV48" s="51">
        <v>1.2500000000000001E-2</v>
      </c>
      <c r="AW48" s="47">
        <v>0.68875000000000008</v>
      </c>
      <c r="AY48" s="46">
        <v>87000</v>
      </c>
      <c r="AZ48">
        <v>13</v>
      </c>
      <c r="BA48" s="47">
        <v>1.6250000000000001E-2</v>
      </c>
      <c r="BB48" s="47">
        <v>0.81374999999999997</v>
      </c>
      <c r="BD48" s="16">
        <v>89000</v>
      </c>
      <c r="BE48" s="50">
        <v>10</v>
      </c>
      <c r="BF48" s="51">
        <v>1.2500000000000001E-2</v>
      </c>
      <c r="BG48" s="47">
        <v>0.43874999999999997</v>
      </c>
      <c r="BI48" s="46">
        <v>92000</v>
      </c>
      <c r="BJ48" s="50">
        <v>18</v>
      </c>
      <c r="BK48" s="51">
        <f t="shared" si="0"/>
        <v>2.2499999999999999E-2</v>
      </c>
      <c r="BL48" s="47">
        <f>SUM(BK$6:BK48)</f>
        <v>0.64624999999999999</v>
      </c>
      <c r="BN48" s="16">
        <v>92000</v>
      </c>
      <c r="BO48" s="50">
        <v>9</v>
      </c>
      <c r="BP48" s="51">
        <v>1.125E-2</v>
      </c>
      <c r="BQ48" s="47">
        <v>0.29750000000000004</v>
      </c>
      <c r="BS48" s="53">
        <v>95000</v>
      </c>
      <c r="BT48" s="50">
        <v>0</v>
      </c>
      <c r="BU48" s="51">
        <v>0</v>
      </c>
      <c r="BV48" s="47">
        <v>0</v>
      </c>
      <c r="BX48" s="46">
        <v>92000</v>
      </c>
      <c r="BY48">
        <v>11</v>
      </c>
      <c r="BZ48" s="47">
        <v>1.375E-2</v>
      </c>
      <c r="CA48" s="47">
        <v>0.29000000000000004</v>
      </c>
      <c r="CC48" s="53">
        <v>125000</v>
      </c>
      <c r="CD48" s="50">
        <v>3</v>
      </c>
      <c r="CE48" s="51">
        <v>3.7499999999999999E-3</v>
      </c>
      <c r="CF48" s="47">
        <v>4.2499999999999996E-2</v>
      </c>
      <c r="CH48" s="53">
        <v>147000</v>
      </c>
      <c r="CI48" s="50">
        <v>0</v>
      </c>
      <c r="CJ48" s="51">
        <v>0</v>
      </c>
      <c r="CK48" s="47">
        <v>6.2500000000000003E-3</v>
      </c>
      <c r="CM48" s="53">
        <v>95000</v>
      </c>
      <c r="CN48" s="50">
        <v>10</v>
      </c>
      <c r="CO48" s="51">
        <v>1.2500000000000001E-2</v>
      </c>
      <c r="CP48" s="47">
        <v>0.57125000000000004</v>
      </c>
      <c r="NQ48">
        <v>700</v>
      </c>
      <c r="NR48">
        <v>48</v>
      </c>
      <c r="NS48" s="47">
        <v>0.06</v>
      </c>
      <c r="NT48" s="47">
        <v>0.54</v>
      </c>
      <c r="NV48">
        <v>700</v>
      </c>
      <c r="NW48">
        <v>55</v>
      </c>
      <c r="NX48" s="47">
        <v>6.8750000000000006E-2</v>
      </c>
      <c r="NY48" s="47">
        <v>0.5675</v>
      </c>
      <c r="OA48">
        <v>700</v>
      </c>
      <c r="OB48">
        <v>49</v>
      </c>
      <c r="OC48" s="47">
        <v>6.1249999999999999E-2</v>
      </c>
      <c r="OD48" s="47">
        <v>0.5575</v>
      </c>
      <c r="OF48">
        <v>700</v>
      </c>
      <c r="OG48">
        <v>49</v>
      </c>
      <c r="OH48" s="47">
        <v>6.1249999999999999E-2</v>
      </c>
      <c r="OI48" s="47">
        <v>0.42500000000000004</v>
      </c>
      <c r="OK48" s="49">
        <v>700</v>
      </c>
      <c r="OL48" s="50">
        <v>48</v>
      </c>
      <c r="OM48" s="51">
        <v>0.06</v>
      </c>
      <c r="ON48" s="47">
        <v>0.505</v>
      </c>
      <c r="OP48" s="49">
        <v>700</v>
      </c>
      <c r="OQ48" s="50">
        <v>33</v>
      </c>
      <c r="OR48" s="51">
        <v>4.1250000000000002E-2</v>
      </c>
      <c r="OS48" s="47">
        <v>0.30375000000000002</v>
      </c>
      <c r="OU48">
        <v>700</v>
      </c>
      <c r="OV48">
        <v>49</v>
      </c>
      <c r="OW48" s="47">
        <v>6.1249999999999999E-2</v>
      </c>
      <c r="OX48" s="47">
        <v>0.5575</v>
      </c>
      <c r="OZ48">
        <v>700</v>
      </c>
      <c r="PA48">
        <v>49</v>
      </c>
      <c r="PB48" s="47">
        <v>6.1249999999999999E-2</v>
      </c>
      <c r="PC48" s="47">
        <v>0.55625000000000002</v>
      </c>
      <c r="PE48" s="49">
        <v>700</v>
      </c>
      <c r="PF48" s="50">
        <v>5</v>
      </c>
      <c r="PG48" s="51">
        <v>6.2500000000000003E-3</v>
      </c>
      <c r="PH48" s="47">
        <v>0.96875</v>
      </c>
      <c r="PI48" s="47"/>
      <c r="PJ48" s="49">
        <v>700</v>
      </c>
      <c r="PK48" s="50">
        <v>49</v>
      </c>
      <c r="PL48" s="51">
        <v>6.1249999999999999E-2</v>
      </c>
      <c r="PM48" s="47">
        <v>0.54249999999999998</v>
      </c>
      <c r="PN48" s="47"/>
      <c r="PO48">
        <v>700</v>
      </c>
      <c r="PP48">
        <v>48</v>
      </c>
      <c r="PQ48" s="47">
        <v>0.06</v>
      </c>
      <c r="PR48" s="47">
        <v>0.53875000000000006</v>
      </c>
      <c r="PT48" s="49">
        <v>700</v>
      </c>
      <c r="PU48" s="50">
        <v>47</v>
      </c>
      <c r="PV48" s="51">
        <v>5.8749999999999997E-2</v>
      </c>
      <c r="PW48" s="47">
        <v>0.53625</v>
      </c>
      <c r="PY48" s="49">
        <v>700</v>
      </c>
      <c r="PZ48" s="50">
        <v>0</v>
      </c>
      <c r="QA48" s="51">
        <f t="shared" si="8"/>
        <v>0</v>
      </c>
      <c r="QB48" s="47">
        <f>SUM(QA$6:QA48)</f>
        <v>0</v>
      </c>
      <c r="QD48" s="49">
        <v>700</v>
      </c>
      <c r="QE48" s="50">
        <v>0</v>
      </c>
      <c r="QF48" s="51">
        <f t="shared" si="9"/>
        <v>0</v>
      </c>
      <c r="QG48" s="47">
        <f>SUM(QF$6:QF48)</f>
        <v>0</v>
      </c>
      <c r="QI48" s="49">
        <v>700</v>
      </c>
      <c r="QJ48" s="50">
        <v>52</v>
      </c>
      <c r="QK48" s="51">
        <v>6.5000000000000002E-2</v>
      </c>
      <c r="QL48" s="47">
        <v>0.53249999999999997</v>
      </c>
      <c r="QN48">
        <v>700</v>
      </c>
      <c r="QO48">
        <v>59</v>
      </c>
      <c r="QP48" s="47">
        <v>7.3749999999999996E-2</v>
      </c>
      <c r="QQ48" s="47">
        <v>0.57250000000000001</v>
      </c>
      <c r="QR48" s="47"/>
      <c r="QS48" s="49">
        <v>700</v>
      </c>
      <c r="QT48" s="50">
        <v>36</v>
      </c>
      <c r="QU48" s="51">
        <v>4.4999999999999998E-2</v>
      </c>
      <c r="QV48" s="47">
        <v>0.30624999999999997</v>
      </c>
      <c r="QW48" s="47"/>
      <c r="QX48" s="49">
        <v>700</v>
      </c>
      <c r="QY48" s="50">
        <v>81</v>
      </c>
      <c r="QZ48" s="51">
        <v>0.10125000000000001</v>
      </c>
      <c r="RA48" s="47">
        <v>0.71875</v>
      </c>
      <c r="RB48" s="47"/>
      <c r="RC48" s="49">
        <v>700</v>
      </c>
      <c r="RD48" s="50">
        <v>48</v>
      </c>
      <c r="RE48" s="51">
        <v>0.06</v>
      </c>
      <c r="RF48" s="47">
        <v>0.47375</v>
      </c>
      <c r="RG48" s="47"/>
      <c r="TZ48" s="49">
        <v>7350</v>
      </c>
      <c r="UA48" s="50">
        <v>0</v>
      </c>
      <c r="UB48" s="51">
        <v>0</v>
      </c>
      <c r="UC48" s="47">
        <v>0.92999999999999972</v>
      </c>
      <c r="UD48" s="47"/>
      <c r="UE48" s="49">
        <v>7350</v>
      </c>
      <c r="UF48" s="50">
        <v>0</v>
      </c>
      <c r="UG48" s="51">
        <v>0</v>
      </c>
      <c r="UH48" s="47">
        <v>0.99999999999999978</v>
      </c>
      <c r="UI48" s="47"/>
      <c r="UN48" s="47"/>
      <c r="UO48">
        <v>7350</v>
      </c>
      <c r="UP48">
        <v>0</v>
      </c>
      <c r="UQ48" s="47">
        <v>0</v>
      </c>
      <c r="UR48" s="47">
        <v>0.99999999999999978</v>
      </c>
      <c r="US48" s="47"/>
      <c r="UT48" s="47"/>
      <c r="UU48" s="47"/>
      <c r="UV48" s="47"/>
      <c r="UW48" s="47"/>
      <c r="UX48" s="47"/>
      <c r="UY48" s="47"/>
      <c r="UZ48" s="47"/>
      <c r="VA48" s="47"/>
      <c r="VB48" s="47"/>
      <c r="VC48" s="49">
        <v>-2000</v>
      </c>
      <c r="VD48" s="50">
        <v>28</v>
      </c>
      <c r="VE48" s="51">
        <f t="shared" si="6"/>
        <v>3.5000000000000003E-2</v>
      </c>
      <c r="VF48" s="47">
        <f>SUM(VE$36:VE48)</f>
        <v>0.92499999999999982</v>
      </c>
      <c r="VH48">
        <v>-2000</v>
      </c>
      <c r="VI48">
        <v>65</v>
      </c>
      <c r="VJ48" s="47">
        <v>8.1250000000000003E-2</v>
      </c>
      <c r="VK48" s="47">
        <v>0.77749999999999997</v>
      </c>
      <c r="VM48">
        <v>-2000</v>
      </c>
      <c r="VN48">
        <v>38</v>
      </c>
      <c r="VO48" s="47">
        <v>4.7500000000000001E-2</v>
      </c>
      <c r="VP48" s="47">
        <v>0.8125</v>
      </c>
      <c r="VR48">
        <v>-2000</v>
      </c>
      <c r="VS48">
        <v>75</v>
      </c>
      <c r="VT48" s="47">
        <v>9.375E-2</v>
      </c>
      <c r="VU48" s="47">
        <v>0.75249999999999995</v>
      </c>
      <c r="VV48" s="47"/>
      <c r="VW48" s="49">
        <v>-2000</v>
      </c>
      <c r="VX48" s="50">
        <v>84</v>
      </c>
      <c r="VY48" s="51">
        <v>0.105</v>
      </c>
      <c r="VZ48" s="47">
        <v>0.70625000000000004</v>
      </c>
      <c r="WA48" s="47"/>
      <c r="WB48" s="49">
        <v>-2000</v>
      </c>
      <c r="WC48" s="50">
        <v>81</v>
      </c>
      <c r="WD48" s="51">
        <v>0.10125000000000001</v>
      </c>
      <c r="WE48" s="47">
        <v>0.64250000000000007</v>
      </c>
      <c r="WG48">
        <v>-2000</v>
      </c>
      <c r="WH48">
        <v>39</v>
      </c>
      <c r="WI48" s="47">
        <v>4.8750000000000002E-2</v>
      </c>
      <c r="WJ48" s="47">
        <v>0.81499999999999995</v>
      </c>
      <c r="WL48">
        <v>-2000</v>
      </c>
      <c r="WM48">
        <v>44</v>
      </c>
      <c r="WN48" s="47">
        <v>5.5E-2</v>
      </c>
      <c r="WO48" s="47">
        <v>0.76124999999999998</v>
      </c>
      <c r="WP48" s="47"/>
      <c r="WQ48" s="49">
        <v>-2000</v>
      </c>
      <c r="WR48" s="50">
        <v>37</v>
      </c>
      <c r="WS48" s="51">
        <v>4.6249999999999999E-2</v>
      </c>
      <c r="WT48" s="47">
        <v>0.92</v>
      </c>
      <c r="WU48" s="47"/>
      <c r="WV48" s="49">
        <v>-2000</v>
      </c>
      <c r="WW48" s="50">
        <v>12</v>
      </c>
      <c r="WX48" s="51">
        <v>1.4999999999999999E-2</v>
      </c>
      <c r="WY48" s="47">
        <v>0.96375</v>
      </c>
      <c r="XA48">
        <v>-2000</v>
      </c>
      <c r="XB48">
        <v>41</v>
      </c>
      <c r="XC48" s="47">
        <v>5.1249999999999997E-2</v>
      </c>
      <c r="XD48" s="47">
        <v>0.82499999999999996</v>
      </c>
      <c r="XF48" s="49">
        <v>-2000</v>
      </c>
      <c r="XG48" s="50">
        <v>56</v>
      </c>
      <c r="XH48" s="51">
        <v>7.0000000000000007E-2</v>
      </c>
      <c r="XI48" s="47">
        <v>0.75625000000000009</v>
      </c>
      <c r="XK48" s="49">
        <v>-2000</v>
      </c>
      <c r="XL48" s="50">
        <v>25</v>
      </c>
      <c r="XM48" s="51">
        <f t="shared" si="7"/>
        <v>3.125E-2</v>
      </c>
      <c r="XN48" s="47">
        <f>SUM(XM$36:XM48)</f>
        <v>0.93625000000000003</v>
      </c>
      <c r="XP48" s="49">
        <v>-2000</v>
      </c>
      <c r="XQ48" s="50">
        <v>36</v>
      </c>
      <c r="XR48" s="51">
        <v>4.4999999999999998E-2</v>
      </c>
      <c r="XS48" s="47">
        <v>0.82250000000000001</v>
      </c>
      <c r="XT48" s="47"/>
      <c r="XU48" s="49">
        <v>-2000</v>
      </c>
      <c r="XV48" s="50">
        <v>4</v>
      </c>
      <c r="XW48" s="51">
        <v>5.0000000000000001E-3</v>
      </c>
      <c r="XX48" s="47">
        <v>0.98124999999999996</v>
      </c>
      <c r="XZ48">
        <v>-2000</v>
      </c>
      <c r="YA48">
        <v>69</v>
      </c>
      <c r="YB48" s="47">
        <v>8.6249999999999993E-2</v>
      </c>
      <c r="YC48" s="47">
        <v>0.82125000000000004</v>
      </c>
      <c r="YE48" s="49">
        <v>-2000</v>
      </c>
      <c r="YF48" s="50">
        <v>68</v>
      </c>
      <c r="YG48" s="51">
        <v>8.5000000000000006E-2</v>
      </c>
      <c r="YH48" s="47">
        <v>0.40375</v>
      </c>
      <c r="YI48" s="47"/>
      <c r="YJ48" s="49">
        <v>-2000</v>
      </c>
      <c r="YK48" s="50">
        <v>33</v>
      </c>
      <c r="YL48" s="51">
        <v>4.1250000000000002E-2</v>
      </c>
      <c r="YM48" s="47">
        <v>0.84</v>
      </c>
      <c r="YO48" s="49">
        <v>-2000</v>
      </c>
      <c r="YP48" s="50">
        <v>34</v>
      </c>
      <c r="YQ48" s="51">
        <v>4.2500000000000003E-2</v>
      </c>
      <c r="YR48" s="47">
        <v>0.92125000000000012</v>
      </c>
    </row>
    <row r="49" spans="1:668">
      <c r="A49" s="46">
        <v>93000</v>
      </c>
      <c r="B49">
        <v>14</v>
      </c>
      <c r="C49" s="47">
        <v>1.7500000000000002E-2</v>
      </c>
      <c r="D49" s="47">
        <v>0.6775000000000001</v>
      </c>
      <c r="F49" s="46">
        <v>98000</v>
      </c>
      <c r="G49">
        <v>10</v>
      </c>
      <c r="H49" s="47">
        <v>1.2500000000000001E-2</v>
      </c>
      <c r="I49" s="47">
        <v>0.19750000000000004</v>
      </c>
      <c r="K49" s="46">
        <v>93000</v>
      </c>
      <c r="L49">
        <v>6</v>
      </c>
      <c r="M49" s="47">
        <v>7.4999999999999997E-3</v>
      </c>
      <c r="N49" s="47">
        <v>0.29750000000000004</v>
      </c>
      <c r="P49" s="46">
        <v>93000</v>
      </c>
      <c r="Q49">
        <v>15</v>
      </c>
      <c r="R49" s="47">
        <v>1.8749999999999999E-2</v>
      </c>
      <c r="S49" s="47">
        <v>0.33249999999999996</v>
      </c>
      <c r="U49" s="16">
        <v>93000</v>
      </c>
      <c r="V49" s="50">
        <v>6</v>
      </c>
      <c r="W49" s="51">
        <v>7.4999999999999997E-3</v>
      </c>
      <c r="X49" s="47">
        <v>0.14000000000000004</v>
      </c>
      <c r="Y49" s="47"/>
      <c r="Z49" s="16">
        <v>95000</v>
      </c>
      <c r="AA49" s="50">
        <v>5</v>
      </c>
      <c r="AB49" s="51">
        <v>6.2500000000000003E-3</v>
      </c>
      <c r="AC49" s="47">
        <v>0.14875000000000005</v>
      </c>
      <c r="AD49" s="47"/>
      <c r="AE49" s="46">
        <v>96000</v>
      </c>
      <c r="AF49">
        <v>11</v>
      </c>
      <c r="AG49" s="47">
        <v>1.375E-2</v>
      </c>
      <c r="AH49" s="47">
        <v>0.33</v>
      </c>
      <c r="AJ49" s="46">
        <v>96000</v>
      </c>
      <c r="AK49">
        <v>10</v>
      </c>
      <c r="AL49" s="47">
        <v>1.2500000000000001E-2</v>
      </c>
      <c r="AM49" s="47">
        <v>0.33624999999999994</v>
      </c>
      <c r="AO49" s="16">
        <v>88000</v>
      </c>
      <c r="AP49" s="50">
        <v>12</v>
      </c>
      <c r="AQ49" s="51">
        <v>1.4999999999999999E-2</v>
      </c>
      <c r="AR49" s="47">
        <v>0.63375000000000015</v>
      </c>
      <c r="AS49" s="47"/>
      <c r="AT49" s="16">
        <v>92000</v>
      </c>
      <c r="AU49" s="50">
        <v>10</v>
      </c>
      <c r="AV49" s="51">
        <v>1.2500000000000001E-2</v>
      </c>
      <c r="AW49" s="47">
        <v>0.70125000000000004</v>
      </c>
      <c r="AY49" s="46">
        <v>88000</v>
      </c>
      <c r="AZ49">
        <v>14</v>
      </c>
      <c r="BA49" s="47">
        <v>1.7500000000000002E-2</v>
      </c>
      <c r="BB49" s="47">
        <v>0.83124999999999993</v>
      </c>
      <c r="BD49" s="16">
        <v>90000</v>
      </c>
      <c r="BE49" s="50">
        <v>14</v>
      </c>
      <c r="BF49" s="51">
        <v>1.7500000000000002E-2</v>
      </c>
      <c r="BG49" s="47">
        <v>0.45624999999999999</v>
      </c>
      <c r="BI49" s="46">
        <v>93000</v>
      </c>
      <c r="BJ49" s="50">
        <v>16</v>
      </c>
      <c r="BK49" s="51">
        <f t="shared" si="0"/>
        <v>0.02</v>
      </c>
      <c r="BL49" s="47">
        <f>SUM(BK$6:BK49)</f>
        <v>0.66625000000000001</v>
      </c>
      <c r="BN49" s="16">
        <v>93000</v>
      </c>
      <c r="BO49" s="50">
        <v>12</v>
      </c>
      <c r="BP49" s="51">
        <v>1.4999999999999999E-2</v>
      </c>
      <c r="BQ49" s="47">
        <v>0.31250000000000006</v>
      </c>
      <c r="BS49" s="53">
        <v>96000</v>
      </c>
      <c r="BT49" s="50">
        <v>1</v>
      </c>
      <c r="BU49" s="51">
        <v>1.25E-3</v>
      </c>
      <c r="BV49" s="47">
        <v>1.25E-3</v>
      </c>
      <c r="BX49" s="46">
        <v>93000</v>
      </c>
      <c r="BY49">
        <v>6</v>
      </c>
      <c r="BZ49" s="47">
        <v>7.4999999999999997E-3</v>
      </c>
      <c r="CA49" s="47">
        <v>0.29750000000000004</v>
      </c>
      <c r="CC49" s="53">
        <v>126000</v>
      </c>
      <c r="CD49" s="50">
        <v>3</v>
      </c>
      <c r="CE49" s="51">
        <v>3.7499999999999999E-3</v>
      </c>
      <c r="CF49" s="47">
        <v>4.6249999999999999E-2</v>
      </c>
      <c r="CH49" s="53">
        <v>148000</v>
      </c>
      <c r="CI49" s="50">
        <v>1</v>
      </c>
      <c r="CJ49" s="51">
        <v>1.25E-3</v>
      </c>
      <c r="CK49" s="47">
        <v>7.5000000000000006E-3</v>
      </c>
      <c r="CM49" s="53">
        <v>96000</v>
      </c>
      <c r="CN49" s="50">
        <v>14</v>
      </c>
      <c r="CO49" s="51">
        <v>1.7500000000000002E-2</v>
      </c>
      <c r="CP49" s="47">
        <v>0.58875</v>
      </c>
      <c r="NQ49">
        <v>800</v>
      </c>
      <c r="NR49">
        <v>49</v>
      </c>
      <c r="NS49" s="47">
        <v>6.1249999999999999E-2</v>
      </c>
      <c r="NT49" s="47">
        <v>0.60125000000000006</v>
      </c>
      <c r="NV49">
        <v>800</v>
      </c>
      <c r="NW49">
        <v>43</v>
      </c>
      <c r="NX49" s="47">
        <v>5.3749999999999999E-2</v>
      </c>
      <c r="NY49" s="47">
        <v>0.62124999999999997</v>
      </c>
      <c r="OA49">
        <v>800</v>
      </c>
      <c r="OB49">
        <v>45</v>
      </c>
      <c r="OC49" s="47">
        <v>5.6250000000000001E-2</v>
      </c>
      <c r="OD49" s="47">
        <v>0.61375000000000002</v>
      </c>
      <c r="OF49">
        <v>800</v>
      </c>
      <c r="OG49">
        <v>59</v>
      </c>
      <c r="OH49" s="47">
        <v>7.3749999999999996E-2</v>
      </c>
      <c r="OI49" s="47">
        <v>0.49875000000000003</v>
      </c>
      <c r="OK49" s="49">
        <v>800</v>
      </c>
      <c r="OL49" s="50">
        <v>43</v>
      </c>
      <c r="OM49" s="51">
        <v>5.3749999999999999E-2</v>
      </c>
      <c r="ON49" s="47">
        <v>0.55874999999999997</v>
      </c>
      <c r="OP49" s="49">
        <v>800</v>
      </c>
      <c r="OQ49" s="50">
        <v>51</v>
      </c>
      <c r="OR49" s="51">
        <v>6.3750000000000001E-2</v>
      </c>
      <c r="OS49" s="47">
        <v>0.36750000000000005</v>
      </c>
      <c r="OU49">
        <v>800</v>
      </c>
      <c r="OV49">
        <v>48</v>
      </c>
      <c r="OW49" s="47">
        <v>0.06</v>
      </c>
      <c r="OX49" s="47">
        <v>0.61749999999999994</v>
      </c>
      <c r="OZ49">
        <v>800</v>
      </c>
      <c r="PA49">
        <v>49</v>
      </c>
      <c r="PB49" s="47">
        <v>6.1249999999999999E-2</v>
      </c>
      <c r="PC49" s="47">
        <v>0.61750000000000005</v>
      </c>
      <c r="PE49" s="49">
        <v>800</v>
      </c>
      <c r="PF49" s="50">
        <v>4</v>
      </c>
      <c r="PG49" s="51">
        <v>5.0000000000000001E-3</v>
      </c>
      <c r="PH49" s="47">
        <v>0.97375</v>
      </c>
      <c r="PI49" s="47"/>
      <c r="PJ49" s="49">
        <v>800</v>
      </c>
      <c r="PK49" s="50">
        <v>49</v>
      </c>
      <c r="PL49" s="51">
        <v>6.1249999999999999E-2</v>
      </c>
      <c r="PM49" s="47">
        <v>0.60375000000000001</v>
      </c>
      <c r="PN49" s="47"/>
      <c r="PO49">
        <v>800</v>
      </c>
      <c r="PP49">
        <v>48</v>
      </c>
      <c r="PQ49" s="47">
        <v>0.06</v>
      </c>
      <c r="PR49" s="47">
        <v>0.59875000000000012</v>
      </c>
      <c r="PT49" s="49">
        <v>800</v>
      </c>
      <c r="PU49" s="50">
        <v>49</v>
      </c>
      <c r="PV49" s="51">
        <v>6.1249999999999999E-2</v>
      </c>
      <c r="PW49" s="47">
        <v>0.59750000000000003</v>
      </c>
      <c r="PY49" s="49">
        <v>800</v>
      </c>
      <c r="PZ49" s="50">
        <v>0</v>
      </c>
      <c r="QA49" s="51">
        <f t="shared" si="8"/>
        <v>0</v>
      </c>
      <c r="QB49" s="47">
        <f>SUM(QA$6:QA49)</f>
        <v>0</v>
      </c>
      <c r="QD49" s="49">
        <v>800</v>
      </c>
      <c r="QE49" s="50">
        <v>0</v>
      </c>
      <c r="QF49" s="51">
        <f t="shared" si="9"/>
        <v>0</v>
      </c>
      <c r="QG49" s="47">
        <f>SUM(QF$6:QF49)</f>
        <v>0</v>
      </c>
      <c r="QI49" s="49">
        <v>800</v>
      </c>
      <c r="QJ49" s="50">
        <v>45</v>
      </c>
      <c r="QK49" s="51">
        <v>5.6250000000000001E-2</v>
      </c>
      <c r="QL49" s="47">
        <v>0.58875</v>
      </c>
      <c r="QN49">
        <v>800</v>
      </c>
      <c r="QO49">
        <v>38</v>
      </c>
      <c r="QP49" s="47">
        <v>4.7500000000000001E-2</v>
      </c>
      <c r="QQ49" s="47">
        <v>0.62</v>
      </c>
      <c r="QR49" s="47"/>
      <c r="QS49" s="49">
        <v>800</v>
      </c>
      <c r="QT49" s="50">
        <v>49</v>
      </c>
      <c r="QU49" s="51">
        <v>6.1249999999999999E-2</v>
      </c>
      <c r="QV49" s="47">
        <v>0.36749999999999994</v>
      </c>
      <c r="QW49" s="47"/>
      <c r="QX49" s="49">
        <v>800</v>
      </c>
      <c r="QY49" s="50">
        <v>203</v>
      </c>
      <c r="QZ49" s="51">
        <v>0.25374999999999998</v>
      </c>
      <c r="RA49" s="47">
        <v>0.97249999999999992</v>
      </c>
      <c r="RB49" s="47"/>
      <c r="RC49" s="49">
        <v>800</v>
      </c>
      <c r="RD49" s="50">
        <v>50</v>
      </c>
      <c r="RE49" s="51">
        <v>6.25E-2</v>
      </c>
      <c r="RF49" s="47">
        <v>0.53625</v>
      </c>
      <c r="RG49" s="47"/>
      <c r="TZ49" s="49">
        <v>7525</v>
      </c>
      <c r="UA49" s="50">
        <v>4</v>
      </c>
      <c r="UB49" s="51">
        <v>5.0000000000000001E-3</v>
      </c>
      <c r="UC49" s="47">
        <v>0.93499999999999972</v>
      </c>
      <c r="UD49" s="47"/>
      <c r="UE49" s="49">
        <v>7525</v>
      </c>
      <c r="UF49" s="50">
        <v>0</v>
      </c>
      <c r="UG49" s="51">
        <v>0</v>
      </c>
      <c r="UH49" s="47">
        <v>0.99999999999999978</v>
      </c>
      <c r="UI49" s="47"/>
      <c r="UN49" s="47"/>
      <c r="UO49">
        <v>7525</v>
      </c>
      <c r="UP49">
        <v>0</v>
      </c>
      <c r="UQ49" s="47">
        <v>0</v>
      </c>
      <c r="UR49" s="47">
        <v>0.99999999999999978</v>
      </c>
      <c r="US49" s="47"/>
      <c r="UT49" s="47"/>
      <c r="UU49" s="47"/>
      <c r="UV49" s="47"/>
      <c r="UW49" s="47"/>
      <c r="UX49" s="47"/>
      <c r="UY49" s="47"/>
      <c r="UZ49" s="47"/>
      <c r="VA49" s="47"/>
      <c r="VB49" s="47"/>
      <c r="VC49" s="49">
        <v>-1500</v>
      </c>
      <c r="VD49" s="50">
        <v>20</v>
      </c>
      <c r="VE49" s="51">
        <f t="shared" si="6"/>
        <v>2.5000000000000001E-2</v>
      </c>
      <c r="VF49" s="47">
        <f>SUM(VE$36:VE49)</f>
        <v>0.94999999999999984</v>
      </c>
      <c r="VH49">
        <v>-1500</v>
      </c>
      <c r="VI49">
        <v>46</v>
      </c>
      <c r="VJ49" s="47">
        <v>5.7500000000000002E-2</v>
      </c>
      <c r="VK49" s="47">
        <v>0.83499999999999996</v>
      </c>
      <c r="VM49">
        <v>-1500</v>
      </c>
      <c r="VN49">
        <v>48</v>
      </c>
      <c r="VO49" s="47">
        <v>0.06</v>
      </c>
      <c r="VP49" s="47">
        <v>0.87250000000000005</v>
      </c>
      <c r="VR49">
        <v>-1500</v>
      </c>
      <c r="VS49">
        <v>62</v>
      </c>
      <c r="VT49" s="47">
        <v>7.7499999999999999E-2</v>
      </c>
      <c r="VU49" s="47">
        <v>0.83</v>
      </c>
      <c r="VV49" s="47"/>
      <c r="VW49" s="49">
        <v>-1500</v>
      </c>
      <c r="VX49" s="50">
        <v>52</v>
      </c>
      <c r="VY49" s="51">
        <v>6.5000000000000002E-2</v>
      </c>
      <c r="VZ49" s="47">
        <v>0.77124999999999999</v>
      </c>
      <c r="WA49" s="47"/>
      <c r="WB49" s="49">
        <v>-1500</v>
      </c>
      <c r="WC49" s="50">
        <v>73</v>
      </c>
      <c r="WD49" s="51">
        <v>9.1249999999999998E-2</v>
      </c>
      <c r="WE49" s="47">
        <v>0.73375000000000012</v>
      </c>
      <c r="WG49">
        <v>-1500</v>
      </c>
      <c r="WH49">
        <v>49</v>
      </c>
      <c r="WI49" s="47">
        <v>6.1249999999999999E-2</v>
      </c>
      <c r="WJ49" s="47">
        <v>0.87624999999999997</v>
      </c>
      <c r="WL49">
        <v>-1500</v>
      </c>
      <c r="WM49">
        <v>44</v>
      </c>
      <c r="WN49" s="47">
        <v>5.5E-2</v>
      </c>
      <c r="WO49" s="47">
        <v>0.81625000000000003</v>
      </c>
      <c r="WP49" s="47"/>
      <c r="WQ49" s="49">
        <v>-1500</v>
      </c>
      <c r="WR49" s="50">
        <v>20</v>
      </c>
      <c r="WS49" s="51">
        <v>2.5000000000000001E-2</v>
      </c>
      <c r="WT49" s="47">
        <v>0.94500000000000006</v>
      </c>
      <c r="WU49" s="47"/>
      <c r="WV49" s="49">
        <v>-1500</v>
      </c>
      <c r="WW49" s="50">
        <v>3</v>
      </c>
      <c r="WX49" s="51">
        <v>3.7499999999999999E-3</v>
      </c>
      <c r="WY49" s="47">
        <v>0.96750000000000003</v>
      </c>
      <c r="XA49">
        <v>-1500</v>
      </c>
      <c r="XB49">
        <v>38</v>
      </c>
      <c r="XC49" s="47">
        <v>4.7500000000000001E-2</v>
      </c>
      <c r="XD49" s="47">
        <v>0.87249999999999994</v>
      </c>
      <c r="XF49" s="49">
        <v>-1500</v>
      </c>
      <c r="XG49" s="50">
        <v>56</v>
      </c>
      <c r="XH49" s="51">
        <v>7.0000000000000007E-2</v>
      </c>
      <c r="XI49" s="47">
        <v>0.82625000000000015</v>
      </c>
      <c r="XK49" s="49">
        <v>-1500</v>
      </c>
      <c r="XL49" s="50">
        <v>13</v>
      </c>
      <c r="XM49" s="51">
        <f t="shared" si="7"/>
        <v>1.6250000000000001E-2</v>
      </c>
      <c r="XN49" s="47">
        <f>SUM(XM$36:XM49)</f>
        <v>0.95250000000000001</v>
      </c>
      <c r="XP49" s="49">
        <v>-1500</v>
      </c>
      <c r="XQ49" s="50">
        <v>45</v>
      </c>
      <c r="XR49" s="51">
        <v>5.6250000000000001E-2</v>
      </c>
      <c r="XS49" s="47">
        <v>0.87875000000000003</v>
      </c>
      <c r="XT49" s="47"/>
      <c r="XU49" s="49">
        <v>-1500</v>
      </c>
      <c r="XV49" s="50">
        <v>1</v>
      </c>
      <c r="XW49" s="51">
        <v>1.25E-3</v>
      </c>
      <c r="XX49" s="47">
        <v>0.98249999999999993</v>
      </c>
      <c r="XZ49">
        <v>-1500</v>
      </c>
      <c r="YA49">
        <v>51</v>
      </c>
      <c r="YB49" s="47">
        <v>6.3750000000000001E-2</v>
      </c>
      <c r="YC49" s="47">
        <v>0.88500000000000001</v>
      </c>
      <c r="YE49" s="49">
        <v>-1500</v>
      </c>
      <c r="YF49" s="50">
        <v>62</v>
      </c>
      <c r="YG49" s="51">
        <v>7.7499999999999999E-2</v>
      </c>
      <c r="YH49" s="47">
        <v>0.48125000000000001</v>
      </c>
      <c r="YI49" s="47"/>
      <c r="YJ49" s="49">
        <v>-1500</v>
      </c>
      <c r="YK49" s="50">
        <v>30</v>
      </c>
      <c r="YL49" s="51">
        <v>3.7499999999999999E-2</v>
      </c>
      <c r="YM49" s="47">
        <v>0.87749999999999995</v>
      </c>
      <c r="YO49" s="49">
        <v>-1500</v>
      </c>
      <c r="YP49" s="50">
        <v>19</v>
      </c>
      <c r="YQ49" s="51">
        <v>2.375E-2</v>
      </c>
      <c r="YR49" s="47">
        <v>0.94500000000000017</v>
      </c>
    </row>
    <row r="50" spans="1:668">
      <c r="A50" s="46">
        <v>94000</v>
      </c>
      <c r="B50">
        <v>9</v>
      </c>
      <c r="C50" s="47">
        <v>1.125E-2</v>
      </c>
      <c r="D50" s="47">
        <v>0.68875000000000008</v>
      </c>
      <c r="F50" s="46">
        <v>99000</v>
      </c>
      <c r="G50">
        <v>15</v>
      </c>
      <c r="H50" s="47">
        <v>1.8749999999999999E-2</v>
      </c>
      <c r="I50" s="47">
        <v>0.21625000000000003</v>
      </c>
      <c r="K50" s="46">
        <v>94000</v>
      </c>
      <c r="L50">
        <v>8</v>
      </c>
      <c r="M50" s="47">
        <v>0.01</v>
      </c>
      <c r="N50" s="47">
        <v>0.30750000000000005</v>
      </c>
      <c r="P50" s="46">
        <v>94000</v>
      </c>
      <c r="Q50">
        <v>16</v>
      </c>
      <c r="R50" s="47">
        <v>0.02</v>
      </c>
      <c r="S50" s="47">
        <v>0.35249999999999998</v>
      </c>
      <c r="U50" s="16">
        <v>94000</v>
      </c>
      <c r="V50" s="50">
        <v>3</v>
      </c>
      <c r="W50" s="51">
        <v>3.7499999999999999E-3</v>
      </c>
      <c r="X50" s="47">
        <v>0.14375000000000004</v>
      </c>
      <c r="Y50" s="47"/>
      <c r="Z50" s="16">
        <v>96000</v>
      </c>
      <c r="AA50" s="50">
        <v>9</v>
      </c>
      <c r="AB50" s="51">
        <v>1.125E-2</v>
      </c>
      <c r="AC50" s="47">
        <v>0.16000000000000006</v>
      </c>
      <c r="AD50" s="47"/>
      <c r="AE50" s="46">
        <v>97000</v>
      </c>
      <c r="AF50">
        <v>13</v>
      </c>
      <c r="AG50" s="47">
        <v>1.6250000000000001E-2</v>
      </c>
      <c r="AH50" s="47">
        <v>0.34625</v>
      </c>
      <c r="AJ50" s="46">
        <v>97000</v>
      </c>
      <c r="AK50">
        <v>14</v>
      </c>
      <c r="AL50" s="47">
        <v>1.7500000000000002E-2</v>
      </c>
      <c r="AM50" s="47">
        <v>0.35374999999999995</v>
      </c>
      <c r="AO50" s="16">
        <v>89000</v>
      </c>
      <c r="AP50" s="50">
        <v>12</v>
      </c>
      <c r="AQ50" s="51">
        <v>1.4999999999999999E-2</v>
      </c>
      <c r="AR50" s="47">
        <v>0.64875000000000016</v>
      </c>
      <c r="AS50" s="47"/>
      <c r="AT50" s="16">
        <v>93000</v>
      </c>
      <c r="AU50" s="50">
        <v>10</v>
      </c>
      <c r="AV50" s="51">
        <v>1.2500000000000001E-2</v>
      </c>
      <c r="AW50" s="47">
        <v>0.71375</v>
      </c>
      <c r="AY50" s="46">
        <v>89000</v>
      </c>
      <c r="AZ50">
        <v>10</v>
      </c>
      <c r="BA50" s="47">
        <v>1.2500000000000001E-2</v>
      </c>
      <c r="BB50" s="47">
        <v>0.84374999999999989</v>
      </c>
      <c r="BD50" s="16">
        <v>91000</v>
      </c>
      <c r="BE50" s="50">
        <v>13</v>
      </c>
      <c r="BF50" s="51">
        <v>1.6250000000000001E-2</v>
      </c>
      <c r="BG50" s="47">
        <v>0.47249999999999998</v>
      </c>
      <c r="BI50" s="46">
        <v>94000</v>
      </c>
      <c r="BJ50" s="50">
        <v>9</v>
      </c>
      <c r="BK50" s="51">
        <f t="shared" si="0"/>
        <v>1.125E-2</v>
      </c>
      <c r="BL50" s="47">
        <f>SUM(BK$6:BK50)</f>
        <v>0.67749999999999999</v>
      </c>
      <c r="BN50" s="16">
        <v>94000</v>
      </c>
      <c r="BO50" s="50">
        <v>6</v>
      </c>
      <c r="BP50" s="51">
        <v>7.4999999999999997E-3</v>
      </c>
      <c r="BQ50" s="47">
        <v>0.32000000000000006</v>
      </c>
      <c r="BS50" s="53">
        <v>97000</v>
      </c>
      <c r="BT50" s="50">
        <v>0</v>
      </c>
      <c r="BU50" s="51">
        <v>0</v>
      </c>
      <c r="BV50" s="47">
        <v>1.25E-3</v>
      </c>
      <c r="BX50" s="46">
        <v>94000</v>
      </c>
      <c r="BY50">
        <v>8</v>
      </c>
      <c r="BZ50" s="47">
        <v>0.01</v>
      </c>
      <c r="CA50" s="47">
        <v>0.30750000000000005</v>
      </c>
      <c r="CC50" s="53">
        <v>127000</v>
      </c>
      <c r="CD50" s="50">
        <v>1</v>
      </c>
      <c r="CE50" s="51">
        <v>1.25E-3</v>
      </c>
      <c r="CF50" s="47">
        <v>4.7500000000000001E-2</v>
      </c>
      <c r="CH50" s="53">
        <v>149000</v>
      </c>
      <c r="CI50" s="50">
        <v>0</v>
      </c>
      <c r="CJ50" s="51">
        <v>0</v>
      </c>
      <c r="CK50" s="47">
        <v>7.5000000000000006E-3</v>
      </c>
      <c r="CM50" s="53">
        <v>97000</v>
      </c>
      <c r="CN50" s="50">
        <v>12</v>
      </c>
      <c r="CO50" s="51">
        <v>1.4999999999999999E-2</v>
      </c>
      <c r="CP50" s="47">
        <v>0.60375000000000001</v>
      </c>
      <c r="KB50" t="s">
        <v>32</v>
      </c>
      <c r="KC50" t="str">
        <f>KB50</f>
        <v>Scenario 1B</v>
      </c>
      <c r="KG50" t="s">
        <v>33</v>
      </c>
      <c r="KH50" t="str">
        <f>KG50</f>
        <v>Scenario 2B</v>
      </c>
      <c r="KL50" t="s">
        <v>34</v>
      </c>
      <c r="KM50" t="str">
        <f>KL50</f>
        <v>Scenario 2C</v>
      </c>
      <c r="KQ50" t="s">
        <v>6</v>
      </c>
      <c r="KR50" t="str">
        <f>KQ50</f>
        <v>Scenario 3A</v>
      </c>
      <c r="KV50" t="s">
        <v>68</v>
      </c>
      <c r="KW50" t="str">
        <f>KV50</f>
        <v>Scenario 4A</v>
      </c>
      <c r="LA50" t="s">
        <v>66</v>
      </c>
      <c r="LB50" t="str">
        <f>LA50</f>
        <v>Scenario 4B</v>
      </c>
      <c r="LF50" t="s">
        <v>60</v>
      </c>
      <c r="LG50" t="str">
        <f>LF50</f>
        <v>Scenario 4C</v>
      </c>
      <c r="LK50" t="s">
        <v>61</v>
      </c>
      <c r="LL50" t="str">
        <f>LK50</f>
        <v>Scenario 4D</v>
      </c>
      <c r="LP50" t="s">
        <v>86</v>
      </c>
      <c r="LQ50" t="str">
        <f>LP50</f>
        <v>Scenario 5B</v>
      </c>
      <c r="LU50" t="s">
        <v>89</v>
      </c>
      <c r="LV50" t="str">
        <f>LU50</f>
        <v>Sensitivity S1 - Scenario 1B_No Coal Retirement</v>
      </c>
      <c r="LZ50" t="s">
        <v>90</v>
      </c>
      <c r="MA50" t="str">
        <f>LZ50</f>
        <v>Senssitivity S2 - Scenario 1B_Low Gas Prices</v>
      </c>
      <c r="ME50" t="s">
        <v>79</v>
      </c>
      <c r="MF50" t="str">
        <f>ME50</f>
        <v>Sensitivity S2.1 - Scenario 2C_Low Gas Prices</v>
      </c>
      <c r="MJ50" t="s">
        <v>91</v>
      </c>
      <c r="MK50" t="s">
        <v>91</v>
      </c>
      <c r="MO50" t="s">
        <v>92</v>
      </c>
      <c r="MP50" t="str">
        <f>MO50</f>
        <v>Sensitivity S3.1 - Scenario 2C_NoDR</v>
      </c>
      <c r="MT50" t="s">
        <v>94</v>
      </c>
      <c r="MU50" t="str">
        <f>MT50</f>
        <v>Sensitivity S5 - Scenario 1B_RPS at 35%</v>
      </c>
      <c r="MY50" t="s">
        <v>95</v>
      </c>
      <c r="MZ50" t="str">
        <f>MY50</f>
        <v>Sensitivity S6 - Scenario 2B_SCC at 95%</v>
      </c>
      <c r="ND50" t="s">
        <v>96</v>
      </c>
      <c r="NE50" t="str">
        <f>ND50</f>
        <v>Sensitivity S7 - Scenario 2B_No Coneservation</v>
      </c>
      <c r="NI50" t="s">
        <v>97</v>
      </c>
      <c r="NJ50" t="str">
        <f>NI50</f>
        <v>Sensitivity S8 - Scenario 2B_SCC at 95% w/o Conservation</v>
      </c>
      <c r="NN50" t="s">
        <v>98</v>
      </c>
      <c r="NO50" t="str">
        <f>NN50</f>
        <v>Sensitivity S9 - Scenario 1B_No Transmission and Distribution Deferral Credit</v>
      </c>
      <c r="NQ50">
        <v>900</v>
      </c>
      <c r="NR50">
        <v>53</v>
      </c>
      <c r="NS50" s="47">
        <v>6.6250000000000003E-2</v>
      </c>
      <c r="NT50" s="47">
        <v>0.66750000000000009</v>
      </c>
      <c r="NV50">
        <v>900</v>
      </c>
      <c r="NW50">
        <v>57</v>
      </c>
      <c r="NX50" s="47">
        <v>7.1249999999999994E-2</v>
      </c>
      <c r="NY50" s="47">
        <v>0.6925</v>
      </c>
      <c r="OA50">
        <v>900</v>
      </c>
      <c r="OB50">
        <v>58</v>
      </c>
      <c r="OC50" s="47">
        <v>7.2499999999999995E-2</v>
      </c>
      <c r="OD50" s="47">
        <v>0.68625000000000003</v>
      </c>
      <c r="OF50">
        <v>900</v>
      </c>
      <c r="OG50">
        <v>60</v>
      </c>
      <c r="OH50" s="47">
        <v>7.4999999999999997E-2</v>
      </c>
      <c r="OI50" s="47">
        <v>0.57374999999999998</v>
      </c>
      <c r="OK50" s="49">
        <v>900</v>
      </c>
      <c r="OL50" s="50">
        <v>45</v>
      </c>
      <c r="OM50" s="51">
        <v>5.6250000000000001E-2</v>
      </c>
      <c r="ON50" s="47">
        <v>0.61499999999999999</v>
      </c>
      <c r="OP50" s="49">
        <v>900</v>
      </c>
      <c r="OQ50" s="50">
        <v>53</v>
      </c>
      <c r="OR50" s="51">
        <v>6.6250000000000003E-2</v>
      </c>
      <c r="OS50" s="47">
        <v>0.43375000000000008</v>
      </c>
      <c r="OU50">
        <v>900</v>
      </c>
      <c r="OV50">
        <v>56</v>
      </c>
      <c r="OW50" s="47">
        <v>7.0000000000000007E-2</v>
      </c>
      <c r="OX50" s="47">
        <v>0.6875</v>
      </c>
      <c r="OZ50">
        <v>900</v>
      </c>
      <c r="PA50">
        <v>55</v>
      </c>
      <c r="PB50" s="47">
        <v>6.8750000000000006E-2</v>
      </c>
      <c r="PC50" s="47">
        <v>0.68625000000000003</v>
      </c>
      <c r="PE50" s="49">
        <v>900</v>
      </c>
      <c r="PF50" s="50">
        <v>6</v>
      </c>
      <c r="PG50" s="51">
        <v>7.4999999999999997E-3</v>
      </c>
      <c r="PH50" s="47">
        <v>0.98124999999999996</v>
      </c>
      <c r="PI50" s="47"/>
      <c r="PJ50" s="49">
        <v>900</v>
      </c>
      <c r="PK50" s="50">
        <v>56</v>
      </c>
      <c r="PL50" s="51">
        <v>7.0000000000000007E-2</v>
      </c>
      <c r="PM50" s="47">
        <v>0.67375000000000007</v>
      </c>
      <c r="PN50" s="47"/>
      <c r="PO50">
        <v>900</v>
      </c>
      <c r="PP50">
        <v>52</v>
      </c>
      <c r="PQ50" s="47">
        <v>6.5000000000000002E-2</v>
      </c>
      <c r="PR50" s="47">
        <v>0.66375000000000006</v>
      </c>
      <c r="PT50" s="49">
        <v>900</v>
      </c>
      <c r="PU50" s="50">
        <v>45</v>
      </c>
      <c r="PV50" s="51">
        <v>5.6250000000000001E-2</v>
      </c>
      <c r="PW50" s="47">
        <v>0.65375000000000005</v>
      </c>
      <c r="PY50" s="49">
        <v>900</v>
      </c>
      <c r="PZ50" s="50">
        <v>0</v>
      </c>
      <c r="QA50" s="51">
        <f t="shared" si="8"/>
        <v>0</v>
      </c>
      <c r="QB50" s="47">
        <f>SUM(QA$6:QA50)</f>
        <v>0</v>
      </c>
      <c r="QD50" s="49">
        <v>900</v>
      </c>
      <c r="QE50" s="50">
        <v>0</v>
      </c>
      <c r="QF50" s="51">
        <f t="shared" si="9"/>
        <v>0</v>
      </c>
      <c r="QG50" s="47">
        <f>SUM(QF$6:QF50)</f>
        <v>0</v>
      </c>
      <c r="QI50" s="49">
        <v>900</v>
      </c>
      <c r="QJ50" s="50">
        <v>50</v>
      </c>
      <c r="QK50" s="51">
        <v>6.25E-2</v>
      </c>
      <c r="QL50" s="47">
        <v>0.65125</v>
      </c>
      <c r="QN50">
        <v>900</v>
      </c>
      <c r="QO50">
        <v>60</v>
      </c>
      <c r="QP50" s="47">
        <v>7.4999999999999997E-2</v>
      </c>
      <c r="QQ50" s="47">
        <v>0.69499999999999995</v>
      </c>
      <c r="QR50" s="47"/>
      <c r="QS50" s="49">
        <v>900</v>
      </c>
      <c r="QT50" s="50">
        <v>44</v>
      </c>
      <c r="QU50" s="51">
        <v>5.5E-2</v>
      </c>
      <c r="QV50" s="47">
        <v>0.42249999999999993</v>
      </c>
      <c r="QW50" s="47"/>
      <c r="QX50" s="49">
        <v>900</v>
      </c>
      <c r="QY50" s="50">
        <v>9</v>
      </c>
      <c r="QZ50" s="51">
        <v>1.125E-2</v>
      </c>
      <c r="RA50" s="47">
        <v>0.9837499999999999</v>
      </c>
      <c r="RB50" s="47"/>
      <c r="RC50" s="49">
        <v>900</v>
      </c>
      <c r="RD50" s="50">
        <v>56</v>
      </c>
      <c r="RE50" s="51">
        <v>7.0000000000000007E-2</v>
      </c>
      <c r="RF50" s="47">
        <v>0.60624999999999996</v>
      </c>
      <c r="RG50" s="47"/>
      <c r="TZ50" s="49">
        <v>7700</v>
      </c>
      <c r="UA50" s="50">
        <v>1</v>
      </c>
      <c r="UB50" s="51">
        <v>1.25E-3</v>
      </c>
      <c r="UC50" s="47">
        <v>0.93624999999999969</v>
      </c>
      <c r="UD50" s="47"/>
      <c r="UE50" s="49">
        <v>7700</v>
      </c>
      <c r="UF50" s="50">
        <v>0</v>
      </c>
      <c r="UG50" s="51">
        <v>0</v>
      </c>
      <c r="UH50" s="47">
        <v>0.99999999999999978</v>
      </c>
      <c r="UI50" s="47"/>
      <c r="UN50" s="47"/>
      <c r="UO50">
        <v>7700</v>
      </c>
      <c r="UP50">
        <v>0</v>
      </c>
      <c r="UQ50" s="47">
        <v>0</v>
      </c>
      <c r="UR50" s="47">
        <v>0.99999999999999978</v>
      </c>
      <c r="US50" s="47"/>
      <c r="UT50" s="47"/>
      <c r="UU50" s="47"/>
      <c r="UV50" s="47"/>
      <c r="UW50" s="47"/>
      <c r="UX50" s="47"/>
      <c r="UY50" s="47"/>
      <c r="UZ50" s="47"/>
      <c r="VA50" s="47"/>
      <c r="VB50" s="47"/>
      <c r="VC50" s="49">
        <v>-1000</v>
      </c>
      <c r="VD50" s="50">
        <v>10</v>
      </c>
      <c r="VE50" s="51">
        <f t="shared" si="6"/>
        <v>1.2500000000000001E-2</v>
      </c>
      <c r="VF50" s="47">
        <f>SUM(VE$36:VE50)</f>
        <v>0.9624999999999998</v>
      </c>
      <c r="VH50">
        <v>-1000</v>
      </c>
      <c r="VI50">
        <v>49</v>
      </c>
      <c r="VJ50" s="47">
        <v>6.1249999999999999E-2</v>
      </c>
      <c r="VK50" s="47">
        <v>0.89624999999999999</v>
      </c>
      <c r="VM50">
        <v>-1000</v>
      </c>
      <c r="VN50">
        <v>36</v>
      </c>
      <c r="VO50" s="47">
        <v>4.4999999999999998E-2</v>
      </c>
      <c r="VP50" s="47">
        <v>0.91750000000000009</v>
      </c>
      <c r="VR50">
        <v>-1000</v>
      </c>
      <c r="VS50">
        <v>35</v>
      </c>
      <c r="VT50" s="47">
        <v>4.3749999999999997E-2</v>
      </c>
      <c r="VU50" s="47">
        <v>0.87374999999999992</v>
      </c>
      <c r="VV50" s="47"/>
      <c r="VW50" s="49">
        <v>-1000</v>
      </c>
      <c r="VX50" s="50">
        <v>53</v>
      </c>
      <c r="VY50" s="51">
        <v>6.6250000000000003E-2</v>
      </c>
      <c r="VZ50" s="47">
        <v>0.83750000000000002</v>
      </c>
      <c r="WA50" s="47"/>
      <c r="WB50" s="49">
        <v>-1000</v>
      </c>
      <c r="WC50" s="50">
        <v>58</v>
      </c>
      <c r="WD50" s="51">
        <v>7.2499999999999995E-2</v>
      </c>
      <c r="WE50" s="47">
        <v>0.80625000000000013</v>
      </c>
      <c r="WG50">
        <v>-1000</v>
      </c>
      <c r="WH50">
        <v>35</v>
      </c>
      <c r="WI50" s="47">
        <v>4.3749999999999997E-2</v>
      </c>
      <c r="WJ50" s="47">
        <v>0.91999999999999993</v>
      </c>
      <c r="WL50">
        <v>-1000</v>
      </c>
      <c r="WM50">
        <v>35</v>
      </c>
      <c r="WN50" s="47">
        <v>4.3749999999999997E-2</v>
      </c>
      <c r="WO50" s="47">
        <v>0.86</v>
      </c>
      <c r="WP50" s="47"/>
      <c r="WQ50" s="49">
        <v>-1000</v>
      </c>
      <c r="WR50" s="50">
        <v>10</v>
      </c>
      <c r="WS50" s="51">
        <v>1.2500000000000001E-2</v>
      </c>
      <c r="WT50" s="47">
        <v>0.95750000000000002</v>
      </c>
      <c r="WU50" s="47"/>
      <c r="WV50" s="49">
        <v>-1000</v>
      </c>
      <c r="WW50" s="50">
        <v>6</v>
      </c>
      <c r="WX50" s="51">
        <v>7.4999999999999997E-3</v>
      </c>
      <c r="WY50" s="47">
        <v>0.97499999999999998</v>
      </c>
      <c r="XA50">
        <v>-1000</v>
      </c>
      <c r="XB50">
        <v>33</v>
      </c>
      <c r="XC50" s="47">
        <v>4.1250000000000002E-2</v>
      </c>
      <c r="XD50" s="47">
        <v>0.91374999999999995</v>
      </c>
      <c r="XF50" s="49">
        <v>-1000</v>
      </c>
      <c r="XG50" s="50">
        <v>40</v>
      </c>
      <c r="XH50" s="51">
        <v>0.05</v>
      </c>
      <c r="XI50" s="47">
        <v>0.8762500000000002</v>
      </c>
      <c r="XK50" s="49">
        <v>-1000</v>
      </c>
      <c r="XL50" s="50">
        <v>15</v>
      </c>
      <c r="XM50" s="51">
        <f t="shared" si="7"/>
        <v>1.8749999999999999E-2</v>
      </c>
      <c r="XN50" s="47">
        <f>SUM(XM$36:XM50)</f>
        <v>0.97125000000000006</v>
      </c>
      <c r="XP50" s="49">
        <v>-1000</v>
      </c>
      <c r="XQ50" s="50">
        <v>35</v>
      </c>
      <c r="XR50" s="51">
        <v>4.3749999999999997E-2</v>
      </c>
      <c r="XS50" s="47">
        <v>0.92249999999999999</v>
      </c>
      <c r="XT50" s="47"/>
      <c r="XU50" s="49">
        <v>-1000</v>
      </c>
      <c r="XV50" s="50">
        <v>3</v>
      </c>
      <c r="XW50" s="51">
        <v>3.7499999999999999E-3</v>
      </c>
      <c r="XX50" s="47">
        <v>0.98624999999999996</v>
      </c>
      <c r="XZ50">
        <v>-1000</v>
      </c>
      <c r="YA50">
        <v>37</v>
      </c>
      <c r="YB50" s="47">
        <v>4.6249999999999999E-2</v>
      </c>
      <c r="YC50" s="47">
        <v>0.93125000000000002</v>
      </c>
      <c r="YE50" s="49">
        <v>-1000</v>
      </c>
      <c r="YF50" s="50">
        <v>65</v>
      </c>
      <c r="YG50" s="51">
        <v>8.1250000000000003E-2</v>
      </c>
      <c r="YH50" s="47">
        <v>0.5625</v>
      </c>
      <c r="YI50" s="47"/>
      <c r="YJ50" s="49">
        <v>-1000</v>
      </c>
      <c r="YK50" s="50">
        <v>27</v>
      </c>
      <c r="YL50" s="51">
        <v>3.3750000000000002E-2</v>
      </c>
      <c r="YM50" s="47">
        <v>0.91124999999999989</v>
      </c>
      <c r="YO50" s="49">
        <v>-1000</v>
      </c>
      <c r="YP50" s="50">
        <v>9</v>
      </c>
      <c r="YQ50" s="51">
        <v>1.125E-2</v>
      </c>
      <c r="YR50" s="47">
        <v>0.95625000000000016</v>
      </c>
    </row>
    <row r="51" spans="1:668">
      <c r="A51" s="46">
        <v>95000</v>
      </c>
      <c r="B51">
        <v>1</v>
      </c>
      <c r="C51" s="47">
        <v>1.25E-3</v>
      </c>
      <c r="D51" s="47">
        <v>0.69000000000000006</v>
      </c>
      <c r="F51" s="46">
        <v>100000</v>
      </c>
      <c r="G51">
        <v>7</v>
      </c>
      <c r="H51" s="47">
        <v>8.7500000000000008E-3</v>
      </c>
      <c r="I51" s="47">
        <v>0.22500000000000003</v>
      </c>
      <c r="K51" s="46">
        <v>95000</v>
      </c>
      <c r="L51">
        <v>9</v>
      </c>
      <c r="M51" s="47">
        <v>1.125E-2</v>
      </c>
      <c r="N51" s="47">
        <v>0.31875000000000003</v>
      </c>
      <c r="P51" s="46">
        <v>95000</v>
      </c>
      <c r="Q51">
        <v>12</v>
      </c>
      <c r="R51" s="47">
        <v>1.4999999999999999E-2</v>
      </c>
      <c r="S51" s="47">
        <v>0.36749999999999999</v>
      </c>
      <c r="U51" s="16">
        <v>95000</v>
      </c>
      <c r="V51" s="50">
        <v>6</v>
      </c>
      <c r="W51" s="51">
        <v>7.4999999999999997E-3</v>
      </c>
      <c r="X51" s="47">
        <v>0.15125000000000005</v>
      </c>
      <c r="Y51" s="47"/>
      <c r="Z51" s="16">
        <v>97000</v>
      </c>
      <c r="AA51" s="50">
        <v>7</v>
      </c>
      <c r="AB51" s="51">
        <v>8.7500000000000008E-3</v>
      </c>
      <c r="AC51" s="47">
        <v>0.16875000000000007</v>
      </c>
      <c r="AD51" s="47"/>
      <c r="AE51" s="46">
        <v>98000</v>
      </c>
      <c r="AF51">
        <v>13</v>
      </c>
      <c r="AG51" s="47">
        <v>1.6250000000000001E-2</v>
      </c>
      <c r="AH51" s="47">
        <v>0.36249999999999999</v>
      </c>
      <c r="AJ51" s="46">
        <v>98000</v>
      </c>
      <c r="AK51">
        <v>9</v>
      </c>
      <c r="AL51" s="47">
        <v>1.125E-2</v>
      </c>
      <c r="AM51" s="47">
        <v>0.36499999999999994</v>
      </c>
      <c r="AO51" s="16">
        <v>90000</v>
      </c>
      <c r="AP51" s="50">
        <v>12</v>
      </c>
      <c r="AQ51" s="51">
        <v>1.4999999999999999E-2</v>
      </c>
      <c r="AR51" s="47">
        <v>0.66375000000000017</v>
      </c>
      <c r="AS51" s="47"/>
      <c r="AT51" s="16">
        <v>94000</v>
      </c>
      <c r="AU51" s="50">
        <v>8</v>
      </c>
      <c r="AV51" s="51">
        <v>0.01</v>
      </c>
      <c r="AW51" s="47">
        <v>0.72375</v>
      </c>
      <c r="AY51" s="46">
        <v>90000</v>
      </c>
      <c r="AZ51">
        <v>13</v>
      </c>
      <c r="BA51" s="47">
        <v>1.6250000000000001E-2</v>
      </c>
      <c r="BB51" s="47">
        <v>0.85999999999999988</v>
      </c>
      <c r="BD51" s="16">
        <v>92000</v>
      </c>
      <c r="BE51" s="50">
        <v>16</v>
      </c>
      <c r="BF51" s="51">
        <v>0.02</v>
      </c>
      <c r="BG51" s="47">
        <v>0.49249999999999999</v>
      </c>
      <c r="BI51" s="46">
        <v>95000</v>
      </c>
      <c r="BJ51" s="50">
        <v>6</v>
      </c>
      <c r="BK51" s="51">
        <f t="shared" si="0"/>
        <v>7.4999999999999997E-3</v>
      </c>
      <c r="BL51" s="47">
        <f>SUM(BK$6:BK51)</f>
        <v>0.68499999999999994</v>
      </c>
      <c r="BN51" s="16">
        <v>95000</v>
      </c>
      <c r="BO51" s="50">
        <v>12</v>
      </c>
      <c r="BP51" s="51">
        <v>1.4999999999999999E-2</v>
      </c>
      <c r="BQ51" s="47">
        <v>0.33500000000000008</v>
      </c>
      <c r="BS51" s="53">
        <v>98000</v>
      </c>
      <c r="BT51" s="50">
        <v>0</v>
      </c>
      <c r="BU51" s="51">
        <v>0</v>
      </c>
      <c r="BV51" s="47">
        <v>1.25E-3</v>
      </c>
      <c r="BX51" s="46">
        <v>95000</v>
      </c>
      <c r="BY51">
        <v>9</v>
      </c>
      <c r="BZ51" s="47">
        <v>1.125E-2</v>
      </c>
      <c r="CA51" s="47">
        <v>0.31875000000000003</v>
      </c>
      <c r="CC51" s="53">
        <v>128000</v>
      </c>
      <c r="CD51" s="50">
        <v>2</v>
      </c>
      <c r="CE51" s="51">
        <v>2.5000000000000001E-3</v>
      </c>
      <c r="CF51" s="47">
        <v>0.05</v>
      </c>
      <c r="CH51" s="53">
        <v>150000</v>
      </c>
      <c r="CI51" s="50">
        <v>0</v>
      </c>
      <c r="CJ51" s="51">
        <v>0</v>
      </c>
      <c r="CK51" s="47">
        <v>7.5000000000000006E-3</v>
      </c>
      <c r="CM51" s="53">
        <v>98000</v>
      </c>
      <c r="CN51" s="50">
        <v>12</v>
      </c>
      <c r="CO51" s="51">
        <v>1.4999999999999999E-2</v>
      </c>
      <c r="CP51" s="47">
        <v>0.61875000000000002</v>
      </c>
      <c r="KB51" t="s">
        <v>43</v>
      </c>
      <c r="KG51" t="s">
        <v>43</v>
      </c>
      <c r="KL51" t="s">
        <v>43</v>
      </c>
      <c r="KR51" t="s">
        <v>43</v>
      </c>
      <c r="KW51" t="s">
        <v>43</v>
      </c>
      <c r="LB51" t="s">
        <v>43</v>
      </c>
      <c r="LG51" t="s">
        <v>43</v>
      </c>
      <c r="LL51" t="s">
        <v>43</v>
      </c>
      <c r="LQ51" t="s">
        <v>43</v>
      </c>
      <c r="LV51" t="s">
        <v>43</v>
      </c>
      <c r="MA51" t="s">
        <v>43</v>
      </c>
      <c r="MF51" t="s">
        <v>43</v>
      </c>
      <c r="MK51" t="s">
        <v>43</v>
      </c>
      <c r="MP51" t="s">
        <v>43</v>
      </c>
      <c r="MU51" t="s">
        <v>43</v>
      </c>
      <c r="MZ51" t="s">
        <v>43</v>
      </c>
      <c r="NE51" t="s">
        <v>43</v>
      </c>
      <c r="NJ51" t="s">
        <v>43</v>
      </c>
      <c r="NO51" t="s">
        <v>43</v>
      </c>
      <c r="NQ51">
        <v>1000</v>
      </c>
      <c r="NR51">
        <v>48</v>
      </c>
      <c r="NS51" s="47">
        <v>0.06</v>
      </c>
      <c r="NT51" s="47">
        <v>0.72750000000000004</v>
      </c>
      <c r="NV51">
        <v>1000</v>
      </c>
      <c r="NW51">
        <v>44</v>
      </c>
      <c r="NX51" s="47">
        <v>5.5E-2</v>
      </c>
      <c r="NY51" s="47">
        <v>0.74750000000000005</v>
      </c>
      <c r="OA51">
        <v>1000</v>
      </c>
      <c r="OB51">
        <v>39</v>
      </c>
      <c r="OC51" s="47">
        <v>4.8750000000000002E-2</v>
      </c>
      <c r="OD51" s="47">
        <v>0.73499999999999999</v>
      </c>
      <c r="OF51">
        <v>1000</v>
      </c>
      <c r="OG51">
        <v>55</v>
      </c>
      <c r="OH51" s="47">
        <v>6.8750000000000006E-2</v>
      </c>
      <c r="OI51" s="47">
        <v>0.64249999999999996</v>
      </c>
      <c r="OK51" s="49">
        <v>1000</v>
      </c>
      <c r="OL51" s="50">
        <v>44</v>
      </c>
      <c r="OM51" s="51">
        <v>5.5E-2</v>
      </c>
      <c r="ON51" s="47">
        <v>0.67</v>
      </c>
      <c r="OP51" s="49">
        <v>1000</v>
      </c>
      <c r="OQ51" s="50">
        <v>54</v>
      </c>
      <c r="OR51" s="51">
        <v>6.7500000000000004E-2</v>
      </c>
      <c r="OS51" s="47">
        <v>0.50125000000000008</v>
      </c>
      <c r="OU51">
        <v>1000</v>
      </c>
      <c r="OV51">
        <v>40</v>
      </c>
      <c r="OW51" s="47">
        <v>0.05</v>
      </c>
      <c r="OX51" s="47">
        <v>0.73750000000000004</v>
      </c>
      <c r="OZ51">
        <v>1000</v>
      </c>
      <c r="PA51">
        <v>43</v>
      </c>
      <c r="PB51" s="47">
        <v>5.3749999999999999E-2</v>
      </c>
      <c r="PC51" s="47">
        <v>0.74</v>
      </c>
      <c r="PE51" s="49">
        <v>1000</v>
      </c>
      <c r="PF51" s="50">
        <v>2</v>
      </c>
      <c r="PG51" s="51">
        <v>2.5000000000000001E-3</v>
      </c>
      <c r="PH51" s="47">
        <v>0.9837499999999999</v>
      </c>
      <c r="PI51" s="47"/>
      <c r="PJ51" s="49">
        <v>1000</v>
      </c>
      <c r="PK51" s="50">
        <v>46</v>
      </c>
      <c r="PL51" s="51">
        <v>5.7500000000000002E-2</v>
      </c>
      <c r="PM51" s="47">
        <v>0.73125000000000007</v>
      </c>
      <c r="PN51" s="47"/>
      <c r="PO51">
        <v>1000</v>
      </c>
      <c r="PP51">
        <v>50</v>
      </c>
      <c r="PQ51" s="47">
        <v>6.25E-2</v>
      </c>
      <c r="PR51" s="47">
        <v>0.72625000000000006</v>
      </c>
      <c r="PT51" s="49">
        <v>1000</v>
      </c>
      <c r="PU51" s="50">
        <v>57</v>
      </c>
      <c r="PV51" s="51">
        <v>7.1249999999999994E-2</v>
      </c>
      <c r="PW51" s="47">
        <v>0.72500000000000009</v>
      </c>
      <c r="PY51" s="49">
        <v>1000</v>
      </c>
      <c r="PZ51" s="50">
        <v>0</v>
      </c>
      <c r="QA51" s="51">
        <f t="shared" si="8"/>
        <v>0</v>
      </c>
      <c r="QB51" s="47">
        <f>SUM(QA$6:QA51)</f>
        <v>0</v>
      </c>
      <c r="QD51" s="49">
        <v>1000</v>
      </c>
      <c r="QE51" s="50">
        <v>0</v>
      </c>
      <c r="QF51" s="51">
        <f t="shared" si="9"/>
        <v>0</v>
      </c>
      <c r="QG51" s="47">
        <f>SUM(QF$6:QF51)</f>
        <v>0</v>
      </c>
      <c r="QI51" s="49">
        <v>1000</v>
      </c>
      <c r="QJ51" s="50">
        <v>55</v>
      </c>
      <c r="QK51" s="51">
        <v>6.8750000000000006E-2</v>
      </c>
      <c r="QL51" s="47">
        <v>0.72</v>
      </c>
      <c r="QN51">
        <v>1000</v>
      </c>
      <c r="QO51">
        <v>40</v>
      </c>
      <c r="QP51" s="47">
        <v>0.05</v>
      </c>
      <c r="QQ51" s="47">
        <v>0.745</v>
      </c>
      <c r="QR51" s="47"/>
      <c r="QS51" s="49">
        <v>1000</v>
      </c>
      <c r="QT51" s="50">
        <v>50</v>
      </c>
      <c r="QU51" s="51">
        <v>6.25E-2</v>
      </c>
      <c r="QV51" s="47">
        <v>0.48499999999999993</v>
      </c>
      <c r="QW51" s="47"/>
      <c r="QX51" s="49">
        <v>1000</v>
      </c>
      <c r="QY51" s="50">
        <v>12</v>
      </c>
      <c r="QZ51" s="51">
        <v>1.4999999999999999E-2</v>
      </c>
      <c r="RA51" s="47">
        <v>0.99874999999999992</v>
      </c>
      <c r="RB51" s="47"/>
      <c r="RC51" s="49">
        <v>1000</v>
      </c>
      <c r="RD51" s="50">
        <v>43</v>
      </c>
      <c r="RE51" s="51">
        <v>5.3749999999999999E-2</v>
      </c>
      <c r="RF51" s="47">
        <v>0.65999999999999992</v>
      </c>
      <c r="RG51" s="47"/>
      <c r="TZ51" s="49">
        <v>7875</v>
      </c>
      <c r="UA51" s="50">
        <v>0</v>
      </c>
      <c r="UB51" s="51">
        <v>0</v>
      </c>
      <c r="UC51" s="47">
        <v>0.93624999999999969</v>
      </c>
      <c r="UD51" s="47"/>
      <c r="UE51" s="49">
        <v>7875</v>
      </c>
      <c r="UF51" s="50">
        <v>0</v>
      </c>
      <c r="UG51" s="51">
        <v>0</v>
      </c>
      <c r="UH51" s="47">
        <v>0.99999999999999978</v>
      </c>
      <c r="UI51" s="47"/>
      <c r="UN51" s="47"/>
      <c r="UO51">
        <v>7875</v>
      </c>
      <c r="UP51">
        <v>0</v>
      </c>
      <c r="UQ51" s="47">
        <v>0</v>
      </c>
      <c r="UR51" s="47">
        <v>0.99999999999999978</v>
      </c>
      <c r="US51" s="47"/>
      <c r="UT51" s="47"/>
      <c r="UU51" s="47"/>
      <c r="UV51" s="47"/>
      <c r="UW51" s="47"/>
      <c r="UX51" s="47"/>
      <c r="UY51" s="47"/>
      <c r="UZ51" s="47"/>
      <c r="VA51" s="47"/>
      <c r="VB51" s="47"/>
      <c r="VC51" s="49">
        <v>-500</v>
      </c>
      <c r="VD51" s="50">
        <v>9</v>
      </c>
      <c r="VE51" s="51">
        <f t="shared" si="6"/>
        <v>1.125E-2</v>
      </c>
      <c r="VF51" s="47">
        <f>SUM(VE$36:VE51)</f>
        <v>0.97374999999999978</v>
      </c>
      <c r="VH51">
        <v>-500</v>
      </c>
      <c r="VI51">
        <v>33</v>
      </c>
      <c r="VJ51" s="47">
        <v>4.1250000000000002E-2</v>
      </c>
      <c r="VK51" s="47">
        <v>0.9375</v>
      </c>
      <c r="VM51">
        <v>-500</v>
      </c>
      <c r="VN51">
        <v>27</v>
      </c>
      <c r="VO51" s="47">
        <v>3.3750000000000002E-2</v>
      </c>
      <c r="VP51" s="47">
        <v>0.95125000000000015</v>
      </c>
      <c r="VR51">
        <v>-500</v>
      </c>
      <c r="VS51">
        <v>35</v>
      </c>
      <c r="VT51" s="47">
        <v>4.3749999999999997E-2</v>
      </c>
      <c r="VU51" s="47">
        <v>0.91749999999999987</v>
      </c>
      <c r="VV51" s="47"/>
      <c r="VW51" s="49">
        <v>-500</v>
      </c>
      <c r="VX51" s="50">
        <v>41</v>
      </c>
      <c r="VY51" s="51">
        <v>5.1249999999999997E-2</v>
      </c>
      <c r="VZ51" s="47">
        <v>0.88875000000000004</v>
      </c>
      <c r="WA51" s="47"/>
      <c r="WB51" s="49">
        <v>-500</v>
      </c>
      <c r="WC51" s="50">
        <v>40</v>
      </c>
      <c r="WD51" s="51">
        <v>0.05</v>
      </c>
      <c r="WE51" s="47">
        <v>0.85625000000000018</v>
      </c>
      <c r="WG51">
        <v>-500</v>
      </c>
      <c r="WH51">
        <v>25</v>
      </c>
      <c r="WI51" s="47">
        <v>3.125E-2</v>
      </c>
      <c r="WJ51" s="47">
        <v>0.95124999999999993</v>
      </c>
      <c r="WL51">
        <v>-500</v>
      </c>
      <c r="WM51">
        <v>31</v>
      </c>
      <c r="WN51" s="47">
        <v>3.875E-2</v>
      </c>
      <c r="WO51" s="47">
        <v>0.89874999999999994</v>
      </c>
      <c r="WP51" s="47"/>
      <c r="WQ51" s="49">
        <v>-500</v>
      </c>
      <c r="WR51" s="50">
        <v>12</v>
      </c>
      <c r="WS51" s="51">
        <v>1.4999999999999999E-2</v>
      </c>
      <c r="WT51" s="47">
        <v>0.97250000000000003</v>
      </c>
      <c r="WU51" s="47"/>
      <c r="WV51" s="49">
        <v>-500</v>
      </c>
      <c r="WW51" s="50">
        <v>3</v>
      </c>
      <c r="WX51" s="51">
        <v>3.7499999999999999E-3</v>
      </c>
      <c r="WY51" s="47">
        <v>0.97875000000000001</v>
      </c>
      <c r="XA51">
        <v>-500</v>
      </c>
      <c r="XB51">
        <v>20</v>
      </c>
      <c r="XC51" s="47">
        <v>2.5000000000000001E-2</v>
      </c>
      <c r="XD51" s="47">
        <v>0.93874999999999997</v>
      </c>
      <c r="XF51" s="49">
        <v>-500</v>
      </c>
      <c r="XG51" s="50">
        <v>39</v>
      </c>
      <c r="XH51" s="51">
        <v>4.8750000000000002E-2</v>
      </c>
      <c r="XI51" s="47">
        <v>0.92500000000000016</v>
      </c>
      <c r="XK51" s="49">
        <v>-500</v>
      </c>
      <c r="XL51" s="50">
        <v>4</v>
      </c>
      <c r="XM51" s="51">
        <f t="shared" si="7"/>
        <v>5.0000000000000001E-3</v>
      </c>
      <c r="XN51" s="47">
        <f>SUM(XM$36:XM51)</f>
        <v>0.97625000000000006</v>
      </c>
      <c r="XP51" s="49">
        <v>-500</v>
      </c>
      <c r="XQ51" s="50">
        <v>25</v>
      </c>
      <c r="XR51" s="51">
        <v>3.125E-2</v>
      </c>
      <c r="XS51" s="47">
        <v>0.95374999999999999</v>
      </c>
      <c r="XT51" s="47"/>
      <c r="XU51" s="49">
        <v>-500</v>
      </c>
      <c r="XV51" s="50">
        <v>4</v>
      </c>
      <c r="XW51" s="51">
        <v>5.0000000000000001E-3</v>
      </c>
      <c r="XX51" s="47">
        <v>0.99124999999999996</v>
      </c>
      <c r="XZ51">
        <v>-500</v>
      </c>
      <c r="YA51">
        <v>23</v>
      </c>
      <c r="YB51" s="47">
        <v>2.8750000000000001E-2</v>
      </c>
      <c r="YC51" s="47">
        <v>0.96000000000000008</v>
      </c>
      <c r="YE51" s="49">
        <v>-500</v>
      </c>
      <c r="YF51" s="50">
        <v>74</v>
      </c>
      <c r="YG51" s="51">
        <v>9.2499999999999999E-2</v>
      </c>
      <c r="YH51" s="47">
        <v>0.65500000000000003</v>
      </c>
      <c r="YI51" s="47"/>
      <c r="YJ51" s="49">
        <v>-500</v>
      </c>
      <c r="YK51" s="50">
        <v>18</v>
      </c>
      <c r="YL51" s="51">
        <v>2.2499999999999999E-2</v>
      </c>
      <c r="YM51" s="47">
        <v>0.93374999999999986</v>
      </c>
      <c r="YO51" s="49">
        <v>-500</v>
      </c>
      <c r="YP51" s="50">
        <v>13</v>
      </c>
      <c r="YQ51" s="51">
        <v>1.6250000000000001E-2</v>
      </c>
      <c r="YR51" s="47">
        <v>0.97250000000000014</v>
      </c>
    </row>
    <row r="52" spans="1:668">
      <c r="A52" s="46">
        <v>96000</v>
      </c>
      <c r="B52">
        <v>7</v>
      </c>
      <c r="C52" s="47">
        <v>8.7500000000000008E-3</v>
      </c>
      <c r="D52" s="47">
        <v>0.69875000000000009</v>
      </c>
      <c r="F52" s="46">
        <v>101000</v>
      </c>
      <c r="G52">
        <v>8</v>
      </c>
      <c r="H52" s="47">
        <v>0.01</v>
      </c>
      <c r="I52" s="47">
        <v>0.23500000000000004</v>
      </c>
      <c r="K52" s="46">
        <v>96000</v>
      </c>
      <c r="L52">
        <v>13</v>
      </c>
      <c r="M52" s="47">
        <v>1.6250000000000001E-2</v>
      </c>
      <c r="N52" s="47">
        <v>0.33500000000000002</v>
      </c>
      <c r="P52" s="46">
        <v>96000</v>
      </c>
      <c r="Q52">
        <v>13</v>
      </c>
      <c r="R52" s="47">
        <v>1.6250000000000001E-2</v>
      </c>
      <c r="S52" s="47">
        <v>0.38374999999999998</v>
      </c>
      <c r="U52" s="16">
        <v>96000</v>
      </c>
      <c r="V52" s="50">
        <v>6</v>
      </c>
      <c r="W52" s="51">
        <v>7.4999999999999997E-3</v>
      </c>
      <c r="X52" s="47">
        <v>0.15875000000000006</v>
      </c>
      <c r="Y52" s="47"/>
      <c r="Z52" s="16">
        <v>98000</v>
      </c>
      <c r="AA52" s="50">
        <v>7</v>
      </c>
      <c r="AB52" s="51">
        <v>8.7500000000000008E-3</v>
      </c>
      <c r="AC52" s="47">
        <v>0.17750000000000007</v>
      </c>
      <c r="AD52" s="47"/>
      <c r="AE52" s="46">
        <v>99000</v>
      </c>
      <c r="AF52">
        <v>14</v>
      </c>
      <c r="AG52" s="47">
        <v>1.7500000000000002E-2</v>
      </c>
      <c r="AH52" s="47">
        <v>0.38</v>
      </c>
      <c r="AJ52" s="46">
        <v>99000</v>
      </c>
      <c r="AK52">
        <v>17</v>
      </c>
      <c r="AL52" s="47">
        <v>2.1250000000000002E-2</v>
      </c>
      <c r="AM52" s="47">
        <v>0.38624999999999993</v>
      </c>
      <c r="AO52" s="16">
        <v>91000</v>
      </c>
      <c r="AP52" s="50">
        <v>13</v>
      </c>
      <c r="AQ52" s="51">
        <v>1.6250000000000001E-2</v>
      </c>
      <c r="AR52" s="47">
        <v>0.68000000000000016</v>
      </c>
      <c r="AS52" s="47"/>
      <c r="AT52" s="16">
        <v>95000</v>
      </c>
      <c r="AU52" s="50">
        <v>10</v>
      </c>
      <c r="AV52" s="51">
        <v>1.2500000000000001E-2</v>
      </c>
      <c r="AW52" s="47">
        <v>0.73624999999999996</v>
      </c>
      <c r="AY52" s="46">
        <v>91000</v>
      </c>
      <c r="AZ52">
        <v>12</v>
      </c>
      <c r="BA52" s="47">
        <v>1.4999999999999999E-2</v>
      </c>
      <c r="BB52" s="47">
        <v>0.87499999999999989</v>
      </c>
      <c r="BD52" s="16">
        <v>93000</v>
      </c>
      <c r="BE52" s="50">
        <v>17</v>
      </c>
      <c r="BF52" s="51">
        <v>2.1250000000000002E-2</v>
      </c>
      <c r="BG52" s="47">
        <v>0.51375000000000004</v>
      </c>
      <c r="BI52" s="46">
        <v>96000</v>
      </c>
      <c r="BJ52" s="50">
        <v>5</v>
      </c>
      <c r="BK52" s="51">
        <f t="shared" si="0"/>
        <v>6.2500000000000003E-3</v>
      </c>
      <c r="BL52" s="47">
        <f>SUM(BK$6:BK52)</f>
        <v>0.69124999999999992</v>
      </c>
      <c r="BN52" s="16">
        <v>96000</v>
      </c>
      <c r="BO52" s="50">
        <v>17</v>
      </c>
      <c r="BP52" s="51">
        <v>2.1250000000000002E-2</v>
      </c>
      <c r="BQ52" s="47">
        <v>0.35625000000000007</v>
      </c>
      <c r="BS52" s="53">
        <v>99000</v>
      </c>
      <c r="BT52" s="50">
        <v>0</v>
      </c>
      <c r="BU52" s="51">
        <v>0</v>
      </c>
      <c r="BV52" s="47">
        <v>1.25E-3</v>
      </c>
      <c r="BX52" s="46">
        <v>96000</v>
      </c>
      <c r="BY52">
        <v>13</v>
      </c>
      <c r="BZ52" s="47">
        <v>1.6250000000000001E-2</v>
      </c>
      <c r="CA52" s="47">
        <v>0.33500000000000002</v>
      </c>
      <c r="CC52" s="53">
        <v>129000</v>
      </c>
      <c r="CD52" s="50">
        <v>1</v>
      </c>
      <c r="CE52" s="51">
        <v>1.25E-3</v>
      </c>
      <c r="CF52" s="47">
        <v>5.1250000000000004E-2</v>
      </c>
      <c r="CH52" s="53">
        <v>151000</v>
      </c>
      <c r="CI52" s="50">
        <v>0</v>
      </c>
      <c r="CJ52" s="51">
        <v>0</v>
      </c>
      <c r="CK52" s="47">
        <v>7.5000000000000006E-3</v>
      </c>
      <c r="CM52" s="53">
        <v>99000</v>
      </c>
      <c r="CN52" s="50">
        <v>16</v>
      </c>
      <c r="CO52" s="51">
        <v>0.02</v>
      </c>
      <c r="CP52" s="47">
        <v>0.63875000000000004</v>
      </c>
      <c r="JZ52" t="s">
        <v>50</v>
      </c>
      <c r="KA52" t="s">
        <v>51</v>
      </c>
      <c r="KB52" t="s">
        <v>54</v>
      </c>
      <c r="KC52" t="s">
        <v>53</v>
      </c>
      <c r="KE52" t="s">
        <v>50</v>
      </c>
      <c r="KF52" t="s">
        <v>51</v>
      </c>
      <c r="KG52" t="s">
        <v>54</v>
      </c>
      <c r="KH52" t="s">
        <v>53</v>
      </c>
      <c r="KJ52" t="s">
        <v>50</v>
      </c>
      <c r="KK52" t="s">
        <v>51</v>
      </c>
      <c r="KL52" t="s">
        <v>54</v>
      </c>
      <c r="KM52" t="s">
        <v>53</v>
      </c>
      <c r="KO52" t="s">
        <v>50</v>
      </c>
      <c r="KP52" t="s">
        <v>51</v>
      </c>
      <c r="KQ52" t="s">
        <v>54</v>
      </c>
      <c r="KR52" t="s">
        <v>53</v>
      </c>
      <c r="KT52" t="s">
        <v>50</v>
      </c>
      <c r="KU52" t="s">
        <v>51</v>
      </c>
      <c r="KV52" t="s">
        <v>54</v>
      </c>
      <c r="KW52" t="s">
        <v>53</v>
      </c>
      <c r="KY52" t="s">
        <v>50</v>
      </c>
      <c r="KZ52" t="s">
        <v>51</v>
      </c>
      <c r="LA52" t="s">
        <v>54</v>
      </c>
      <c r="LB52" t="s">
        <v>53</v>
      </c>
      <c r="LD52" t="s">
        <v>50</v>
      </c>
      <c r="LE52" t="s">
        <v>51</v>
      </c>
      <c r="LF52" t="s">
        <v>54</v>
      </c>
      <c r="LG52" t="s">
        <v>53</v>
      </c>
      <c r="LI52" t="s">
        <v>50</v>
      </c>
      <c r="LJ52" t="s">
        <v>51</v>
      </c>
      <c r="LK52" t="s">
        <v>54</v>
      </c>
      <c r="LL52" t="s">
        <v>53</v>
      </c>
      <c r="LN52" t="s">
        <v>50</v>
      </c>
      <c r="LO52" t="s">
        <v>51</v>
      </c>
      <c r="LP52" t="s">
        <v>54</v>
      </c>
      <c r="LQ52" t="s">
        <v>53</v>
      </c>
      <c r="LS52" t="s">
        <v>50</v>
      </c>
      <c r="LT52" t="s">
        <v>51</v>
      </c>
      <c r="LU52" t="s">
        <v>54</v>
      </c>
      <c r="LV52" t="s">
        <v>53</v>
      </c>
      <c r="LX52" t="s">
        <v>50</v>
      </c>
      <c r="LY52" t="s">
        <v>51</v>
      </c>
      <c r="LZ52" t="s">
        <v>54</v>
      </c>
      <c r="MA52" t="s">
        <v>53</v>
      </c>
      <c r="MC52" t="s">
        <v>50</v>
      </c>
      <c r="MD52" t="s">
        <v>51</v>
      </c>
      <c r="ME52" t="s">
        <v>54</v>
      </c>
      <c r="MF52" t="s">
        <v>53</v>
      </c>
      <c r="MH52" t="s">
        <v>50</v>
      </c>
      <c r="MI52" t="s">
        <v>51</v>
      </c>
      <c r="MJ52" t="s">
        <v>54</v>
      </c>
      <c r="MK52" t="s">
        <v>53</v>
      </c>
      <c r="MM52" t="s">
        <v>50</v>
      </c>
      <c r="MN52" t="s">
        <v>51</v>
      </c>
      <c r="MO52" t="s">
        <v>54</v>
      </c>
      <c r="MP52" t="s">
        <v>53</v>
      </c>
      <c r="MR52" t="s">
        <v>50</v>
      </c>
      <c r="MS52" t="s">
        <v>51</v>
      </c>
      <c r="MT52" t="s">
        <v>54</v>
      </c>
      <c r="MU52" t="s">
        <v>53</v>
      </c>
      <c r="MW52" t="s">
        <v>50</v>
      </c>
      <c r="MX52" t="s">
        <v>51</v>
      </c>
      <c r="MY52" t="s">
        <v>54</v>
      </c>
      <c r="MZ52" t="s">
        <v>53</v>
      </c>
      <c r="NB52" t="s">
        <v>50</v>
      </c>
      <c r="NC52" t="s">
        <v>51</v>
      </c>
      <c r="ND52" t="s">
        <v>54</v>
      </c>
      <c r="NE52" t="s">
        <v>53</v>
      </c>
      <c r="NG52" t="s">
        <v>50</v>
      </c>
      <c r="NH52" t="s">
        <v>51</v>
      </c>
      <c r="NI52" t="s">
        <v>54</v>
      </c>
      <c r="NJ52" t="s">
        <v>53</v>
      </c>
      <c r="NL52" t="s">
        <v>50</v>
      </c>
      <c r="NM52" t="s">
        <v>51</v>
      </c>
      <c r="NN52" t="s">
        <v>54</v>
      </c>
      <c r="NO52" t="s">
        <v>53</v>
      </c>
      <c r="NQ52">
        <v>1100</v>
      </c>
      <c r="NR52">
        <v>105</v>
      </c>
      <c r="NS52" s="47">
        <v>0.13125000000000001</v>
      </c>
      <c r="NT52" s="47">
        <v>0.85875000000000001</v>
      </c>
      <c r="NV52">
        <v>1100</v>
      </c>
      <c r="NW52">
        <v>106</v>
      </c>
      <c r="NX52" s="47">
        <v>0.13250000000000001</v>
      </c>
      <c r="NY52" s="47">
        <v>0.88000000000000012</v>
      </c>
      <c r="OA52">
        <v>1100</v>
      </c>
      <c r="OB52">
        <v>109</v>
      </c>
      <c r="OC52" s="47">
        <v>0.13625000000000001</v>
      </c>
      <c r="OD52" s="47">
        <v>0.87124999999999997</v>
      </c>
      <c r="OF52">
        <v>1100</v>
      </c>
      <c r="OG52">
        <v>96</v>
      </c>
      <c r="OH52" s="47">
        <v>0.12</v>
      </c>
      <c r="OI52" s="47">
        <v>0.76249999999999996</v>
      </c>
      <c r="OK52" s="49">
        <v>1100</v>
      </c>
      <c r="OL52" s="50">
        <v>101</v>
      </c>
      <c r="OM52" s="51">
        <v>0.12625</v>
      </c>
      <c r="ON52" s="47">
        <v>0.79625000000000001</v>
      </c>
      <c r="OP52" s="49">
        <v>1100</v>
      </c>
      <c r="OQ52" s="50">
        <v>120</v>
      </c>
      <c r="OR52" s="51">
        <v>0.15</v>
      </c>
      <c r="OS52" s="47">
        <v>0.65125000000000011</v>
      </c>
      <c r="OU52">
        <v>1100</v>
      </c>
      <c r="OV52">
        <v>111</v>
      </c>
      <c r="OW52" s="47">
        <v>0.13875000000000001</v>
      </c>
      <c r="OX52" s="47">
        <v>0.87625000000000008</v>
      </c>
      <c r="OZ52">
        <v>1100</v>
      </c>
      <c r="PA52">
        <v>111</v>
      </c>
      <c r="PB52" s="47">
        <v>0.13875000000000001</v>
      </c>
      <c r="PC52" s="47">
        <v>0.87875000000000003</v>
      </c>
      <c r="PE52" s="49">
        <v>1100</v>
      </c>
      <c r="PF52" s="50">
        <v>3</v>
      </c>
      <c r="PG52" s="51">
        <v>3.7499999999999999E-3</v>
      </c>
      <c r="PH52" s="47">
        <v>0.98749999999999993</v>
      </c>
      <c r="PI52" s="47"/>
      <c r="PJ52" s="49">
        <v>1100</v>
      </c>
      <c r="PK52" s="50">
        <v>109</v>
      </c>
      <c r="PL52" s="51">
        <v>0.13625000000000001</v>
      </c>
      <c r="PM52" s="47">
        <v>0.86750000000000005</v>
      </c>
      <c r="PN52" s="47"/>
      <c r="PO52">
        <v>1100</v>
      </c>
      <c r="PP52">
        <v>104</v>
      </c>
      <c r="PQ52" s="47">
        <v>0.13</v>
      </c>
      <c r="PR52" s="47">
        <v>0.85625000000000007</v>
      </c>
      <c r="PT52" s="49">
        <v>1100</v>
      </c>
      <c r="PU52" s="50">
        <v>106</v>
      </c>
      <c r="PV52" s="51">
        <v>0.13250000000000001</v>
      </c>
      <c r="PW52" s="47">
        <v>0.85750000000000015</v>
      </c>
      <c r="PY52" s="49">
        <v>1100</v>
      </c>
      <c r="PZ52" s="50">
        <v>0</v>
      </c>
      <c r="QA52" s="51">
        <f t="shared" si="8"/>
        <v>0</v>
      </c>
      <c r="QB52" s="47">
        <f>SUM(QA$6:QA52)</f>
        <v>0</v>
      </c>
      <c r="QD52" s="49">
        <v>1100</v>
      </c>
      <c r="QE52" s="50">
        <v>0</v>
      </c>
      <c r="QF52" s="51">
        <f t="shared" si="9"/>
        <v>0</v>
      </c>
      <c r="QG52" s="47">
        <f>SUM(QF$6:QF52)</f>
        <v>0</v>
      </c>
      <c r="QI52" s="49">
        <v>1100</v>
      </c>
      <c r="QJ52" s="50">
        <v>108</v>
      </c>
      <c r="QK52" s="51">
        <v>0.13500000000000001</v>
      </c>
      <c r="QL52" s="47">
        <v>0.85499999999999998</v>
      </c>
      <c r="QN52">
        <v>1100</v>
      </c>
      <c r="QO52">
        <v>110</v>
      </c>
      <c r="QP52" s="47">
        <v>0.13750000000000001</v>
      </c>
      <c r="QQ52" s="47">
        <v>0.88250000000000006</v>
      </c>
      <c r="QR52" s="47"/>
      <c r="QS52" s="49">
        <v>1100</v>
      </c>
      <c r="QT52" s="50">
        <v>80</v>
      </c>
      <c r="QU52" s="51">
        <v>0.1</v>
      </c>
      <c r="QV52" s="47">
        <v>0.58499999999999996</v>
      </c>
      <c r="QW52" s="47"/>
      <c r="QX52" s="49">
        <v>1100</v>
      </c>
      <c r="QY52" s="50">
        <v>1</v>
      </c>
      <c r="QZ52" s="51">
        <v>1.25E-3</v>
      </c>
      <c r="RA52" s="47">
        <v>0.99999999999999989</v>
      </c>
      <c r="RB52" s="47"/>
      <c r="RC52" s="49">
        <v>1100</v>
      </c>
      <c r="RD52" s="50">
        <v>103</v>
      </c>
      <c r="RE52" s="51">
        <v>0.12875</v>
      </c>
      <c r="RF52" s="47">
        <v>0.78874999999999995</v>
      </c>
      <c r="RG52" s="47"/>
      <c r="TZ52" s="49">
        <v>8050</v>
      </c>
      <c r="UA52" s="50">
        <v>1</v>
      </c>
      <c r="UB52" s="51">
        <v>1.25E-3</v>
      </c>
      <c r="UC52" s="47">
        <v>0.93749999999999967</v>
      </c>
      <c r="UD52" s="47"/>
      <c r="UE52" s="49">
        <v>8050</v>
      </c>
      <c r="UF52" s="50">
        <v>0</v>
      </c>
      <c r="UG52" s="51">
        <v>0</v>
      </c>
      <c r="UH52" s="47">
        <v>0.99999999999999978</v>
      </c>
      <c r="UI52" s="47"/>
      <c r="UN52" s="47"/>
      <c r="UO52">
        <v>8050</v>
      </c>
      <c r="UP52">
        <v>0</v>
      </c>
      <c r="UQ52" s="47">
        <v>0</v>
      </c>
      <c r="UR52" s="47">
        <v>0.99999999999999978</v>
      </c>
      <c r="US52" s="47"/>
      <c r="UT52" s="47"/>
      <c r="UU52" s="47"/>
      <c r="UV52" s="47"/>
      <c r="UW52" s="47"/>
      <c r="UX52" s="47"/>
      <c r="UY52" s="47"/>
      <c r="UZ52" s="47"/>
      <c r="VA52" s="47"/>
      <c r="VB52" s="47"/>
      <c r="VC52" s="49">
        <v>0</v>
      </c>
      <c r="VD52" s="50">
        <v>4</v>
      </c>
      <c r="VE52" s="51">
        <f t="shared" si="6"/>
        <v>5.0000000000000001E-3</v>
      </c>
      <c r="VF52" s="47">
        <f>SUM(VE$36:VE52)</f>
        <v>0.97874999999999979</v>
      </c>
      <c r="VH52">
        <v>0</v>
      </c>
      <c r="VI52">
        <v>17</v>
      </c>
      <c r="VJ52" s="47">
        <v>2.1250000000000002E-2</v>
      </c>
      <c r="VK52" s="47">
        <v>0.95874999999999999</v>
      </c>
      <c r="VM52">
        <v>0</v>
      </c>
      <c r="VN52">
        <v>13</v>
      </c>
      <c r="VO52" s="47">
        <v>1.6250000000000001E-2</v>
      </c>
      <c r="VP52" s="47">
        <v>0.96750000000000014</v>
      </c>
      <c r="VR52">
        <v>0</v>
      </c>
      <c r="VS52">
        <v>24</v>
      </c>
      <c r="VT52" s="47">
        <v>0.03</v>
      </c>
      <c r="VU52" s="47">
        <v>0.9474999999999999</v>
      </c>
      <c r="VV52" s="47"/>
      <c r="VW52" s="49">
        <v>0</v>
      </c>
      <c r="VX52" s="50">
        <v>30</v>
      </c>
      <c r="VY52" s="51">
        <v>3.7499999999999999E-2</v>
      </c>
      <c r="VZ52" s="47">
        <v>0.92625000000000002</v>
      </c>
      <c r="WA52" s="47"/>
      <c r="WB52" s="49">
        <v>0</v>
      </c>
      <c r="WC52" s="50">
        <v>46</v>
      </c>
      <c r="WD52" s="51">
        <v>5.7500000000000002E-2</v>
      </c>
      <c r="WE52" s="47">
        <v>0.91375000000000017</v>
      </c>
      <c r="WG52">
        <v>0</v>
      </c>
      <c r="WH52">
        <v>13</v>
      </c>
      <c r="WI52" s="47">
        <v>1.6250000000000001E-2</v>
      </c>
      <c r="WJ52" s="47">
        <v>0.96749999999999992</v>
      </c>
      <c r="WL52">
        <v>0</v>
      </c>
      <c r="WM52">
        <v>21</v>
      </c>
      <c r="WN52" s="47">
        <v>2.6249999999999999E-2</v>
      </c>
      <c r="WO52" s="47">
        <v>0.92499999999999993</v>
      </c>
      <c r="WP52" s="47"/>
      <c r="WQ52" s="49">
        <v>0</v>
      </c>
      <c r="WR52" s="50">
        <v>5</v>
      </c>
      <c r="WS52" s="51">
        <v>6.2500000000000003E-3</v>
      </c>
      <c r="WT52" s="47">
        <v>0.97875000000000001</v>
      </c>
      <c r="WU52" s="47"/>
      <c r="WV52" s="49">
        <v>0</v>
      </c>
      <c r="WW52" s="50">
        <v>2</v>
      </c>
      <c r="WX52" s="51">
        <v>2.5000000000000001E-3</v>
      </c>
      <c r="WY52" s="47">
        <v>0.98124999999999996</v>
      </c>
      <c r="XA52">
        <v>0</v>
      </c>
      <c r="XB52">
        <v>16</v>
      </c>
      <c r="XC52" s="47">
        <v>0.02</v>
      </c>
      <c r="XD52" s="47">
        <v>0.95874999999999999</v>
      </c>
      <c r="XF52" s="49">
        <v>0</v>
      </c>
      <c r="XG52" s="50">
        <v>22</v>
      </c>
      <c r="XH52" s="51">
        <v>2.75E-2</v>
      </c>
      <c r="XI52" s="47">
        <v>0.95250000000000012</v>
      </c>
      <c r="XK52" s="49">
        <v>0</v>
      </c>
      <c r="XL52" s="50">
        <v>2</v>
      </c>
      <c r="XM52" s="51">
        <f t="shared" si="7"/>
        <v>2.5000000000000001E-3</v>
      </c>
      <c r="XN52" s="47">
        <f>SUM(XM$36:XM52)</f>
        <v>0.97875000000000001</v>
      </c>
      <c r="XP52" s="49">
        <v>0</v>
      </c>
      <c r="XQ52" s="50">
        <v>11</v>
      </c>
      <c r="XR52" s="51">
        <v>1.375E-2</v>
      </c>
      <c r="XS52" s="47">
        <v>0.96750000000000003</v>
      </c>
      <c r="XT52" s="47"/>
      <c r="XU52" s="49">
        <v>0</v>
      </c>
      <c r="XV52" s="50">
        <v>2</v>
      </c>
      <c r="XW52" s="51">
        <v>2.5000000000000001E-3</v>
      </c>
      <c r="XX52" s="47">
        <v>0.99374999999999991</v>
      </c>
      <c r="XZ52">
        <v>0</v>
      </c>
      <c r="YA52">
        <v>16</v>
      </c>
      <c r="YB52" s="47">
        <v>0.02</v>
      </c>
      <c r="YC52" s="47">
        <v>0.98000000000000009</v>
      </c>
      <c r="YE52" s="49">
        <v>0</v>
      </c>
      <c r="YF52" s="50">
        <v>71</v>
      </c>
      <c r="YG52" s="51">
        <v>8.8749999999999996E-2</v>
      </c>
      <c r="YH52" s="47">
        <v>0.74375000000000002</v>
      </c>
      <c r="YI52" s="47"/>
      <c r="YJ52" s="49">
        <v>0</v>
      </c>
      <c r="YK52" s="50">
        <v>17</v>
      </c>
      <c r="YL52" s="51">
        <v>2.1250000000000002E-2</v>
      </c>
      <c r="YM52" s="47">
        <v>0.95499999999999985</v>
      </c>
      <c r="YO52" s="49">
        <v>0</v>
      </c>
      <c r="YP52" s="50">
        <v>5</v>
      </c>
      <c r="YQ52" s="51">
        <v>6.2500000000000003E-3</v>
      </c>
      <c r="YR52" s="47">
        <v>0.97875000000000012</v>
      </c>
    </row>
    <row r="53" spans="1:668">
      <c r="A53" s="46">
        <v>97000</v>
      </c>
      <c r="B53">
        <v>14</v>
      </c>
      <c r="C53" s="47">
        <v>1.7500000000000002E-2</v>
      </c>
      <c r="D53" s="47">
        <v>0.71625000000000005</v>
      </c>
      <c r="F53" s="46">
        <v>102000</v>
      </c>
      <c r="G53">
        <v>13</v>
      </c>
      <c r="H53" s="47">
        <v>1.6250000000000001E-2</v>
      </c>
      <c r="I53" s="47">
        <v>0.25125000000000003</v>
      </c>
      <c r="K53" s="46">
        <v>97000</v>
      </c>
      <c r="L53">
        <v>12</v>
      </c>
      <c r="M53" s="47">
        <v>1.4999999999999999E-2</v>
      </c>
      <c r="N53" s="47">
        <v>0.35000000000000003</v>
      </c>
      <c r="P53" s="46">
        <v>97000</v>
      </c>
      <c r="Q53">
        <v>13</v>
      </c>
      <c r="R53" s="47">
        <v>1.6250000000000001E-2</v>
      </c>
      <c r="S53" s="47">
        <v>0.39999999999999997</v>
      </c>
      <c r="U53" s="16">
        <v>97000</v>
      </c>
      <c r="V53" s="50">
        <v>7</v>
      </c>
      <c r="W53" s="51">
        <v>8.7500000000000008E-3</v>
      </c>
      <c r="X53" s="47">
        <v>0.16750000000000007</v>
      </c>
      <c r="Y53" s="47"/>
      <c r="Z53" s="16">
        <v>99000</v>
      </c>
      <c r="AA53" s="50">
        <v>8</v>
      </c>
      <c r="AB53" s="51">
        <v>0.01</v>
      </c>
      <c r="AC53" s="47">
        <v>0.18750000000000008</v>
      </c>
      <c r="AD53" s="47"/>
      <c r="AE53" s="46">
        <v>100000</v>
      </c>
      <c r="AF53">
        <v>13</v>
      </c>
      <c r="AG53" s="47">
        <v>1.6250000000000001E-2</v>
      </c>
      <c r="AH53" s="47">
        <v>0.39624999999999999</v>
      </c>
      <c r="AJ53" s="46">
        <v>100000</v>
      </c>
      <c r="AK53">
        <v>13</v>
      </c>
      <c r="AL53" s="47">
        <v>1.6250000000000001E-2</v>
      </c>
      <c r="AM53" s="47">
        <v>0.40249999999999991</v>
      </c>
      <c r="AO53" s="16">
        <v>92000</v>
      </c>
      <c r="AP53" s="50">
        <v>8</v>
      </c>
      <c r="AQ53" s="51">
        <v>0.01</v>
      </c>
      <c r="AR53" s="47">
        <v>0.69000000000000017</v>
      </c>
      <c r="AS53" s="47"/>
      <c r="AT53" s="16">
        <v>96000</v>
      </c>
      <c r="AU53" s="50">
        <v>12</v>
      </c>
      <c r="AV53" s="51">
        <v>1.4999999999999999E-2</v>
      </c>
      <c r="AW53" s="47">
        <v>0.75124999999999997</v>
      </c>
      <c r="AY53" s="46">
        <v>92000</v>
      </c>
      <c r="AZ53">
        <v>3</v>
      </c>
      <c r="BA53" s="47">
        <v>3.7499999999999999E-3</v>
      </c>
      <c r="BB53" s="47">
        <v>0.87874999999999992</v>
      </c>
      <c r="BD53" s="16">
        <v>94000</v>
      </c>
      <c r="BE53" s="50">
        <v>13</v>
      </c>
      <c r="BF53" s="51">
        <v>1.6250000000000001E-2</v>
      </c>
      <c r="BG53" s="47">
        <v>0.53</v>
      </c>
      <c r="BI53" s="46">
        <v>97000</v>
      </c>
      <c r="BJ53" s="50">
        <v>11</v>
      </c>
      <c r="BK53" s="51">
        <f t="shared" si="0"/>
        <v>1.375E-2</v>
      </c>
      <c r="BL53" s="47">
        <f>SUM(BK$6:BK53)</f>
        <v>0.70499999999999996</v>
      </c>
      <c r="BN53" s="16">
        <v>97000</v>
      </c>
      <c r="BO53" s="50">
        <v>9</v>
      </c>
      <c r="BP53" s="51">
        <v>1.125E-2</v>
      </c>
      <c r="BQ53" s="47">
        <v>0.36750000000000005</v>
      </c>
      <c r="BS53" s="53">
        <v>100000</v>
      </c>
      <c r="BT53" s="50">
        <v>3</v>
      </c>
      <c r="BU53" s="51">
        <v>3.7499999999999999E-3</v>
      </c>
      <c r="BV53" s="47">
        <v>5.0000000000000001E-3</v>
      </c>
      <c r="BX53" s="46">
        <v>97000</v>
      </c>
      <c r="BY53">
        <v>12</v>
      </c>
      <c r="BZ53" s="47">
        <v>1.4999999999999999E-2</v>
      </c>
      <c r="CA53" s="47">
        <v>0.35000000000000003</v>
      </c>
      <c r="CC53" s="53">
        <v>130000</v>
      </c>
      <c r="CD53" s="50">
        <v>5</v>
      </c>
      <c r="CE53" s="51">
        <v>6.2500000000000003E-3</v>
      </c>
      <c r="CF53" s="47">
        <v>5.7500000000000002E-2</v>
      </c>
      <c r="CH53" s="53">
        <v>152000</v>
      </c>
      <c r="CI53" s="50">
        <v>1</v>
      </c>
      <c r="CJ53" s="51">
        <v>1.25E-3</v>
      </c>
      <c r="CK53" s="47">
        <v>8.7500000000000008E-3</v>
      </c>
      <c r="CM53" s="53">
        <v>100000</v>
      </c>
      <c r="CN53" s="50">
        <v>16</v>
      </c>
      <c r="CO53" s="51">
        <v>0.02</v>
      </c>
      <c r="CP53" s="47">
        <v>0.65875000000000006</v>
      </c>
      <c r="JZ53">
        <v>3400</v>
      </c>
      <c r="KA53">
        <v>0</v>
      </c>
      <c r="KB53" s="47">
        <v>0</v>
      </c>
      <c r="KC53" s="47">
        <v>0</v>
      </c>
      <c r="KE53">
        <v>3400</v>
      </c>
      <c r="KF53">
        <v>0</v>
      </c>
      <c r="KG53" s="47">
        <v>0</v>
      </c>
      <c r="KH53" s="47">
        <v>0</v>
      </c>
      <c r="KJ53">
        <v>3400</v>
      </c>
      <c r="KK53">
        <v>0</v>
      </c>
      <c r="KL53" s="47">
        <v>0</v>
      </c>
      <c r="KM53" s="47">
        <v>0</v>
      </c>
      <c r="KO53">
        <v>3400</v>
      </c>
      <c r="KP53">
        <v>0</v>
      </c>
      <c r="KQ53" s="47">
        <v>0</v>
      </c>
      <c r="KR53" s="47">
        <v>0</v>
      </c>
      <c r="KT53" s="49">
        <v>3400</v>
      </c>
      <c r="KU53" s="50">
        <v>0</v>
      </c>
      <c r="KV53" s="51">
        <v>0</v>
      </c>
      <c r="KW53" s="47">
        <v>0</v>
      </c>
      <c r="KY53" s="49">
        <v>3400</v>
      </c>
      <c r="KZ53" s="50">
        <v>0</v>
      </c>
      <c r="LA53" s="51">
        <v>0</v>
      </c>
      <c r="LB53" s="47">
        <v>0</v>
      </c>
      <c r="LD53">
        <v>3400</v>
      </c>
      <c r="LE53">
        <v>0</v>
      </c>
      <c r="LF53" s="47">
        <v>0</v>
      </c>
      <c r="LG53" s="47">
        <v>0</v>
      </c>
      <c r="LI53">
        <v>3400</v>
      </c>
      <c r="LJ53">
        <v>0</v>
      </c>
      <c r="LK53" s="47">
        <v>0</v>
      </c>
      <c r="LL53" s="47">
        <v>0</v>
      </c>
      <c r="LN53" s="49">
        <v>3400</v>
      </c>
      <c r="LO53" s="50">
        <v>2</v>
      </c>
      <c r="LP53" s="51">
        <v>2.5000000000000001E-3</v>
      </c>
      <c r="LQ53" s="47">
        <v>2.5000000000000001E-3</v>
      </c>
      <c r="LS53" s="49">
        <v>3400</v>
      </c>
      <c r="LT53" s="50">
        <v>0</v>
      </c>
      <c r="LU53" s="51">
        <v>0</v>
      </c>
      <c r="LV53" s="47">
        <v>0</v>
      </c>
      <c r="LX53">
        <v>3400</v>
      </c>
      <c r="LY53">
        <v>0</v>
      </c>
      <c r="LZ53" s="47">
        <v>0</v>
      </c>
      <c r="MA53" s="47">
        <v>0</v>
      </c>
      <c r="MC53" s="49">
        <v>3400</v>
      </c>
      <c r="MD53" s="50">
        <v>0</v>
      </c>
      <c r="ME53" s="51">
        <v>0</v>
      </c>
      <c r="MF53" s="47">
        <v>0</v>
      </c>
      <c r="MH53">
        <v>3400</v>
      </c>
      <c r="MI53">
        <v>0</v>
      </c>
      <c r="MJ53" s="47">
        <v>0</v>
      </c>
      <c r="MK53" s="47">
        <v>0</v>
      </c>
      <c r="ML53" s="47"/>
      <c r="MM53" s="49">
        <v>3400</v>
      </c>
      <c r="MN53" s="50">
        <v>0</v>
      </c>
      <c r="MO53" s="51">
        <v>0</v>
      </c>
      <c r="MP53" s="47">
        <v>0</v>
      </c>
      <c r="MQ53" s="47"/>
      <c r="MR53" s="49">
        <v>3400</v>
      </c>
      <c r="MS53" s="50">
        <v>2</v>
      </c>
      <c r="MT53" s="51">
        <v>2.5000000000000001E-3</v>
      </c>
      <c r="MU53" s="47">
        <v>2.5000000000000001E-3</v>
      </c>
      <c r="MW53">
        <v>3400</v>
      </c>
      <c r="MX53">
        <v>0</v>
      </c>
      <c r="MY53" s="47">
        <v>0</v>
      </c>
      <c r="MZ53" s="47">
        <v>0</v>
      </c>
      <c r="NA53" s="47"/>
      <c r="NB53">
        <v>3400</v>
      </c>
      <c r="NC53">
        <v>0</v>
      </c>
      <c r="ND53" s="47">
        <v>0</v>
      </c>
      <c r="NE53" s="47">
        <v>0</v>
      </c>
      <c r="NF53" s="47"/>
      <c r="NG53">
        <v>3400</v>
      </c>
      <c r="NH53">
        <v>0</v>
      </c>
      <c r="NI53" s="47">
        <v>0</v>
      </c>
      <c r="NJ53" s="47">
        <v>0</v>
      </c>
      <c r="NK53" s="47"/>
      <c r="NL53" s="49">
        <v>3400</v>
      </c>
      <c r="NM53" s="50">
        <v>0</v>
      </c>
      <c r="NN53" s="51">
        <v>0</v>
      </c>
      <c r="NO53" s="47">
        <v>0</v>
      </c>
      <c r="NQ53">
        <v>1200</v>
      </c>
      <c r="NR53">
        <v>19</v>
      </c>
      <c r="NS53" s="47">
        <v>2.375E-2</v>
      </c>
      <c r="NT53" s="47">
        <v>0.88250000000000006</v>
      </c>
      <c r="NV53">
        <v>1200</v>
      </c>
      <c r="NW53">
        <v>9</v>
      </c>
      <c r="NX53" s="47">
        <v>1.125E-2</v>
      </c>
      <c r="NY53" s="47">
        <v>0.8912500000000001</v>
      </c>
      <c r="OA53">
        <v>1200</v>
      </c>
      <c r="OB53">
        <v>14</v>
      </c>
      <c r="OC53" s="47">
        <v>1.7500000000000002E-2</v>
      </c>
      <c r="OD53" s="47">
        <v>0.88874999999999993</v>
      </c>
      <c r="OF53">
        <v>1200</v>
      </c>
      <c r="OG53">
        <v>31</v>
      </c>
      <c r="OH53" s="47">
        <v>3.875E-2</v>
      </c>
      <c r="OI53" s="47">
        <v>0.80124999999999991</v>
      </c>
      <c r="OK53" s="49">
        <v>1200</v>
      </c>
      <c r="OL53" s="50">
        <v>17</v>
      </c>
      <c r="OM53" s="51">
        <v>2.1250000000000002E-2</v>
      </c>
      <c r="ON53" s="47">
        <v>0.8175</v>
      </c>
      <c r="OP53" s="49">
        <v>1200</v>
      </c>
      <c r="OQ53" s="50">
        <v>30</v>
      </c>
      <c r="OR53" s="51">
        <v>3.7499999999999999E-2</v>
      </c>
      <c r="OS53" s="47">
        <v>0.68875000000000008</v>
      </c>
      <c r="OU53">
        <v>1200</v>
      </c>
      <c r="OV53">
        <v>8</v>
      </c>
      <c r="OW53" s="47">
        <v>0.01</v>
      </c>
      <c r="OX53" s="47">
        <v>0.88625000000000009</v>
      </c>
      <c r="OZ53">
        <v>1200</v>
      </c>
      <c r="PA53">
        <v>9</v>
      </c>
      <c r="PB53" s="47">
        <v>1.125E-2</v>
      </c>
      <c r="PC53" s="47">
        <v>0.89</v>
      </c>
      <c r="PE53" s="49">
        <v>1200</v>
      </c>
      <c r="PF53" s="50">
        <v>1</v>
      </c>
      <c r="PG53" s="51">
        <v>1.25E-3</v>
      </c>
      <c r="PH53" s="47">
        <v>0.98874999999999991</v>
      </c>
      <c r="PI53" s="47"/>
      <c r="PJ53" s="49">
        <v>1200</v>
      </c>
      <c r="PK53" s="50">
        <v>17</v>
      </c>
      <c r="PL53" s="51">
        <v>2.1250000000000002E-2</v>
      </c>
      <c r="PM53" s="47">
        <v>0.88875000000000004</v>
      </c>
      <c r="PN53" s="47"/>
      <c r="PO53">
        <v>1200</v>
      </c>
      <c r="PP53">
        <v>21</v>
      </c>
      <c r="PQ53" s="47">
        <v>2.6249999999999999E-2</v>
      </c>
      <c r="PR53" s="47">
        <v>0.88250000000000006</v>
      </c>
      <c r="PT53" s="49">
        <v>1200</v>
      </c>
      <c r="PU53" s="50">
        <v>18</v>
      </c>
      <c r="PV53" s="51">
        <v>2.2499999999999999E-2</v>
      </c>
      <c r="PW53" s="47">
        <v>0.88000000000000012</v>
      </c>
      <c r="PY53" s="49">
        <v>1200</v>
      </c>
      <c r="PZ53" s="50">
        <v>0</v>
      </c>
      <c r="QA53" s="51">
        <f t="shared" si="8"/>
        <v>0</v>
      </c>
      <c r="QB53" s="47">
        <f>SUM(QA$6:QA53)</f>
        <v>0</v>
      </c>
      <c r="QD53" s="49">
        <v>1200</v>
      </c>
      <c r="QE53" s="50">
        <v>0</v>
      </c>
      <c r="QF53" s="51">
        <f t="shared" si="9"/>
        <v>0</v>
      </c>
      <c r="QG53" s="47">
        <f>SUM(QF$6:QF53)</f>
        <v>0</v>
      </c>
      <c r="QI53" s="49">
        <v>1200</v>
      </c>
      <c r="QJ53" s="50">
        <v>18</v>
      </c>
      <c r="QK53" s="51">
        <v>2.2499999999999999E-2</v>
      </c>
      <c r="QL53" s="47">
        <v>0.87749999999999995</v>
      </c>
      <c r="QN53">
        <v>1200</v>
      </c>
      <c r="QO53">
        <v>9</v>
      </c>
      <c r="QP53" s="47">
        <v>1.125E-2</v>
      </c>
      <c r="QQ53" s="47">
        <v>0.89375000000000004</v>
      </c>
      <c r="QR53" s="47"/>
      <c r="QS53" s="49">
        <v>1200</v>
      </c>
      <c r="QT53" s="50">
        <v>42</v>
      </c>
      <c r="QU53" s="51">
        <v>5.2499999999999998E-2</v>
      </c>
      <c r="QV53" s="47">
        <v>0.63749999999999996</v>
      </c>
      <c r="QW53" s="47"/>
      <c r="QX53" s="49">
        <v>1200</v>
      </c>
      <c r="QY53" s="50">
        <v>0</v>
      </c>
      <c r="QZ53" s="51">
        <v>0</v>
      </c>
      <c r="RA53" s="47">
        <v>0.99999999999999989</v>
      </c>
      <c r="RB53" s="47"/>
      <c r="RC53" s="49">
        <v>1200</v>
      </c>
      <c r="RD53" s="50">
        <v>33</v>
      </c>
      <c r="RE53" s="51">
        <v>4.1250000000000002E-2</v>
      </c>
      <c r="RF53" s="47">
        <v>0.83</v>
      </c>
      <c r="RG53" s="47"/>
      <c r="TZ53" s="49">
        <v>8225</v>
      </c>
      <c r="UA53" s="50">
        <v>1</v>
      </c>
      <c r="UB53" s="51">
        <v>1.25E-3</v>
      </c>
      <c r="UC53" s="47">
        <v>0.93874999999999964</v>
      </c>
      <c r="UD53" s="47"/>
      <c r="UE53" s="49">
        <v>8225</v>
      </c>
      <c r="UF53" s="50">
        <v>0</v>
      </c>
      <c r="UG53" s="51">
        <v>0</v>
      </c>
      <c r="UH53" s="47">
        <v>0.99999999999999978</v>
      </c>
      <c r="UI53" s="47"/>
      <c r="UN53" s="47"/>
      <c r="UO53">
        <v>8225</v>
      </c>
      <c r="UP53">
        <v>0</v>
      </c>
      <c r="UQ53" s="47">
        <v>0</v>
      </c>
      <c r="UR53" s="47">
        <v>0.99999999999999978</v>
      </c>
      <c r="US53" s="47"/>
      <c r="UT53" s="47"/>
      <c r="UU53" s="47"/>
      <c r="UV53" s="47"/>
      <c r="UW53" s="47"/>
      <c r="UX53" s="47"/>
      <c r="UY53" s="47"/>
      <c r="UZ53" s="47"/>
      <c r="VA53" s="47"/>
      <c r="VB53" s="47"/>
      <c r="VC53" s="49">
        <v>500</v>
      </c>
      <c r="VD53" s="50">
        <v>2</v>
      </c>
      <c r="VE53" s="51">
        <f t="shared" si="6"/>
        <v>2.5000000000000001E-3</v>
      </c>
      <c r="VF53" s="47">
        <f>SUM(VE$36:VE53)</f>
        <v>0.98124999999999973</v>
      </c>
      <c r="VH53">
        <v>500</v>
      </c>
      <c r="VI53">
        <v>16</v>
      </c>
      <c r="VJ53" s="47">
        <v>0.02</v>
      </c>
      <c r="VK53" s="47">
        <v>0.97875000000000001</v>
      </c>
      <c r="VM53">
        <v>500</v>
      </c>
      <c r="VN53">
        <v>7</v>
      </c>
      <c r="VO53" s="47">
        <v>8.7500000000000008E-3</v>
      </c>
      <c r="VP53" s="47">
        <v>0.97625000000000017</v>
      </c>
      <c r="VR53">
        <v>500</v>
      </c>
      <c r="VS53">
        <v>16</v>
      </c>
      <c r="VT53" s="47">
        <v>0.02</v>
      </c>
      <c r="VU53" s="47">
        <v>0.96749999999999992</v>
      </c>
      <c r="VV53" s="47"/>
      <c r="VW53" s="49">
        <v>500</v>
      </c>
      <c r="VX53" s="50">
        <v>27</v>
      </c>
      <c r="VY53" s="51">
        <v>3.3750000000000002E-2</v>
      </c>
      <c r="VZ53" s="47">
        <v>0.96</v>
      </c>
      <c r="WA53" s="47"/>
      <c r="WB53" s="49">
        <v>500</v>
      </c>
      <c r="WC53" s="50">
        <v>30</v>
      </c>
      <c r="WD53" s="51">
        <v>3.7499999999999999E-2</v>
      </c>
      <c r="WE53" s="47">
        <v>0.95125000000000015</v>
      </c>
      <c r="WG53">
        <v>500</v>
      </c>
      <c r="WH53">
        <v>9</v>
      </c>
      <c r="WI53" s="47">
        <v>1.125E-2</v>
      </c>
      <c r="WJ53" s="47">
        <v>0.9787499999999999</v>
      </c>
      <c r="WL53">
        <v>500</v>
      </c>
      <c r="WM53">
        <v>21</v>
      </c>
      <c r="WN53" s="47">
        <v>2.6249999999999999E-2</v>
      </c>
      <c r="WO53" s="47">
        <v>0.95124999999999993</v>
      </c>
      <c r="WP53" s="47"/>
      <c r="WQ53" s="49">
        <v>500</v>
      </c>
      <c r="WR53" s="50">
        <v>0</v>
      </c>
      <c r="WS53" s="51">
        <v>0</v>
      </c>
      <c r="WT53" s="47">
        <v>0.97875000000000001</v>
      </c>
      <c r="WU53" s="47"/>
      <c r="WV53" s="49">
        <v>500</v>
      </c>
      <c r="WW53" s="50">
        <v>2</v>
      </c>
      <c r="WX53" s="51">
        <v>2.5000000000000001E-3</v>
      </c>
      <c r="WY53" s="47">
        <v>0.9837499999999999</v>
      </c>
      <c r="XA53">
        <v>500</v>
      </c>
      <c r="XB53">
        <v>7</v>
      </c>
      <c r="XC53" s="47">
        <v>8.7500000000000008E-3</v>
      </c>
      <c r="XD53" s="47">
        <v>0.96750000000000003</v>
      </c>
      <c r="XF53" s="49">
        <v>500</v>
      </c>
      <c r="XG53" s="50">
        <v>13</v>
      </c>
      <c r="XH53" s="51">
        <v>1.6250000000000001E-2</v>
      </c>
      <c r="XI53" s="47">
        <v>0.96875000000000011</v>
      </c>
      <c r="XK53" s="49">
        <v>500</v>
      </c>
      <c r="XL53" s="50">
        <v>3</v>
      </c>
      <c r="XM53" s="51">
        <f t="shared" si="7"/>
        <v>3.7499999999999999E-3</v>
      </c>
      <c r="XN53" s="47">
        <f>SUM(XM$36:XM53)</f>
        <v>0.98250000000000004</v>
      </c>
      <c r="XP53" s="49">
        <v>500</v>
      </c>
      <c r="XQ53" s="50">
        <v>9</v>
      </c>
      <c r="XR53" s="51">
        <v>1.125E-2</v>
      </c>
      <c r="XS53" s="47">
        <v>0.97875000000000001</v>
      </c>
      <c r="XT53" s="47"/>
      <c r="XU53" s="49">
        <v>500</v>
      </c>
      <c r="XV53" s="50">
        <v>2</v>
      </c>
      <c r="XW53" s="51">
        <v>2.5000000000000001E-3</v>
      </c>
      <c r="XX53" s="47">
        <v>0.99624999999999986</v>
      </c>
      <c r="XZ53">
        <v>500</v>
      </c>
      <c r="YA53">
        <v>8</v>
      </c>
      <c r="YB53" s="47">
        <v>0.01</v>
      </c>
      <c r="YC53" s="47">
        <v>0.9900000000000001</v>
      </c>
      <c r="YE53" s="49">
        <v>500</v>
      </c>
      <c r="YF53" s="50">
        <v>54</v>
      </c>
      <c r="YG53" s="51">
        <v>6.7500000000000004E-2</v>
      </c>
      <c r="YH53" s="47">
        <v>0.81125000000000003</v>
      </c>
      <c r="YI53" s="47"/>
      <c r="YJ53" s="49">
        <v>500</v>
      </c>
      <c r="YK53" s="50">
        <v>9</v>
      </c>
      <c r="YL53" s="51">
        <v>1.125E-2</v>
      </c>
      <c r="YM53" s="47">
        <v>0.96624999999999983</v>
      </c>
      <c r="YO53" s="49">
        <v>500</v>
      </c>
      <c r="YP53" s="50">
        <v>0</v>
      </c>
      <c r="YQ53" s="51">
        <v>0</v>
      </c>
      <c r="YR53" s="47">
        <v>0.97875000000000012</v>
      </c>
    </row>
    <row r="54" spans="1:668">
      <c r="A54" s="46">
        <v>98000</v>
      </c>
      <c r="B54">
        <v>10</v>
      </c>
      <c r="C54" s="47">
        <v>1.2500000000000001E-2</v>
      </c>
      <c r="D54" s="47">
        <v>0.72875000000000001</v>
      </c>
      <c r="F54" s="46">
        <v>103000</v>
      </c>
      <c r="G54">
        <v>14</v>
      </c>
      <c r="H54" s="47">
        <v>1.7500000000000002E-2</v>
      </c>
      <c r="I54" s="47">
        <v>0.26875000000000004</v>
      </c>
      <c r="K54" s="46">
        <v>98000</v>
      </c>
      <c r="L54">
        <v>12</v>
      </c>
      <c r="M54" s="47">
        <v>1.4999999999999999E-2</v>
      </c>
      <c r="N54" s="47">
        <v>0.36500000000000005</v>
      </c>
      <c r="P54" s="46">
        <v>98000</v>
      </c>
      <c r="Q54">
        <v>9</v>
      </c>
      <c r="R54" s="47">
        <v>1.125E-2</v>
      </c>
      <c r="S54" s="47">
        <v>0.41124999999999995</v>
      </c>
      <c r="U54" s="16">
        <v>98000</v>
      </c>
      <c r="V54" s="50">
        <v>11</v>
      </c>
      <c r="W54" s="51">
        <v>1.375E-2</v>
      </c>
      <c r="X54" s="47">
        <v>0.18125000000000008</v>
      </c>
      <c r="Y54" s="47"/>
      <c r="Z54" s="16">
        <v>100000</v>
      </c>
      <c r="AA54" s="50">
        <v>6</v>
      </c>
      <c r="AB54" s="51">
        <v>7.4999999999999997E-3</v>
      </c>
      <c r="AC54" s="47">
        <v>0.19500000000000009</v>
      </c>
      <c r="AD54" s="47"/>
      <c r="AE54" s="46">
        <v>101000</v>
      </c>
      <c r="AF54">
        <v>9</v>
      </c>
      <c r="AG54" s="47">
        <v>1.125E-2</v>
      </c>
      <c r="AH54" s="47">
        <v>0.40749999999999997</v>
      </c>
      <c r="AJ54" s="46">
        <v>101000</v>
      </c>
      <c r="AK54">
        <v>11</v>
      </c>
      <c r="AL54" s="47">
        <v>1.375E-2</v>
      </c>
      <c r="AM54" s="47">
        <v>0.4162499999999999</v>
      </c>
      <c r="AO54" s="16">
        <v>93000</v>
      </c>
      <c r="AP54" s="50">
        <v>4</v>
      </c>
      <c r="AQ54" s="51">
        <v>5.0000000000000001E-3</v>
      </c>
      <c r="AR54" s="47">
        <v>0.69500000000000017</v>
      </c>
      <c r="AS54" s="47"/>
      <c r="AT54" s="16">
        <v>97000</v>
      </c>
      <c r="AU54" s="50">
        <v>11</v>
      </c>
      <c r="AV54" s="51">
        <v>1.375E-2</v>
      </c>
      <c r="AW54" s="47">
        <v>0.76500000000000001</v>
      </c>
      <c r="AY54" s="46">
        <v>93000</v>
      </c>
      <c r="AZ54">
        <v>8</v>
      </c>
      <c r="BA54" s="47">
        <v>0.01</v>
      </c>
      <c r="BB54" s="47">
        <v>0.88874999999999993</v>
      </c>
      <c r="BD54" s="16">
        <v>95000</v>
      </c>
      <c r="BE54" s="50">
        <v>13</v>
      </c>
      <c r="BF54" s="51">
        <v>1.6250000000000001E-2</v>
      </c>
      <c r="BG54" s="47">
        <v>0.54625000000000001</v>
      </c>
      <c r="BI54" s="46">
        <v>98000</v>
      </c>
      <c r="BJ54" s="50">
        <v>8</v>
      </c>
      <c r="BK54" s="51">
        <f t="shared" si="0"/>
        <v>0.01</v>
      </c>
      <c r="BL54" s="47">
        <f>SUM(BK$6:BK54)</f>
        <v>0.71499999999999997</v>
      </c>
      <c r="BN54" s="16">
        <v>98000</v>
      </c>
      <c r="BO54" s="50">
        <v>13</v>
      </c>
      <c r="BP54" s="51">
        <v>1.6250000000000001E-2</v>
      </c>
      <c r="BQ54" s="47">
        <v>0.38375000000000004</v>
      </c>
      <c r="BS54" s="53">
        <v>101000</v>
      </c>
      <c r="BT54" s="50">
        <v>4</v>
      </c>
      <c r="BU54" s="51">
        <v>5.0000000000000001E-3</v>
      </c>
      <c r="BV54" s="47">
        <v>0.01</v>
      </c>
      <c r="BX54" s="46">
        <v>98000</v>
      </c>
      <c r="BY54">
        <v>12</v>
      </c>
      <c r="BZ54" s="47">
        <v>1.4999999999999999E-2</v>
      </c>
      <c r="CA54" s="47">
        <v>0.36500000000000005</v>
      </c>
      <c r="CC54" s="53">
        <v>131000</v>
      </c>
      <c r="CD54" s="50">
        <v>3</v>
      </c>
      <c r="CE54" s="51">
        <v>3.7499999999999999E-3</v>
      </c>
      <c r="CF54" s="47">
        <v>6.1249999999999999E-2</v>
      </c>
      <c r="CH54" s="53">
        <v>153000</v>
      </c>
      <c r="CI54" s="50">
        <v>0</v>
      </c>
      <c r="CJ54" s="51">
        <v>0</v>
      </c>
      <c r="CK54" s="47">
        <v>8.7500000000000008E-3</v>
      </c>
      <c r="CM54" s="53">
        <v>101000</v>
      </c>
      <c r="CN54" s="50">
        <v>13</v>
      </c>
      <c r="CO54" s="51">
        <v>1.6250000000000001E-2</v>
      </c>
      <c r="CP54" s="47">
        <v>0.67500000000000004</v>
      </c>
      <c r="JZ54">
        <v>3500</v>
      </c>
      <c r="KA54">
        <v>0</v>
      </c>
      <c r="KB54" s="47">
        <v>0</v>
      </c>
      <c r="KC54" s="47">
        <v>0</v>
      </c>
      <c r="KE54">
        <v>3500</v>
      </c>
      <c r="KF54">
        <v>0</v>
      </c>
      <c r="KG54" s="47">
        <v>0</v>
      </c>
      <c r="KH54" s="47">
        <v>0</v>
      </c>
      <c r="KJ54">
        <v>3500</v>
      </c>
      <c r="KK54">
        <v>0</v>
      </c>
      <c r="KL54" s="47">
        <v>0</v>
      </c>
      <c r="KM54" s="47">
        <v>0</v>
      </c>
      <c r="KO54">
        <v>3500</v>
      </c>
      <c r="KP54">
        <v>0</v>
      </c>
      <c r="KQ54" s="47">
        <v>0</v>
      </c>
      <c r="KR54" s="47">
        <v>0</v>
      </c>
      <c r="KT54" s="49">
        <v>3500</v>
      </c>
      <c r="KU54" s="50">
        <v>0</v>
      </c>
      <c r="KV54" s="51">
        <v>0</v>
      </c>
      <c r="KW54" s="47">
        <v>0</v>
      </c>
      <c r="KY54" s="49">
        <v>3500</v>
      </c>
      <c r="KZ54" s="50">
        <v>0</v>
      </c>
      <c r="LA54" s="51">
        <v>0</v>
      </c>
      <c r="LB54" s="47">
        <v>0</v>
      </c>
      <c r="LD54">
        <v>3500</v>
      </c>
      <c r="LE54">
        <v>0</v>
      </c>
      <c r="LF54" s="47">
        <v>0</v>
      </c>
      <c r="LG54" s="47">
        <v>0</v>
      </c>
      <c r="LI54">
        <v>3500</v>
      </c>
      <c r="LJ54">
        <v>0</v>
      </c>
      <c r="LK54" s="47">
        <v>0</v>
      </c>
      <c r="LL54" s="47">
        <v>0</v>
      </c>
      <c r="LN54" s="49">
        <v>3500</v>
      </c>
      <c r="LO54" s="50">
        <v>15</v>
      </c>
      <c r="LP54" s="51">
        <v>1.8749999999999999E-2</v>
      </c>
      <c r="LQ54" s="47">
        <v>2.1249999999999998E-2</v>
      </c>
      <c r="LS54" s="49">
        <v>3500</v>
      </c>
      <c r="LT54" s="50">
        <v>0</v>
      </c>
      <c r="LU54" s="51">
        <v>0</v>
      </c>
      <c r="LV54" s="47">
        <v>0</v>
      </c>
      <c r="LX54">
        <v>3500</v>
      </c>
      <c r="LY54">
        <v>1</v>
      </c>
      <c r="LZ54" s="47">
        <v>1.25E-3</v>
      </c>
      <c r="MA54" s="47">
        <v>1.25E-3</v>
      </c>
      <c r="MC54" s="49">
        <v>3500</v>
      </c>
      <c r="MD54" s="50">
        <v>0</v>
      </c>
      <c r="ME54" s="51">
        <v>0</v>
      </c>
      <c r="MF54" s="47">
        <v>0</v>
      </c>
      <c r="MH54">
        <v>3500</v>
      </c>
      <c r="MI54">
        <v>0</v>
      </c>
      <c r="MJ54" s="47">
        <v>0</v>
      </c>
      <c r="MK54" s="47">
        <v>0</v>
      </c>
      <c r="ML54" s="47"/>
      <c r="MM54" s="49">
        <v>3500</v>
      </c>
      <c r="MN54" s="50">
        <v>0</v>
      </c>
      <c r="MO54" s="51">
        <v>0</v>
      </c>
      <c r="MP54" s="47">
        <v>0</v>
      </c>
      <c r="MQ54" s="47"/>
      <c r="MR54" s="49">
        <v>3500</v>
      </c>
      <c r="MS54" s="50">
        <v>23</v>
      </c>
      <c r="MT54" s="51">
        <v>2.8750000000000001E-2</v>
      </c>
      <c r="MU54" s="47">
        <v>3.125E-2</v>
      </c>
      <c r="MW54">
        <v>3500</v>
      </c>
      <c r="MX54">
        <v>0</v>
      </c>
      <c r="MY54" s="47">
        <v>0</v>
      </c>
      <c r="MZ54" s="47">
        <v>0</v>
      </c>
      <c r="NA54" s="47"/>
      <c r="NB54">
        <v>3500</v>
      </c>
      <c r="NC54">
        <v>0</v>
      </c>
      <c r="ND54" s="47">
        <v>0</v>
      </c>
      <c r="NE54" s="47">
        <v>0</v>
      </c>
      <c r="NF54" s="47"/>
      <c r="NG54">
        <v>3500</v>
      </c>
      <c r="NH54">
        <v>0</v>
      </c>
      <c r="NI54" s="47">
        <v>0</v>
      </c>
      <c r="NJ54" s="47">
        <v>0</v>
      </c>
      <c r="NK54" s="47"/>
      <c r="NL54" s="49">
        <v>3500</v>
      </c>
      <c r="NM54" s="50">
        <v>2</v>
      </c>
      <c r="NN54" s="51">
        <v>2.5000000000000001E-3</v>
      </c>
      <c r="NO54" s="47">
        <v>2.5000000000000001E-3</v>
      </c>
      <c r="NQ54">
        <v>1300</v>
      </c>
      <c r="NR54">
        <v>15</v>
      </c>
      <c r="NS54" s="47">
        <v>1.8749999999999999E-2</v>
      </c>
      <c r="NT54" s="47">
        <v>0.90125000000000011</v>
      </c>
      <c r="NV54">
        <v>1300</v>
      </c>
      <c r="NW54">
        <v>18</v>
      </c>
      <c r="NX54" s="47">
        <v>2.2499999999999999E-2</v>
      </c>
      <c r="NY54" s="47">
        <v>0.91375000000000006</v>
      </c>
      <c r="OA54">
        <v>1300</v>
      </c>
      <c r="OB54">
        <v>19</v>
      </c>
      <c r="OC54" s="47">
        <v>2.375E-2</v>
      </c>
      <c r="OD54" s="47">
        <v>0.91249999999999998</v>
      </c>
      <c r="OF54">
        <v>1300</v>
      </c>
      <c r="OG54">
        <v>32</v>
      </c>
      <c r="OH54" s="47">
        <v>0.04</v>
      </c>
      <c r="OI54" s="47">
        <v>0.84124999999999994</v>
      </c>
      <c r="OK54" s="49">
        <v>1300</v>
      </c>
      <c r="OL54" s="50">
        <v>23</v>
      </c>
      <c r="OM54" s="51">
        <v>2.8750000000000001E-2</v>
      </c>
      <c r="ON54" s="47">
        <v>0.84625000000000006</v>
      </c>
      <c r="OP54" s="49">
        <v>1300</v>
      </c>
      <c r="OQ54" s="50">
        <v>33</v>
      </c>
      <c r="OR54" s="51">
        <v>4.1250000000000002E-2</v>
      </c>
      <c r="OS54" s="47">
        <v>0.73000000000000009</v>
      </c>
      <c r="OU54">
        <v>1300</v>
      </c>
      <c r="OV54">
        <v>21</v>
      </c>
      <c r="OW54" s="47">
        <v>2.6249999999999999E-2</v>
      </c>
      <c r="OX54" s="47">
        <v>0.91250000000000009</v>
      </c>
      <c r="OZ54">
        <v>1300</v>
      </c>
      <c r="PA54">
        <v>19</v>
      </c>
      <c r="PB54" s="47">
        <v>2.375E-2</v>
      </c>
      <c r="PC54" s="47">
        <v>0.91375000000000006</v>
      </c>
      <c r="PE54" s="49">
        <v>1300</v>
      </c>
      <c r="PF54" s="50">
        <v>2</v>
      </c>
      <c r="PG54" s="51">
        <v>2.5000000000000001E-3</v>
      </c>
      <c r="PH54" s="47">
        <v>0.99124999999999985</v>
      </c>
      <c r="PI54" s="47"/>
      <c r="PJ54" s="49">
        <v>1300</v>
      </c>
      <c r="PK54" s="50">
        <v>15</v>
      </c>
      <c r="PL54" s="51">
        <v>1.8749999999999999E-2</v>
      </c>
      <c r="PM54" s="47">
        <v>0.90750000000000008</v>
      </c>
      <c r="PN54" s="47"/>
      <c r="PO54">
        <v>1300</v>
      </c>
      <c r="PP54">
        <v>13</v>
      </c>
      <c r="PQ54" s="47">
        <v>1.6250000000000001E-2</v>
      </c>
      <c r="PR54" s="47">
        <v>0.89875000000000005</v>
      </c>
      <c r="PT54" s="49">
        <v>1300</v>
      </c>
      <c r="PU54" s="50">
        <v>15</v>
      </c>
      <c r="PV54" s="51">
        <v>1.8749999999999999E-2</v>
      </c>
      <c r="PW54" s="47">
        <v>0.89875000000000016</v>
      </c>
      <c r="PY54" s="49">
        <v>1300</v>
      </c>
      <c r="PZ54" s="50">
        <v>0</v>
      </c>
      <c r="QA54" s="51">
        <f t="shared" si="8"/>
        <v>0</v>
      </c>
      <c r="QB54" s="47">
        <f>SUM(QA$6:QA54)</f>
        <v>0</v>
      </c>
      <c r="QD54" s="49">
        <v>1300</v>
      </c>
      <c r="QE54" s="50">
        <v>0</v>
      </c>
      <c r="QF54" s="51">
        <f t="shared" si="9"/>
        <v>0</v>
      </c>
      <c r="QG54" s="47">
        <f>SUM(QF$6:QF54)</f>
        <v>0</v>
      </c>
      <c r="QI54" s="49">
        <v>1300</v>
      </c>
      <c r="QJ54" s="50">
        <v>15</v>
      </c>
      <c r="QK54" s="51">
        <v>1.8749999999999999E-2</v>
      </c>
      <c r="QL54" s="47">
        <v>0.89624999999999999</v>
      </c>
      <c r="QN54">
        <v>1300</v>
      </c>
      <c r="QO54">
        <v>16</v>
      </c>
      <c r="QP54" s="47">
        <v>0.02</v>
      </c>
      <c r="QQ54" s="47">
        <v>0.91375000000000006</v>
      </c>
      <c r="QR54" s="47"/>
      <c r="QS54" s="49">
        <v>1300</v>
      </c>
      <c r="QT54" s="50">
        <v>44</v>
      </c>
      <c r="QU54" s="51">
        <v>5.5E-2</v>
      </c>
      <c r="QV54" s="47">
        <v>0.6925</v>
      </c>
      <c r="QW54" s="47"/>
      <c r="QX54" s="49">
        <v>1300</v>
      </c>
      <c r="QY54" s="50">
        <v>0</v>
      </c>
      <c r="QZ54" s="51">
        <v>0</v>
      </c>
      <c r="RA54" s="47">
        <v>0.99999999999999989</v>
      </c>
      <c r="RB54" s="47"/>
      <c r="RC54" s="49">
        <v>1300</v>
      </c>
      <c r="RD54" s="50">
        <v>15</v>
      </c>
      <c r="RE54" s="51">
        <v>1.8749999999999999E-2</v>
      </c>
      <c r="RF54" s="47">
        <v>0.84875</v>
      </c>
      <c r="RG54" s="47"/>
      <c r="TZ54" s="49">
        <v>8400</v>
      </c>
      <c r="UA54" s="50">
        <v>1</v>
      </c>
      <c r="UB54" s="51">
        <v>1.25E-3</v>
      </c>
      <c r="UC54" s="47">
        <v>0.93999999999999961</v>
      </c>
      <c r="UD54" s="47"/>
      <c r="UE54" s="49">
        <v>8400</v>
      </c>
      <c r="UF54" s="50">
        <v>0</v>
      </c>
      <c r="UG54" s="51">
        <v>0</v>
      </c>
      <c r="UH54" s="47">
        <v>0.99999999999999978</v>
      </c>
      <c r="UI54" s="47"/>
      <c r="UN54" s="47"/>
      <c r="UO54">
        <v>8400</v>
      </c>
      <c r="UP54">
        <v>0</v>
      </c>
      <c r="UQ54" s="47">
        <v>0</v>
      </c>
      <c r="UR54" s="47">
        <v>0.99999999999999978</v>
      </c>
      <c r="US54" s="47"/>
      <c r="UT54" s="47"/>
      <c r="UU54" s="47"/>
      <c r="UV54" s="47"/>
      <c r="UW54" s="47"/>
      <c r="UX54" s="47"/>
      <c r="UY54" s="47"/>
      <c r="UZ54" s="47"/>
      <c r="VA54" s="47"/>
      <c r="VB54" s="47"/>
      <c r="VC54" s="49">
        <v>1000</v>
      </c>
      <c r="VD54" s="50">
        <v>2</v>
      </c>
      <c r="VE54" s="51">
        <f t="shared" si="6"/>
        <v>2.5000000000000001E-3</v>
      </c>
      <c r="VF54" s="47">
        <f>SUM(VE$36:VE54)</f>
        <v>0.98374999999999968</v>
      </c>
      <c r="VH54">
        <v>1000</v>
      </c>
      <c r="VI54">
        <v>4</v>
      </c>
      <c r="VJ54" s="47">
        <v>5.0000000000000001E-3</v>
      </c>
      <c r="VK54" s="47">
        <v>0.98375000000000001</v>
      </c>
      <c r="VM54">
        <v>1000</v>
      </c>
      <c r="VN54">
        <v>7</v>
      </c>
      <c r="VO54" s="47">
        <v>8.7500000000000008E-3</v>
      </c>
      <c r="VP54" s="47">
        <v>0.98500000000000021</v>
      </c>
      <c r="VR54">
        <v>1000</v>
      </c>
      <c r="VS54">
        <v>9</v>
      </c>
      <c r="VT54" s="47">
        <v>1.125E-2</v>
      </c>
      <c r="VU54" s="47">
        <v>0.9787499999999999</v>
      </c>
      <c r="VV54" s="47"/>
      <c r="VW54" s="49">
        <v>1000</v>
      </c>
      <c r="VX54" s="50">
        <v>10</v>
      </c>
      <c r="VY54" s="51">
        <v>1.2500000000000001E-2</v>
      </c>
      <c r="VZ54" s="47">
        <v>0.97249999999999992</v>
      </c>
      <c r="WA54" s="47"/>
      <c r="WB54" s="49">
        <v>1000</v>
      </c>
      <c r="WC54" s="50">
        <v>15</v>
      </c>
      <c r="WD54" s="51">
        <v>1.8749999999999999E-2</v>
      </c>
      <c r="WE54" s="47">
        <v>0.9700000000000002</v>
      </c>
      <c r="WG54">
        <v>1000</v>
      </c>
      <c r="WH54">
        <v>5</v>
      </c>
      <c r="WI54" s="47">
        <v>6.2500000000000003E-3</v>
      </c>
      <c r="WJ54" s="47">
        <v>0.98499999999999988</v>
      </c>
      <c r="WL54">
        <v>1000</v>
      </c>
      <c r="WM54">
        <v>11</v>
      </c>
      <c r="WN54" s="47">
        <v>1.375E-2</v>
      </c>
      <c r="WO54" s="47">
        <v>0.96499999999999997</v>
      </c>
      <c r="WP54" s="47"/>
      <c r="WQ54" s="49">
        <v>1000</v>
      </c>
      <c r="WR54" s="50">
        <v>3</v>
      </c>
      <c r="WS54" s="51">
        <v>3.7499999999999999E-3</v>
      </c>
      <c r="WT54" s="47">
        <v>0.98250000000000004</v>
      </c>
      <c r="WU54" s="47"/>
      <c r="WV54" s="49">
        <v>1000</v>
      </c>
      <c r="WW54" s="50">
        <v>2</v>
      </c>
      <c r="WX54" s="51">
        <v>2.5000000000000001E-3</v>
      </c>
      <c r="WY54" s="47">
        <v>0.98624999999999985</v>
      </c>
      <c r="XA54">
        <v>1000</v>
      </c>
      <c r="XB54">
        <v>6</v>
      </c>
      <c r="XC54" s="47">
        <v>7.4999999999999997E-3</v>
      </c>
      <c r="XD54" s="47">
        <v>0.97499999999999998</v>
      </c>
      <c r="XF54" s="49">
        <v>1000</v>
      </c>
      <c r="XG54" s="50">
        <v>7</v>
      </c>
      <c r="XH54" s="51">
        <v>8.7500000000000008E-3</v>
      </c>
      <c r="XI54" s="47">
        <v>0.97750000000000015</v>
      </c>
      <c r="XK54" s="49">
        <v>1000</v>
      </c>
      <c r="XL54" s="50">
        <v>1</v>
      </c>
      <c r="XM54" s="51">
        <f t="shared" si="7"/>
        <v>1.25E-3</v>
      </c>
      <c r="XN54" s="47">
        <f>SUM(XM$36:XM54)</f>
        <v>0.98375000000000001</v>
      </c>
      <c r="XP54" s="49">
        <v>1000</v>
      </c>
      <c r="XQ54" s="50">
        <v>5</v>
      </c>
      <c r="XR54" s="51">
        <v>6.2500000000000003E-3</v>
      </c>
      <c r="XS54" s="47">
        <v>0.98499999999999999</v>
      </c>
      <c r="XT54" s="47"/>
      <c r="XU54" s="49">
        <v>1000</v>
      </c>
      <c r="XV54" s="50">
        <v>2</v>
      </c>
      <c r="XW54" s="51">
        <v>2.5000000000000001E-3</v>
      </c>
      <c r="XX54" s="47">
        <v>0.9987499999999998</v>
      </c>
      <c r="XZ54">
        <v>1000</v>
      </c>
      <c r="YA54">
        <v>4</v>
      </c>
      <c r="YB54" s="47">
        <v>5.0000000000000001E-3</v>
      </c>
      <c r="YC54" s="47">
        <v>0.99500000000000011</v>
      </c>
      <c r="YE54" s="49">
        <v>1000</v>
      </c>
      <c r="YF54" s="50">
        <v>47</v>
      </c>
      <c r="YG54" s="51">
        <v>5.8749999999999997E-2</v>
      </c>
      <c r="YH54" s="47">
        <v>0.87</v>
      </c>
      <c r="YI54" s="47"/>
      <c r="YJ54" s="49">
        <v>1000</v>
      </c>
      <c r="YK54" s="50">
        <v>8</v>
      </c>
      <c r="YL54" s="51">
        <v>0.01</v>
      </c>
      <c r="YM54" s="47">
        <v>0.97624999999999984</v>
      </c>
      <c r="YO54" s="49">
        <v>1000</v>
      </c>
      <c r="YP54" s="50">
        <v>3</v>
      </c>
      <c r="YQ54" s="51">
        <v>3.7499999999999999E-3</v>
      </c>
      <c r="YR54" s="47">
        <v>0.98250000000000015</v>
      </c>
    </row>
    <row r="55" spans="1:668">
      <c r="A55" s="46">
        <v>99000</v>
      </c>
      <c r="B55">
        <v>11</v>
      </c>
      <c r="C55" s="47">
        <v>1.375E-2</v>
      </c>
      <c r="D55" s="47">
        <v>0.74250000000000005</v>
      </c>
      <c r="F55" s="46">
        <v>104000</v>
      </c>
      <c r="G55">
        <v>10</v>
      </c>
      <c r="H55" s="47">
        <v>1.2500000000000001E-2</v>
      </c>
      <c r="I55" s="47">
        <v>0.28125000000000006</v>
      </c>
      <c r="K55" s="46">
        <v>99000</v>
      </c>
      <c r="L55">
        <v>15</v>
      </c>
      <c r="M55" s="47">
        <v>1.8749999999999999E-2</v>
      </c>
      <c r="N55" s="47">
        <v>0.38375000000000004</v>
      </c>
      <c r="P55" s="46">
        <v>99000</v>
      </c>
      <c r="Q55">
        <v>15</v>
      </c>
      <c r="R55" s="47">
        <v>1.8749999999999999E-2</v>
      </c>
      <c r="S55" s="47">
        <v>0.42999999999999994</v>
      </c>
      <c r="U55" s="16">
        <v>99000</v>
      </c>
      <c r="V55" s="50">
        <v>3</v>
      </c>
      <c r="W55" s="51">
        <v>3.7499999999999999E-3</v>
      </c>
      <c r="X55" s="47">
        <v>0.18500000000000008</v>
      </c>
      <c r="Y55" s="47"/>
      <c r="Z55" s="16">
        <v>101000</v>
      </c>
      <c r="AA55" s="50">
        <v>8</v>
      </c>
      <c r="AB55" s="51">
        <v>0.01</v>
      </c>
      <c r="AC55" s="47">
        <v>0.2050000000000001</v>
      </c>
      <c r="AD55" s="47"/>
      <c r="AE55" s="46">
        <v>102000</v>
      </c>
      <c r="AF55">
        <v>11</v>
      </c>
      <c r="AG55" s="47">
        <v>1.375E-2</v>
      </c>
      <c r="AH55" s="47">
        <v>0.42124999999999996</v>
      </c>
      <c r="AJ55" s="46">
        <v>102000</v>
      </c>
      <c r="AK55">
        <v>7</v>
      </c>
      <c r="AL55" s="47">
        <v>8.7500000000000008E-3</v>
      </c>
      <c r="AM55" s="47">
        <v>0.42499999999999988</v>
      </c>
      <c r="AO55" s="16">
        <v>94000</v>
      </c>
      <c r="AP55" s="50">
        <v>14</v>
      </c>
      <c r="AQ55" s="51">
        <v>1.7500000000000002E-2</v>
      </c>
      <c r="AR55" s="47">
        <v>0.71250000000000013</v>
      </c>
      <c r="AS55" s="47"/>
      <c r="AT55" s="16">
        <v>98000</v>
      </c>
      <c r="AU55" s="50">
        <v>10</v>
      </c>
      <c r="AV55" s="51">
        <v>1.2500000000000001E-2</v>
      </c>
      <c r="AW55" s="47">
        <v>0.77749999999999997</v>
      </c>
      <c r="AY55" s="46">
        <v>94000</v>
      </c>
      <c r="AZ55">
        <v>8</v>
      </c>
      <c r="BA55" s="47">
        <v>0.01</v>
      </c>
      <c r="BB55" s="47">
        <v>0.89874999999999994</v>
      </c>
      <c r="BD55" s="16">
        <v>96000</v>
      </c>
      <c r="BE55" s="50">
        <v>6</v>
      </c>
      <c r="BF55" s="51">
        <v>7.4999999999999997E-3</v>
      </c>
      <c r="BG55" s="47">
        <v>0.55374999999999996</v>
      </c>
      <c r="BI55" s="46">
        <v>99000</v>
      </c>
      <c r="BJ55" s="50">
        <v>12</v>
      </c>
      <c r="BK55" s="51">
        <f t="shared" si="0"/>
        <v>1.4999999999999999E-2</v>
      </c>
      <c r="BL55" s="47">
        <f>SUM(BK$6:BK55)</f>
        <v>0.73</v>
      </c>
      <c r="BN55" s="16">
        <v>99000</v>
      </c>
      <c r="BO55" s="50">
        <v>10</v>
      </c>
      <c r="BP55" s="51">
        <v>1.2500000000000001E-2</v>
      </c>
      <c r="BQ55" s="47">
        <v>0.39625000000000005</v>
      </c>
      <c r="BS55" s="53">
        <v>102000</v>
      </c>
      <c r="BT55" s="50">
        <v>6</v>
      </c>
      <c r="BU55" s="51">
        <v>7.4999999999999997E-3</v>
      </c>
      <c r="BV55" s="47">
        <v>1.7500000000000002E-2</v>
      </c>
      <c r="BX55" s="46">
        <v>99000</v>
      </c>
      <c r="BY55">
        <v>15</v>
      </c>
      <c r="BZ55" s="47">
        <v>1.8749999999999999E-2</v>
      </c>
      <c r="CA55" s="47">
        <v>0.38375000000000004</v>
      </c>
      <c r="CC55" s="53">
        <v>132000</v>
      </c>
      <c r="CD55" s="50">
        <v>1</v>
      </c>
      <c r="CE55" s="51">
        <v>1.25E-3</v>
      </c>
      <c r="CF55" s="47">
        <v>6.25E-2</v>
      </c>
      <c r="CH55" s="53">
        <v>154000</v>
      </c>
      <c r="CI55" s="50">
        <v>3</v>
      </c>
      <c r="CJ55" s="51">
        <v>3.7499999999999999E-3</v>
      </c>
      <c r="CK55" s="47">
        <v>1.2500000000000001E-2</v>
      </c>
      <c r="CM55" s="53">
        <v>102000</v>
      </c>
      <c r="CN55" s="50">
        <v>5</v>
      </c>
      <c r="CO55" s="51">
        <v>6.2500000000000003E-3</v>
      </c>
      <c r="CP55" s="47">
        <v>0.68125000000000002</v>
      </c>
      <c r="JZ55">
        <v>3600</v>
      </c>
      <c r="KA55">
        <v>0</v>
      </c>
      <c r="KB55" s="47">
        <v>0</v>
      </c>
      <c r="KC55" s="47">
        <v>0</v>
      </c>
      <c r="KE55">
        <v>3600</v>
      </c>
      <c r="KF55">
        <v>0</v>
      </c>
      <c r="KG55" s="47">
        <v>0</v>
      </c>
      <c r="KH55" s="47">
        <v>0</v>
      </c>
      <c r="KJ55">
        <v>3600</v>
      </c>
      <c r="KK55">
        <v>0</v>
      </c>
      <c r="KL55" s="47">
        <v>0</v>
      </c>
      <c r="KM55" s="47">
        <v>0</v>
      </c>
      <c r="KO55">
        <v>3600</v>
      </c>
      <c r="KP55">
        <v>0</v>
      </c>
      <c r="KQ55" s="47">
        <v>0</v>
      </c>
      <c r="KR55" s="47">
        <v>0</v>
      </c>
      <c r="KT55" s="49">
        <v>3600</v>
      </c>
      <c r="KU55" s="50">
        <v>0</v>
      </c>
      <c r="KV55" s="51">
        <v>0</v>
      </c>
      <c r="KW55" s="47">
        <v>0</v>
      </c>
      <c r="KY55" s="49">
        <v>3600</v>
      </c>
      <c r="KZ55" s="50">
        <v>0</v>
      </c>
      <c r="LA55" s="51">
        <v>0</v>
      </c>
      <c r="LB55" s="47">
        <v>0</v>
      </c>
      <c r="LD55">
        <v>3600</v>
      </c>
      <c r="LE55">
        <v>0</v>
      </c>
      <c r="LF55" s="47">
        <v>0</v>
      </c>
      <c r="LG55" s="47">
        <v>0</v>
      </c>
      <c r="LI55">
        <v>3600</v>
      </c>
      <c r="LJ55">
        <v>0</v>
      </c>
      <c r="LK55" s="47">
        <v>0</v>
      </c>
      <c r="LL55" s="47">
        <v>0</v>
      </c>
      <c r="LN55" s="49">
        <v>3600</v>
      </c>
      <c r="LO55" s="50">
        <v>20</v>
      </c>
      <c r="LP55" s="51">
        <v>2.5000000000000001E-2</v>
      </c>
      <c r="LQ55" s="47">
        <v>4.6249999999999999E-2</v>
      </c>
      <c r="LS55" s="49">
        <v>3600</v>
      </c>
      <c r="LT55" s="50">
        <v>2</v>
      </c>
      <c r="LU55" s="51">
        <v>2.5000000000000001E-3</v>
      </c>
      <c r="LV55" s="47">
        <v>2.5000000000000001E-3</v>
      </c>
      <c r="LX55">
        <v>3600</v>
      </c>
      <c r="LY55">
        <v>10</v>
      </c>
      <c r="LZ55" s="47">
        <v>1.2500000000000001E-2</v>
      </c>
      <c r="MA55" s="47">
        <v>1.375E-2</v>
      </c>
      <c r="MC55" s="49">
        <v>3600</v>
      </c>
      <c r="MD55" s="50">
        <v>3</v>
      </c>
      <c r="ME55" s="51">
        <v>3.7499999999999999E-3</v>
      </c>
      <c r="MF55" s="47">
        <v>3.7499999999999999E-3</v>
      </c>
      <c r="MH55">
        <v>3600</v>
      </c>
      <c r="MI55">
        <v>0</v>
      </c>
      <c r="MJ55" s="47">
        <v>0</v>
      </c>
      <c r="MK55" s="47">
        <v>0</v>
      </c>
      <c r="ML55" s="47"/>
      <c r="MM55" s="49">
        <v>3600</v>
      </c>
      <c r="MN55" s="50">
        <v>0</v>
      </c>
      <c r="MO55" s="51">
        <v>0</v>
      </c>
      <c r="MP55" s="47">
        <v>0</v>
      </c>
      <c r="MQ55" s="47"/>
      <c r="MR55" s="49">
        <v>3600</v>
      </c>
      <c r="MS55" s="50">
        <v>44</v>
      </c>
      <c r="MT55" s="51">
        <v>5.5E-2</v>
      </c>
      <c r="MU55" s="47">
        <v>8.6249999999999993E-2</v>
      </c>
      <c r="MW55">
        <v>3600</v>
      </c>
      <c r="MX55">
        <v>0</v>
      </c>
      <c r="MY55" s="47">
        <v>0</v>
      </c>
      <c r="MZ55" s="47">
        <v>0</v>
      </c>
      <c r="NA55" s="47"/>
      <c r="NB55">
        <v>3600</v>
      </c>
      <c r="NC55">
        <v>0</v>
      </c>
      <c r="ND55" s="47">
        <v>0</v>
      </c>
      <c r="NE55" s="47">
        <v>0</v>
      </c>
      <c r="NF55" s="47"/>
      <c r="NG55">
        <v>3600</v>
      </c>
      <c r="NH55">
        <v>0</v>
      </c>
      <c r="NI55" s="47">
        <v>0</v>
      </c>
      <c r="NJ55" s="47">
        <v>0</v>
      </c>
      <c r="NK55" s="47"/>
      <c r="NL55" s="49">
        <v>3600</v>
      </c>
      <c r="NM55" s="50">
        <v>3</v>
      </c>
      <c r="NN55" s="51">
        <v>3.7499999999999999E-3</v>
      </c>
      <c r="NO55" s="47">
        <v>6.2500000000000003E-3</v>
      </c>
      <c r="NQ55">
        <v>1400</v>
      </c>
      <c r="NR55">
        <v>17</v>
      </c>
      <c r="NS55" s="47">
        <v>2.1250000000000002E-2</v>
      </c>
      <c r="NT55" s="47">
        <v>0.9225000000000001</v>
      </c>
      <c r="NV55">
        <v>1400</v>
      </c>
      <c r="NW55">
        <v>16</v>
      </c>
      <c r="NX55" s="47">
        <v>0.02</v>
      </c>
      <c r="NY55" s="47">
        <v>0.93375000000000008</v>
      </c>
      <c r="OA55">
        <v>1400</v>
      </c>
      <c r="OB55">
        <v>14</v>
      </c>
      <c r="OC55" s="47">
        <v>1.7500000000000002E-2</v>
      </c>
      <c r="OD55" s="47">
        <v>0.92999999999999994</v>
      </c>
      <c r="OF55">
        <v>1400</v>
      </c>
      <c r="OG55">
        <v>26</v>
      </c>
      <c r="OH55" s="47">
        <v>3.2500000000000001E-2</v>
      </c>
      <c r="OI55" s="47">
        <v>0.87374999999999992</v>
      </c>
      <c r="OK55" s="49">
        <v>1400</v>
      </c>
      <c r="OL55" s="50">
        <v>29</v>
      </c>
      <c r="OM55" s="51">
        <v>3.6249999999999998E-2</v>
      </c>
      <c r="ON55" s="47">
        <v>0.88250000000000006</v>
      </c>
      <c r="OP55" s="49">
        <v>1400</v>
      </c>
      <c r="OQ55" s="50">
        <v>24</v>
      </c>
      <c r="OR55" s="51">
        <v>0.03</v>
      </c>
      <c r="OS55" s="47">
        <v>0.76000000000000012</v>
      </c>
      <c r="OU55">
        <v>1400</v>
      </c>
      <c r="OV55">
        <v>12</v>
      </c>
      <c r="OW55" s="47">
        <v>1.4999999999999999E-2</v>
      </c>
      <c r="OX55" s="47">
        <v>0.9275000000000001</v>
      </c>
      <c r="OZ55">
        <v>1400</v>
      </c>
      <c r="PA55">
        <v>14</v>
      </c>
      <c r="PB55" s="47">
        <v>1.7500000000000002E-2</v>
      </c>
      <c r="PC55" s="47">
        <v>0.93125000000000002</v>
      </c>
      <c r="PE55" s="49">
        <v>1400</v>
      </c>
      <c r="PF55" s="50">
        <v>2</v>
      </c>
      <c r="PG55" s="51">
        <v>2.5000000000000001E-3</v>
      </c>
      <c r="PH55" s="47">
        <v>0.9937499999999998</v>
      </c>
      <c r="PI55" s="47"/>
      <c r="PJ55" s="49">
        <v>1400</v>
      </c>
      <c r="PK55" s="50">
        <v>17</v>
      </c>
      <c r="PL55" s="51">
        <v>2.1250000000000002E-2</v>
      </c>
      <c r="PM55" s="47">
        <v>0.92875000000000008</v>
      </c>
      <c r="PN55" s="47"/>
      <c r="PO55">
        <v>1400</v>
      </c>
      <c r="PP55">
        <v>19</v>
      </c>
      <c r="PQ55" s="47">
        <v>2.375E-2</v>
      </c>
      <c r="PR55" s="47">
        <v>0.9225000000000001</v>
      </c>
      <c r="PT55" s="49">
        <v>1400</v>
      </c>
      <c r="PU55" s="50">
        <v>17</v>
      </c>
      <c r="PV55" s="51">
        <v>2.1250000000000002E-2</v>
      </c>
      <c r="PW55" s="47">
        <v>0.92000000000000015</v>
      </c>
      <c r="PY55" s="49">
        <v>1400</v>
      </c>
      <c r="PZ55" s="50">
        <v>0</v>
      </c>
      <c r="QA55" s="51">
        <f t="shared" si="8"/>
        <v>0</v>
      </c>
      <c r="QB55" s="47">
        <f>SUM(QA$6:QA55)</f>
        <v>0</v>
      </c>
      <c r="QD55" s="49">
        <v>1400</v>
      </c>
      <c r="QE55" s="50">
        <v>0</v>
      </c>
      <c r="QF55" s="51">
        <f t="shared" si="9"/>
        <v>0</v>
      </c>
      <c r="QG55" s="47">
        <f>SUM(QF$6:QF55)</f>
        <v>0</v>
      </c>
      <c r="QI55" s="49">
        <v>1400</v>
      </c>
      <c r="QJ55" s="50">
        <v>16</v>
      </c>
      <c r="QK55" s="51">
        <v>0.02</v>
      </c>
      <c r="QL55" s="47">
        <v>0.91625000000000001</v>
      </c>
      <c r="QN55">
        <v>1400</v>
      </c>
      <c r="QO55">
        <v>18</v>
      </c>
      <c r="QP55" s="47">
        <v>2.2499999999999999E-2</v>
      </c>
      <c r="QQ55" s="47">
        <v>0.93625000000000003</v>
      </c>
      <c r="QR55" s="47"/>
      <c r="QS55" s="49">
        <v>1400</v>
      </c>
      <c r="QT55" s="50">
        <v>53</v>
      </c>
      <c r="QU55" s="51">
        <v>6.6250000000000003E-2</v>
      </c>
      <c r="QV55" s="47">
        <v>0.75875000000000004</v>
      </c>
      <c r="QW55" s="47"/>
      <c r="QX55" s="49">
        <v>1400</v>
      </c>
      <c r="QY55" s="50">
        <v>0</v>
      </c>
      <c r="QZ55" s="51">
        <v>0</v>
      </c>
      <c r="RA55" s="47">
        <v>0.99999999999999989</v>
      </c>
      <c r="RB55" s="47"/>
      <c r="RC55" s="49">
        <v>1400</v>
      </c>
      <c r="RD55" s="50">
        <v>20</v>
      </c>
      <c r="RE55" s="51">
        <v>2.5000000000000001E-2</v>
      </c>
      <c r="RF55" s="47">
        <v>0.87375000000000003</v>
      </c>
      <c r="RG55" s="47"/>
      <c r="TZ55" s="49">
        <v>8575</v>
      </c>
      <c r="UA55" s="50">
        <v>0</v>
      </c>
      <c r="UB55" s="51">
        <v>0</v>
      </c>
      <c r="UC55" s="47">
        <v>0.93999999999999961</v>
      </c>
      <c r="UD55" s="47"/>
      <c r="UE55" s="49">
        <v>8575</v>
      </c>
      <c r="UF55" s="50">
        <v>0</v>
      </c>
      <c r="UG55" s="51">
        <v>0</v>
      </c>
      <c r="UH55" s="47">
        <v>0.99999999999999978</v>
      </c>
      <c r="UI55" s="47"/>
      <c r="UN55" s="47"/>
      <c r="UO55">
        <v>8575</v>
      </c>
      <c r="UP55">
        <v>0</v>
      </c>
      <c r="UQ55" s="47">
        <v>0</v>
      </c>
      <c r="UR55" s="47">
        <v>0.99999999999999978</v>
      </c>
      <c r="US55" s="47"/>
      <c r="UT55" s="47"/>
      <c r="UU55" s="47"/>
      <c r="UV55" s="47"/>
      <c r="UW55" s="47"/>
      <c r="UX55" s="47"/>
      <c r="UY55" s="47"/>
      <c r="UZ55" s="47"/>
      <c r="VA55" s="47"/>
      <c r="VB55" s="47"/>
      <c r="VC55" s="49">
        <v>1500</v>
      </c>
      <c r="VD55" s="50">
        <v>2</v>
      </c>
      <c r="VE55" s="51">
        <f t="shared" si="6"/>
        <v>2.5000000000000001E-3</v>
      </c>
      <c r="VF55" s="47">
        <f>SUM(VE$36:VE55)</f>
        <v>0.98624999999999963</v>
      </c>
      <c r="VH55">
        <v>1500</v>
      </c>
      <c r="VI55">
        <v>4</v>
      </c>
      <c r="VJ55" s="47">
        <v>5.0000000000000001E-3</v>
      </c>
      <c r="VK55" s="47">
        <v>0.98875000000000002</v>
      </c>
      <c r="VM55">
        <v>1500</v>
      </c>
      <c r="VN55">
        <v>3</v>
      </c>
      <c r="VO55" s="47">
        <v>3.7499999999999999E-3</v>
      </c>
      <c r="VP55" s="47">
        <v>0.98875000000000024</v>
      </c>
      <c r="VR55">
        <v>1500</v>
      </c>
      <c r="VS55">
        <v>4</v>
      </c>
      <c r="VT55" s="47">
        <v>5.0000000000000001E-3</v>
      </c>
      <c r="VU55" s="47">
        <v>0.9837499999999999</v>
      </c>
      <c r="VV55" s="47"/>
      <c r="VW55" s="49">
        <v>1500</v>
      </c>
      <c r="VX55" s="50">
        <v>12</v>
      </c>
      <c r="VY55" s="51">
        <v>1.4999999999999999E-2</v>
      </c>
      <c r="VZ55" s="47">
        <v>0.98749999999999993</v>
      </c>
      <c r="WA55" s="47"/>
      <c r="WB55" s="49">
        <v>1500</v>
      </c>
      <c r="WC55" s="50">
        <v>10</v>
      </c>
      <c r="WD55" s="51">
        <v>1.2500000000000001E-2</v>
      </c>
      <c r="WE55" s="47">
        <v>0.98250000000000015</v>
      </c>
      <c r="WG55">
        <v>1500</v>
      </c>
      <c r="WH55">
        <v>3</v>
      </c>
      <c r="WI55" s="47">
        <v>3.7499999999999999E-3</v>
      </c>
      <c r="WJ55" s="47">
        <v>0.98874999999999991</v>
      </c>
      <c r="WL55">
        <v>1500</v>
      </c>
      <c r="WM55">
        <v>5</v>
      </c>
      <c r="WN55" s="47">
        <v>6.2500000000000003E-3</v>
      </c>
      <c r="WO55" s="47">
        <v>0.97124999999999995</v>
      </c>
      <c r="WP55" s="47"/>
      <c r="WQ55" s="49">
        <v>1500</v>
      </c>
      <c r="WR55" s="50">
        <v>3</v>
      </c>
      <c r="WS55" s="51">
        <v>3.7499999999999999E-3</v>
      </c>
      <c r="WT55" s="47">
        <v>0.98625000000000007</v>
      </c>
      <c r="WU55" s="47"/>
      <c r="WV55" s="49">
        <v>1500</v>
      </c>
      <c r="WW55" s="50">
        <v>3</v>
      </c>
      <c r="WX55" s="51">
        <v>3.7499999999999999E-3</v>
      </c>
      <c r="WY55" s="47">
        <v>0.98999999999999988</v>
      </c>
      <c r="XA55">
        <v>1500</v>
      </c>
      <c r="XB55">
        <v>6</v>
      </c>
      <c r="XC55" s="47">
        <v>7.4999999999999997E-3</v>
      </c>
      <c r="XD55" s="47">
        <v>0.98249999999999993</v>
      </c>
      <c r="XF55" s="49">
        <v>1500</v>
      </c>
      <c r="XG55" s="50">
        <v>7</v>
      </c>
      <c r="XH55" s="51">
        <v>8.7500000000000008E-3</v>
      </c>
      <c r="XI55" s="47">
        <v>0.98625000000000018</v>
      </c>
      <c r="XK55" s="49">
        <v>1500</v>
      </c>
      <c r="XL55" s="50">
        <v>3</v>
      </c>
      <c r="XM55" s="51">
        <f t="shared" si="7"/>
        <v>3.7499999999999999E-3</v>
      </c>
      <c r="XN55" s="47">
        <f>SUM(XM$36:XM55)</f>
        <v>0.98750000000000004</v>
      </c>
      <c r="XP55" s="49">
        <v>1500</v>
      </c>
      <c r="XQ55" s="50">
        <v>3</v>
      </c>
      <c r="XR55" s="51">
        <v>3.7499999999999999E-3</v>
      </c>
      <c r="XS55" s="47">
        <v>0.98875000000000002</v>
      </c>
      <c r="XT55" s="47"/>
      <c r="XU55" s="49">
        <v>1500</v>
      </c>
      <c r="XV55" s="50">
        <v>1</v>
      </c>
      <c r="XW55" s="51">
        <v>1.25E-3</v>
      </c>
      <c r="XX55" s="47">
        <v>0.99999999999999978</v>
      </c>
      <c r="XZ55">
        <v>1500</v>
      </c>
      <c r="YA55">
        <v>0</v>
      </c>
      <c r="YB55" s="47">
        <v>0</v>
      </c>
      <c r="YC55" s="47">
        <v>0.99500000000000011</v>
      </c>
      <c r="YE55" s="49">
        <v>1500</v>
      </c>
      <c r="YF55" s="50">
        <v>40</v>
      </c>
      <c r="YG55" s="51">
        <v>0.05</v>
      </c>
      <c r="YH55" s="47">
        <v>0.92</v>
      </c>
      <c r="YI55" s="47"/>
      <c r="YJ55" s="49">
        <v>1500</v>
      </c>
      <c r="YK55" s="50">
        <v>9</v>
      </c>
      <c r="YL55" s="51">
        <v>1.125E-2</v>
      </c>
      <c r="YM55" s="47">
        <v>0.98749999999999982</v>
      </c>
      <c r="YO55" s="49">
        <v>1500</v>
      </c>
      <c r="YP55" s="50">
        <v>3</v>
      </c>
      <c r="YQ55" s="51">
        <v>3.7499999999999999E-3</v>
      </c>
      <c r="YR55" s="47">
        <v>0.98625000000000018</v>
      </c>
    </row>
    <row r="56" spans="1:668">
      <c r="A56" s="46">
        <v>100000</v>
      </c>
      <c r="B56">
        <v>7</v>
      </c>
      <c r="C56" s="47">
        <v>8.7500000000000008E-3</v>
      </c>
      <c r="D56" s="47">
        <v>0.75125000000000008</v>
      </c>
      <c r="F56" s="46">
        <v>105000</v>
      </c>
      <c r="G56">
        <v>18</v>
      </c>
      <c r="H56" s="47">
        <v>2.2499999999999999E-2</v>
      </c>
      <c r="I56" s="47">
        <v>0.30375000000000008</v>
      </c>
      <c r="K56" s="46">
        <v>100000</v>
      </c>
      <c r="L56">
        <v>12</v>
      </c>
      <c r="M56" s="47">
        <v>1.4999999999999999E-2</v>
      </c>
      <c r="N56" s="47">
        <v>0.39875000000000005</v>
      </c>
      <c r="P56" s="46">
        <v>100000</v>
      </c>
      <c r="Q56">
        <v>13</v>
      </c>
      <c r="R56" s="47">
        <v>1.6250000000000001E-2</v>
      </c>
      <c r="S56" s="47">
        <v>0.44624999999999992</v>
      </c>
      <c r="U56" s="16">
        <v>100000</v>
      </c>
      <c r="V56" s="50">
        <v>6</v>
      </c>
      <c r="W56" s="51">
        <v>7.4999999999999997E-3</v>
      </c>
      <c r="X56" s="47">
        <v>0.19250000000000009</v>
      </c>
      <c r="Y56" s="47"/>
      <c r="Z56" s="16">
        <v>102000</v>
      </c>
      <c r="AA56" s="50">
        <v>12</v>
      </c>
      <c r="AB56" s="51">
        <v>1.4999999999999999E-2</v>
      </c>
      <c r="AC56" s="47">
        <v>0.22000000000000008</v>
      </c>
      <c r="AD56" s="47"/>
      <c r="AE56" s="46">
        <v>103000</v>
      </c>
      <c r="AF56">
        <v>11</v>
      </c>
      <c r="AG56" s="47">
        <v>1.375E-2</v>
      </c>
      <c r="AH56" s="47">
        <v>0.43499999999999994</v>
      </c>
      <c r="AJ56" s="46">
        <v>103000</v>
      </c>
      <c r="AK56">
        <v>11</v>
      </c>
      <c r="AL56" s="47">
        <v>1.375E-2</v>
      </c>
      <c r="AM56" s="47">
        <v>0.43874999999999986</v>
      </c>
      <c r="AO56" s="16">
        <v>95000</v>
      </c>
      <c r="AP56" s="50">
        <v>10</v>
      </c>
      <c r="AQ56" s="51">
        <v>1.2500000000000001E-2</v>
      </c>
      <c r="AR56" s="47">
        <v>0.72500000000000009</v>
      </c>
      <c r="AS56" s="47"/>
      <c r="AT56" s="16">
        <v>99000</v>
      </c>
      <c r="AU56" s="50">
        <v>16</v>
      </c>
      <c r="AV56" s="51">
        <v>0.02</v>
      </c>
      <c r="AW56" s="47">
        <v>0.79749999999999999</v>
      </c>
      <c r="AY56" s="46">
        <v>95000</v>
      </c>
      <c r="AZ56">
        <v>4</v>
      </c>
      <c r="BA56" s="47">
        <v>5.0000000000000001E-3</v>
      </c>
      <c r="BB56" s="47">
        <v>0.90374999999999994</v>
      </c>
      <c r="BD56" s="16">
        <v>97000</v>
      </c>
      <c r="BE56" s="50">
        <v>15</v>
      </c>
      <c r="BF56" s="51">
        <v>1.8749999999999999E-2</v>
      </c>
      <c r="BG56" s="47">
        <v>0.57250000000000001</v>
      </c>
      <c r="BI56" s="46">
        <v>100000</v>
      </c>
      <c r="BJ56" s="50">
        <v>9</v>
      </c>
      <c r="BK56" s="51">
        <f t="shared" si="0"/>
        <v>1.125E-2</v>
      </c>
      <c r="BL56" s="47">
        <f>SUM(BK$6:BK56)</f>
        <v>0.74124999999999996</v>
      </c>
      <c r="BN56" s="16">
        <v>100000</v>
      </c>
      <c r="BO56" s="50">
        <v>12</v>
      </c>
      <c r="BP56" s="51">
        <v>1.4999999999999999E-2</v>
      </c>
      <c r="BQ56" s="47">
        <v>0.41125000000000006</v>
      </c>
      <c r="BS56" s="53">
        <v>103000</v>
      </c>
      <c r="BT56" s="50">
        <v>6</v>
      </c>
      <c r="BU56" s="51">
        <v>7.4999999999999997E-3</v>
      </c>
      <c r="BV56" s="47">
        <v>2.5000000000000001E-2</v>
      </c>
      <c r="BX56" s="46">
        <v>100000</v>
      </c>
      <c r="BY56">
        <v>12</v>
      </c>
      <c r="BZ56" s="47">
        <v>1.4999999999999999E-2</v>
      </c>
      <c r="CA56" s="47">
        <v>0.39875000000000005</v>
      </c>
      <c r="CC56" s="53">
        <v>133000</v>
      </c>
      <c r="CD56" s="50">
        <v>6</v>
      </c>
      <c r="CE56" s="51">
        <v>7.4999999999999997E-3</v>
      </c>
      <c r="CF56" s="47">
        <v>7.0000000000000007E-2</v>
      </c>
      <c r="CH56" s="53">
        <v>155000</v>
      </c>
      <c r="CI56" s="50">
        <v>0</v>
      </c>
      <c r="CJ56" s="51">
        <v>0</v>
      </c>
      <c r="CK56" s="47">
        <v>1.2500000000000001E-2</v>
      </c>
      <c r="CM56" s="53">
        <v>103000</v>
      </c>
      <c r="CN56" s="50">
        <v>7</v>
      </c>
      <c r="CO56" s="51">
        <v>8.7500000000000008E-3</v>
      </c>
      <c r="CP56" s="47">
        <v>0.69000000000000006</v>
      </c>
      <c r="JZ56">
        <v>3700</v>
      </c>
      <c r="KA56">
        <v>3</v>
      </c>
      <c r="KB56" s="47">
        <v>3.7499999999999999E-3</v>
      </c>
      <c r="KC56" s="47">
        <v>3.7499999999999999E-3</v>
      </c>
      <c r="KE56">
        <v>3700</v>
      </c>
      <c r="KF56">
        <v>0</v>
      </c>
      <c r="KG56" s="47">
        <v>0</v>
      </c>
      <c r="KH56" s="47">
        <v>0</v>
      </c>
      <c r="KJ56">
        <v>3700</v>
      </c>
      <c r="KK56">
        <v>0</v>
      </c>
      <c r="KL56" s="47">
        <v>0</v>
      </c>
      <c r="KM56" s="47">
        <v>0</v>
      </c>
      <c r="KO56">
        <v>3700</v>
      </c>
      <c r="KP56">
        <v>0</v>
      </c>
      <c r="KQ56" s="47">
        <v>0</v>
      </c>
      <c r="KR56" s="47">
        <v>0</v>
      </c>
      <c r="KT56" s="49">
        <v>3700</v>
      </c>
      <c r="KU56" s="50">
        <v>0</v>
      </c>
      <c r="KV56" s="51">
        <v>0</v>
      </c>
      <c r="KW56" s="47">
        <v>0</v>
      </c>
      <c r="KY56" s="49">
        <v>3700</v>
      </c>
      <c r="KZ56" s="50">
        <v>0</v>
      </c>
      <c r="LA56" s="51">
        <v>0</v>
      </c>
      <c r="LB56" s="47">
        <v>0</v>
      </c>
      <c r="LD56">
        <v>3700</v>
      </c>
      <c r="LE56">
        <v>0</v>
      </c>
      <c r="LF56" s="47">
        <v>0</v>
      </c>
      <c r="LG56" s="47">
        <v>0</v>
      </c>
      <c r="LI56">
        <v>3700</v>
      </c>
      <c r="LJ56">
        <v>0</v>
      </c>
      <c r="LK56" s="47">
        <v>0</v>
      </c>
      <c r="LL56" s="47">
        <v>0</v>
      </c>
      <c r="LN56" s="49">
        <v>3700</v>
      </c>
      <c r="LO56" s="50">
        <v>46</v>
      </c>
      <c r="LP56" s="51">
        <v>5.7500000000000002E-2</v>
      </c>
      <c r="LQ56" s="47">
        <v>0.10375000000000001</v>
      </c>
      <c r="LS56" s="49">
        <v>3700</v>
      </c>
      <c r="LT56" s="50">
        <v>11</v>
      </c>
      <c r="LU56" s="51">
        <v>1.375E-2</v>
      </c>
      <c r="LV56" s="47">
        <v>1.6250000000000001E-2</v>
      </c>
      <c r="LX56">
        <v>3700</v>
      </c>
      <c r="LY56">
        <v>33</v>
      </c>
      <c r="LZ56" s="47">
        <v>4.1250000000000002E-2</v>
      </c>
      <c r="MA56" s="47">
        <v>5.5E-2</v>
      </c>
      <c r="MC56" s="49">
        <v>3700</v>
      </c>
      <c r="MD56" s="50">
        <v>10</v>
      </c>
      <c r="ME56" s="51">
        <v>1.2500000000000001E-2</v>
      </c>
      <c r="MF56" s="47">
        <v>1.6250000000000001E-2</v>
      </c>
      <c r="MH56">
        <v>3700</v>
      </c>
      <c r="MI56">
        <v>0</v>
      </c>
      <c r="MJ56" s="47">
        <v>3.7499999999999999E-3</v>
      </c>
      <c r="MK56" s="47">
        <v>3.7499999999999999E-3</v>
      </c>
      <c r="ML56" s="47"/>
      <c r="MM56" s="49">
        <v>3700</v>
      </c>
      <c r="MN56" s="50">
        <v>0</v>
      </c>
      <c r="MO56" s="51">
        <v>0</v>
      </c>
      <c r="MP56" s="47">
        <v>0</v>
      </c>
      <c r="MQ56" s="47"/>
      <c r="MR56" s="49">
        <v>3700</v>
      </c>
      <c r="MS56" s="50">
        <v>62</v>
      </c>
      <c r="MT56" s="51">
        <v>7.7499999999999999E-2</v>
      </c>
      <c r="MU56" s="47">
        <v>0.16375000000000001</v>
      </c>
      <c r="MW56">
        <v>3700</v>
      </c>
      <c r="MX56">
        <v>0</v>
      </c>
      <c r="MY56" s="47">
        <v>0</v>
      </c>
      <c r="MZ56" s="47">
        <v>0</v>
      </c>
      <c r="NA56" s="47"/>
      <c r="NB56">
        <v>3700</v>
      </c>
      <c r="NC56">
        <v>0</v>
      </c>
      <c r="ND56" s="47">
        <v>0</v>
      </c>
      <c r="NE56" s="47">
        <v>0</v>
      </c>
      <c r="NF56" s="47"/>
      <c r="NG56">
        <v>3700</v>
      </c>
      <c r="NH56">
        <v>0</v>
      </c>
      <c r="NI56" s="47">
        <v>0</v>
      </c>
      <c r="NJ56" s="47">
        <v>0</v>
      </c>
      <c r="NK56" s="47"/>
      <c r="NL56" s="49">
        <v>3700</v>
      </c>
      <c r="NM56" s="50">
        <v>9</v>
      </c>
      <c r="NN56" s="51">
        <v>1.125E-2</v>
      </c>
      <c r="NO56" s="47">
        <v>1.7500000000000002E-2</v>
      </c>
      <c r="NQ56">
        <v>1500</v>
      </c>
      <c r="NR56">
        <v>16</v>
      </c>
      <c r="NS56" s="47">
        <v>0.02</v>
      </c>
      <c r="NT56" s="47">
        <v>0.94250000000000012</v>
      </c>
      <c r="NV56">
        <v>1500</v>
      </c>
      <c r="NW56">
        <v>17</v>
      </c>
      <c r="NX56" s="47">
        <v>2.1250000000000002E-2</v>
      </c>
      <c r="NY56" s="47">
        <v>0.95500000000000007</v>
      </c>
      <c r="OA56">
        <v>1500</v>
      </c>
      <c r="OB56">
        <v>14</v>
      </c>
      <c r="OC56" s="47">
        <v>1.7500000000000002E-2</v>
      </c>
      <c r="OD56" s="47">
        <v>0.9474999999999999</v>
      </c>
      <c r="OF56">
        <v>1500</v>
      </c>
      <c r="OG56">
        <v>31</v>
      </c>
      <c r="OH56" s="47">
        <v>3.875E-2</v>
      </c>
      <c r="OI56" s="47">
        <v>0.91249999999999987</v>
      </c>
      <c r="OK56" s="49">
        <v>1500</v>
      </c>
      <c r="OL56" s="50">
        <v>21</v>
      </c>
      <c r="OM56" s="51">
        <v>2.6249999999999999E-2</v>
      </c>
      <c r="ON56" s="47">
        <v>0.90875000000000006</v>
      </c>
      <c r="OP56" s="49">
        <v>1500</v>
      </c>
      <c r="OQ56" s="50">
        <v>50</v>
      </c>
      <c r="OR56" s="51">
        <v>6.25E-2</v>
      </c>
      <c r="OS56" s="47">
        <v>0.82250000000000012</v>
      </c>
      <c r="OU56">
        <v>1500</v>
      </c>
      <c r="OV56">
        <v>15</v>
      </c>
      <c r="OW56" s="47">
        <v>1.8749999999999999E-2</v>
      </c>
      <c r="OX56" s="47">
        <v>0.94625000000000015</v>
      </c>
      <c r="OZ56">
        <v>1500</v>
      </c>
      <c r="PA56">
        <v>18</v>
      </c>
      <c r="PB56" s="47">
        <v>2.2499999999999999E-2</v>
      </c>
      <c r="PC56" s="47">
        <v>0.95374999999999999</v>
      </c>
      <c r="PE56" s="49">
        <v>1500</v>
      </c>
      <c r="PF56" s="50">
        <v>0</v>
      </c>
      <c r="PG56" s="51">
        <v>0</v>
      </c>
      <c r="PH56" s="47">
        <v>0.9937499999999998</v>
      </c>
      <c r="PI56" s="47"/>
      <c r="PJ56" s="49">
        <v>1500</v>
      </c>
      <c r="PK56" s="50">
        <v>17</v>
      </c>
      <c r="PL56" s="51">
        <v>2.1250000000000002E-2</v>
      </c>
      <c r="PM56" s="47">
        <v>0.95000000000000007</v>
      </c>
      <c r="PN56" s="47"/>
      <c r="PO56">
        <v>1500</v>
      </c>
      <c r="PP56">
        <v>16</v>
      </c>
      <c r="PQ56" s="47">
        <v>0.02</v>
      </c>
      <c r="PR56" s="47">
        <v>0.94250000000000012</v>
      </c>
      <c r="PT56" s="49">
        <v>1500</v>
      </c>
      <c r="PU56" s="50">
        <v>17</v>
      </c>
      <c r="PV56" s="51">
        <v>2.1250000000000002E-2</v>
      </c>
      <c r="PW56" s="47">
        <v>0.94125000000000014</v>
      </c>
      <c r="PY56" s="49">
        <v>1500</v>
      </c>
      <c r="PZ56" s="50">
        <v>0</v>
      </c>
      <c r="QA56" s="51">
        <f t="shared" si="8"/>
        <v>0</v>
      </c>
      <c r="QB56" s="47">
        <f>SUM(QA$6:QA56)</f>
        <v>0</v>
      </c>
      <c r="QD56" s="49">
        <v>1500</v>
      </c>
      <c r="QE56" s="50">
        <v>0</v>
      </c>
      <c r="QF56" s="51">
        <f t="shared" si="9"/>
        <v>0</v>
      </c>
      <c r="QG56" s="47">
        <f>SUM(QF$6:QF56)</f>
        <v>0</v>
      </c>
      <c r="QI56" s="49">
        <v>1500</v>
      </c>
      <c r="QJ56" s="50">
        <v>19</v>
      </c>
      <c r="QK56" s="51">
        <v>2.375E-2</v>
      </c>
      <c r="QL56" s="47">
        <v>0.94000000000000006</v>
      </c>
      <c r="QN56">
        <v>1500</v>
      </c>
      <c r="QO56">
        <v>17</v>
      </c>
      <c r="QP56" s="47">
        <v>2.1250000000000002E-2</v>
      </c>
      <c r="QQ56" s="47">
        <v>0.95750000000000002</v>
      </c>
      <c r="QR56" s="47"/>
      <c r="QS56" s="49">
        <v>1500</v>
      </c>
      <c r="QT56" s="50">
        <v>31</v>
      </c>
      <c r="QU56" s="51">
        <v>3.875E-2</v>
      </c>
      <c r="QV56" s="47">
        <v>0.79749999999999999</v>
      </c>
      <c r="QW56" s="47"/>
      <c r="QX56" s="49">
        <v>1500</v>
      </c>
      <c r="QY56" s="50">
        <v>0</v>
      </c>
      <c r="QZ56" s="51">
        <v>0</v>
      </c>
      <c r="RA56" s="47">
        <v>0.99999999999999989</v>
      </c>
      <c r="RB56" s="47"/>
      <c r="RC56" s="49">
        <v>1500</v>
      </c>
      <c r="RD56" s="50">
        <v>19</v>
      </c>
      <c r="RE56" s="51">
        <v>2.375E-2</v>
      </c>
      <c r="RF56" s="47">
        <v>0.89750000000000008</v>
      </c>
      <c r="RG56" s="47"/>
      <c r="TZ56" s="49">
        <v>8750</v>
      </c>
      <c r="UA56" s="50">
        <v>0</v>
      </c>
      <c r="UB56" s="51">
        <v>0</v>
      </c>
      <c r="UC56" s="47">
        <v>0.93999999999999961</v>
      </c>
      <c r="UD56" s="47"/>
      <c r="UE56" s="49">
        <v>8750</v>
      </c>
      <c r="UF56" s="50">
        <v>0</v>
      </c>
      <c r="UG56" s="51">
        <v>0</v>
      </c>
      <c r="UH56" s="47">
        <v>0.99999999999999978</v>
      </c>
      <c r="UI56" s="47"/>
      <c r="UN56" s="47"/>
      <c r="UO56">
        <v>8750</v>
      </c>
      <c r="UP56">
        <v>0</v>
      </c>
      <c r="UQ56" s="47">
        <v>0</v>
      </c>
      <c r="UR56" s="47">
        <v>0.99999999999999978</v>
      </c>
      <c r="US56" s="47"/>
      <c r="UT56" s="47"/>
      <c r="UU56" s="47"/>
      <c r="UV56" s="47"/>
      <c r="UW56" s="47"/>
      <c r="UX56" s="47"/>
      <c r="UY56" s="47"/>
      <c r="UZ56" s="47"/>
      <c r="VA56" s="47"/>
      <c r="VB56" s="47"/>
      <c r="VC56" s="49">
        <v>2000</v>
      </c>
      <c r="VD56" s="50">
        <v>7</v>
      </c>
      <c r="VE56" s="51">
        <f t="shared" si="6"/>
        <v>8.7500000000000008E-3</v>
      </c>
      <c r="VF56" s="47">
        <f>SUM(VE$36:VE56)</f>
        <v>0.99499999999999966</v>
      </c>
      <c r="VH56">
        <v>2000</v>
      </c>
      <c r="VI56">
        <v>3</v>
      </c>
      <c r="VJ56" s="47">
        <v>3.7499999999999999E-3</v>
      </c>
      <c r="VK56" s="47">
        <v>0.99250000000000005</v>
      </c>
      <c r="VM56">
        <v>2000</v>
      </c>
      <c r="VN56">
        <v>4</v>
      </c>
      <c r="VO56" s="47">
        <v>5.0000000000000001E-3</v>
      </c>
      <c r="VP56" s="47">
        <v>0.99375000000000024</v>
      </c>
      <c r="VR56">
        <v>2000</v>
      </c>
      <c r="VS56">
        <v>9</v>
      </c>
      <c r="VT56" s="47">
        <v>1.125E-2</v>
      </c>
      <c r="VU56" s="47">
        <v>0.99499999999999988</v>
      </c>
      <c r="VV56" s="47"/>
      <c r="VW56" s="49">
        <v>2000</v>
      </c>
      <c r="VX56" s="50">
        <v>3</v>
      </c>
      <c r="VY56" s="51">
        <v>3.7499999999999999E-3</v>
      </c>
      <c r="VZ56" s="47">
        <v>0.99124999999999996</v>
      </c>
      <c r="WA56" s="47"/>
      <c r="WB56" s="49">
        <v>2000</v>
      </c>
      <c r="WC56" s="50">
        <v>5</v>
      </c>
      <c r="WD56" s="51">
        <v>6.2500000000000003E-3</v>
      </c>
      <c r="WE56" s="47">
        <v>0.98875000000000013</v>
      </c>
      <c r="WG56">
        <v>2000</v>
      </c>
      <c r="WH56">
        <v>4</v>
      </c>
      <c r="WI56" s="47">
        <v>5.0000000000000001E-3</v>
      </c>
      <c r="WJ56" s="47">
        <v>0.99374999999999991</v>
      </c>
      <c r="WL56">
        <v>2000</v>
      </c>
      <c r="WM56">
        <v>10</v>
      </c>
      <c r="WN56" s="47">
        <v>1.2500000000000001E-2</v>
      </c>
      <c r="WO56" s="47">
        <v>0.9837499999999999</v>
      </c>
      <c r="WP56" s="47"/>
      <c r="WQ56" s="49">
        <v>2000</v>
      </c>
      <c r="WR56" s="50">
        <v>7</v>
      </c>
      <c r="WS56" s="51">
        <v>8.7500000000000008E-3</v>
      </c>
      <c r="WT56" s="47">
        <v>0.99500000000000011</v>
      </c>
      <c r="WU56" s="47"/>
      <c r="WV56" s="49">
        <v>2000</v>
      </c>
      <c r="WW56" s="50">
        <v>4</v>
      </c>
      <c r="WX56" s="51">
        <v>5.0000000000000001E-3</v>
      </c>
      <c r="WY56" s="47">
        <v>0.99499999999999988</v>
      </c>
      <c r="XA56">
        <v>2000</v>
      </c>
      <c r="XB56">
        <v>5</v>
      </c>
      <c r="XC56" s="47">
        <v>6.2500000000000003E-3</v>
      </c>
      <c r="XD56" s="47">
        <v>0.98874999999999991</v>
      </c>
      <c r="XF56" s="49">
        <v>2000</v>
      </c>
      <c r="XG56" s="50">
        <v>6</v>
      </c>
      <c r="XH56" s="51">
        <v>7.4999999999999997E-3</v>
      </c>
      <c r="XI56" s="47">
        <v>0.99375000000000013</v>
      </c>
      <c r="XK56" s="49">
        <v>2000</v>
      </c>
      <c r="XL56" s="50">
        <v>7</v>
      </c>
      <c r="XM56" s="51">
        <f t="shared" si="7"/>
        <v>8.7500000000000008E-3</v>
      </c>
      <c r="XN56" s="47">
        <f>SUM(XM$36:XM56)</f>
        <v>0.99625000000000008</v>
      </c>
      <c r="XP56" s="49">
        <v>2000</v>
      </c>
      <c r="XQ56" s="50">
        <v>4</v>
      </c>
      <c r="XR56" s="51">
        <v>5.0000000000000001E-3</v>
      </c>
      <c r="XS56" s="47">
        <v>0.99375000000000002</v>
      </c>
      <c r="XT56" s="47"/>
      <c r="XU56" s="49">
        <v>2000</v>
      </c>
      <c r="XV56" s="50">
        <v>0</v>
      </c>
      <c r="XW56" s="51">
        <v>0</v>
      </c>
      <c r="XX56" s="47">
        <v>0.99999999999999978</v>
      </c>
      <c r="XZ56">
        <v>2000</v>
      </c>
      <c r="YA56">
        <v>2</v>
      </c>
      <c r="YB56" s="47">
        <v>2.5000000000000001E-3</v>
      </c>
      <c r="YC56" s="47">
        <v>0.99750000000000005</v>
      </c>
      <c r="YE56" s="49">
        <v>2000</v>
      </c>
      <c r="YF56" s="50">
        <v>34</v>
      </c>
      <c r="YG56" s="51">
        <v>4.2500000000000003E-2</v>
      </c>
      <c r="YH56" s="47">
        <v>0.96250000000000002</v>
      </c>
      <c r="YI56" s="47"/>
      <c r="YJ56" s="49">
        <v>2000</v>
      </c>
      <c r="YK56" s="50">
        <v>5</v>
      </c>
      <c r="YL56" s="51">
        <v>6.2500000000000003E-3</v>
      </c>
      <c r="YM56" s="47">
        <v>0.9937499999999998</v>
      </c>
      <c r="YO56" s="49">
        <v>2000</v>
      </c>
      <c r="YP56" s="50">
        <v>7</v>
      </c>
      <c r="YQ56" s="51">
        <v>8.7500000000000008E-3</v>
      </c>
      <c r="YR56" s="47">
        <v>0.99500000000000022</v>
      </c>
    </row>
    <row r="57" spans="1:668">
      <c r="A57" s="46">
        <v>101000</v>
      </c>
      <c r="B57">
        <v>7</v>
      </c>
      <c r="C57" s="47">
        <v>8.7500000000000008E-3</v>
      </c>
      <c r="D57" s="47">
        <v>0.76000000000000012</v>
      </c>
      <c r="F57" s="46">
        <v>106000</v>
      </c>
      <c r="G57">
        <v>10</v>
      </c>
      <c r="H57" s="47">
        <v>1.2500000000000001E-2</v>
      </c>
      <c r="I57" s="47">
        <v>0.31625000000000009</v>
      </c>
      <c r="K57" s="46">
        <v>101000</v>
      </c>
      <c r="L57">
        <v>11</v>
      </c>
      <c r="M57" s="47">
        <v>1.375E-2</v>
      </c>
      <c r="N57" s="47">
        <v>0.41250000000000003</v>
      </c>
      <c r="P57" s="46">
        <v>101000</v>
      </c>
      <c r="Q57">
        <v>18</v>
      </c>
      <c r="R57" s="47">
        <v>2.2499999999999999E-2</v>
      </c>
      <c r="S57" s="47">
        <v>0.46874999999999994</v>
      </c>
      <c r="U57" s="16">
        <v>101000</v>
      </c>
      <c r="V57" s="50">
        <v>8</v>
      </c>
      <c r="W57" s="51">
        <v>0.01</v>
      </c>
      <c r="X57" s="47">
        <v>0.2025000000000001</v>
      </c>
      <c r="Y57" s="47"/>
      <c r="Z57" s="16">
        <v>103000</v>
      </c>
      <c r="AA57" s="50">
        <v>9</v>
      </c>
      <c r="AB57" s="51">
        <v>1.125E-2</v>
      </c>
      <c r="AC57" s="47">
        <v>0.23125000000000009</v>
      </c>
      <c r="AD57" s="47"/>
      <c r="AE57" s="46">
        <v>104000</v>
      </c>
      <c r="AF57">
        <v>6</v>
      </c>
      <c r="AG57" s="47">
        <v>7.4999999999999997E-3</v>
      </c>
      <c r="AH57" s="47">
        <v>0.44249999999999995</v>
      </c>
      <c r="AJ57" s="46">
        <v>104000</v>
      </c>
      <c r="AK57">
        <v>4</v>
      </c>
      <c r="AL57" s="47">
        <v>5.0000000000000001E-3</v>
      </c>
      <c r="AM57" s="47">
        <v>0.44374999999999987</v>
      </c>
      <c r="AO57" s="16">
        <v>96000</v>
      </c>
      <c r="AP57" s="50">
        <v>9</v>
      </c>
      <c r="AQ57" s="51">
        <v>1.125E-2</v>
      </c>
      <c r="AR57" s="47">
        <v>0.73625000000000007</v>
      </c>
      <c r="AS57" s="47"/>
      <c r="AT57" s="16">
        <v>100000</v>
      </c>
      <c r="AU57" s="50">
        <v>5</v>
      </c>
      <c r="AV57" s="51">
        <v>6.2500000000000003E-3</v>
      </c>
      <c r="AW57" s="47">
        <v>0.80374999999999996</v>
      </c>
      <c r="AY57" s="46">
        <v>96000</v>
      </c>
      <c r="AZ57">
        <v>6</v>
      </c>
      <c r="BA57" s="47">
        <v>7.4999999999999997E-3</v>
      </c>
      <c r="BB57" s="47">
        <v>0.91124999999999989</v>
      </c>
      <c r="BD57" s="16">
        <v>98000</v>
      </c>
      <c r="BE57" s="50">
        <v>12</v>
      </c>
      <c r="BF57" s="51">
        <v>1.4999999999999999E-2</v>
      </c>
      <c r="BG57" s="47">
        <v>0.58750000000000002</v>
      </c>
      <c r="BI57" s="46">
        <v>101000</v>
      </c>
      <c r="BJ57" s="50">
        <v>12</v>
      </c>
      <c r="BK57" s="51">
        <f t="shared" si="0"/>
        <v>1.4999999999999999E-2</v>
      </c>
      <c r="BL57" s="47">
        <f>SUM(BK$6:BK57)</f>
        <v>0.75624999999999998</v>
      </c>
      <c r="BN57" s="16">
        <v>101000</v>
      </c>
      <c r="BO57" s="50">
        <v>10</v>
      </c>
      <c r="BP57" s="51">
        <v>1.2500000000000001E-2</v>
      </c>
      <c r="BQ57" s="47">
        <v>0.42375000000000007</v>
      </c>
      <c r="BS57" s="53">
        <v>104000</v>
      </c>
      <c r="BT57" s="50">
        <v>14</v>
      </c>
      <c r="BU57" s="51">
        <v>1.7500000000000002E-2</v>
      </c>
      <c r="BV57" s="47">
        <v>4.2500000000000003E-2</v>
      </c>
      <c r="BX57" s="46">
        <v>101000</v>
      </c>
      <c r="BY57">
        <v>11</v>
      </c>
      <c r="BZ57" s="47">
        <v>1.375E-2</v>
      </c>
      <c r="CA57" s="47">
        <v>0.41250000000000003</v>
      </c>
      <c r="CC57" s="53">
        <v>134000</v>
      </c>
      <c r="CD57" s="50">
        <v>7</v>
      </c>
      <c r="CE57" s="51">
        <v>8.7500000000000008E-3</v>
      </c>
      <c r="CF57" s="47">
        <v>7.8750000000000014E-2</v>
      </c>
      <c r="CH57" s="53">
        <v>156000</v>
      </c>
      <c r="CI57" s="50">
        <v>1</v>
      </c>
      <c r="CJ57" s="51">
        <v>1.25E-3</v>
      </c>
      <c r="CK57" s="47">
        <v>1.375E-2</v>
      </c>
      <c r="CM57" s="53">
        <v>104000</v>
      </c>
      <c r="CN57" s="50">
        <v>4</v>
      </c>
      <c r="CO57" s="51">
        <v>5.0000000000000001E-3</v>
      </c>
      <c r="CP57" s="47">
        <v>0.69500000000000006</v>
      </c>
      <c r="JZ57">
        <v>3800</v>
      </c>
      <c r="KA57">
        <v>5</v>
      </c>
      <c r="KB57" s="47">
        <v>6.2500000000000003E-3</v>
      </c>
      <c r="KC57" s="47">
        <v>0.01</v>
      </c>
      <c r="KE57">
        <v>3800</v>
      </c>
      <c r="KF57">
        <v>0</v>
      </c>
      <c r="KG57" s="47">
        <v>0</v>
      </c>
      <c r="KH57" s="47">
        <v>0</v>
      </c>
      <c r="KJ57">
        <v>3800</v>
      </c>
      <c r="KK57">
        <v>0</v>
      </c>
      <c r="KL57" s="47">
        <v>0</v>
      </c>
      <c r="KM57" s="47">
        <v>0</v>
      </c>
      <c r="KO57">
        <v>3800</v>
      </c>
      <c r="KP57">
        <v>0</v>
      </c>
      <c r="KQ57" s="47">
        <v>0</v>
      </c>
      <c r="KR57" s="47">
        <v>0</v>
      </c>
      <c r="KT57" s="49">
        <v>3800</v>
      </c>
      <c r="KU57" s="50">
        <v>0</v>
      </c>
      <c r="KV57" s="51">
        <v>0</v>
      </c>
      <c r="KW57" s="47">
        <v>0</v>
      </c>
      <c r="KY57" s="49">
        <v>3800</v>
      </c>
      <c r="KZ57" s="50">
        <v>0</v>
      </c>
      <c r="LA57" s="51">
        <v>0</v>
      </c>
      <c r="LB57" s="47">
        <v>0</v>
      </c>
      <c r="LD57">
        <v>3800</v>
      </c>
      <c r="LE57">
        <v>0</v>
      </c>
      <c r="LF57" s="47">
        <v>0</v>
      </c>
      <c r="LG57" s="47">
        <v>0</v>
      </c>
      <c r="LI57">
        <v>3800</v>
      </c>
      <c r="LJ57">
        <v>0</v>
      </c>
      <c r="LK57" s="47">
        <v>0</v>
      </c>
      <c r="LL57" s="47">
        <v>0</v>
      </c>
      <c r="LN57" s="49">
        <v>3800</v>
      </c>
      <c r="LO57" s="50">
        <v>68</v>
      </c>
      <c r="LP57" s="51">
        <v>8.5000000000000006E-2</v>
      </c>
      <c r="LQ57" s="47">
        <v>0.18875000000000003</v>
      </c>
      <c r="LS57" s="49">
        <v>3800</v>
      </c>
      <c r="LT57" s="50">
        <v>68</v>
      </c>
      <c r="LU57" s="51">
        <v>8.5000000000000006E-2</v>
      </c>
      <c r="LV57" s="47">
        <v>0.10125000000000001</v>
      </c>
      <c r="LX57">
        <v>3800</v>
      </c>
      <c r="LY57">
        <v>129</v>
      </c>
      <c r="LZ57" s="47">
        <v>0.16125</v>
      </c>
      <c r="MA57" s="47">
        <v>0.21625</v>
      </c>
      <c r="MC57" s="49">
        <v>3800</v>
      </c>
      <c r="MD57" s="50">
        <v>47</v>
      </c>
      <c r="ME57" s="51">
        <v>5.8749999999999997E-2</v>
      </c>
      <c r="MF57" s="47">
        <v>7.4999999999999997E-2</v>
      </c>
      <c r="MH57">
        <v>3800</v>
      </c>
      <c r="MI57">
        <v>0</v>
      </c>
      <c r="MJ57" s="47">
        <v>6.2500000000000003E-3</v>
      </c>
      <c r="MK57" s="47">
        <v>0.01</v>
      </c>
      <c r="ML57" s="47"/>
      <c r="MM57" s="49">
        <v>3800</v>
      </c>
      <c r="MN57" s="50">
        <v>0</v>
      </c>
      <c r="MO57" s="51">
        <v>0</v>
      </c>
      <c r="MP57" s="47">
        <v>0</v>
      </c>
      <c r="MQ57" s="47"/>
      <c r="MR57" s="49">
        <v>3800</v>
      </c>
      <c r="MS57" s="50">
        <v>96</v>
      </c>
      <c r="MT57" s="51">
        <v>0.12</v>
      </c>
      <c r="MU57" s="47">
        <v>0.28375</v>
      </c>
      <c r="MW57">
        <v>3800</v>
      </c>
      <c r="MX57">
        <v>0</v>
      </c>
      <c r="MY57" s="47">
        <v>0</v>
      </c>
      <c r="MZ57" s="47">
        <v>0</v>
      </c>
      <c r="NA57" s="47"/>
      <c r="NB57">
        <v>3800</v>
      </c>
      <c r="NC57">
        <v>0</v>
      </c>
      <c r="ND57" s="47">
        <v>0</v>
      </c>
      <c r="NE57" s="47">
        <v>0</v>
      </c>
      <c r="NF57" s="47"/>
      <c r="NG57">
        <v>3800</v>
      </c>
      <c r="NH57">
        <v>0</v>
      </c>
      <c r="NI57" s="47">
        <v>0</v>
      </c>
      <c r="NJ57" s="47">
        <v>0</v>
      </c>
      <c r="NK57" s="47"/>
      <c r="NL57" s="49">
        <v>3800</v>
      </c>
      <c r="NM57" s="50">
        <v>30</v>
      </c>
      <c r="NN57" s="51">
        <v>3.7499999999999999E-2</v>
      </c>
      <c r="NO57" s="47">
        <v>5.5E-2</v>
      </c>
      <c r="NQ57">
        <v>1600</v>
      </c>
      <c r="NR57">
        <v>14</v>
      </c>
      <c r="NS57" s="47">
        <v>1.7500000000000002E-2</v>
      </c>
      <c r="NT57" s="47">
        <v>0.96000000000000008</v>
      </c>
      <c r="NV57">
        <v>1600</v>
      </c>
      <c r="NW57">
        <v>7</v>
      </c>
      <c r="NX57" s="47">
        <v>8.7500000000000008E-3</v>
      </c>
      <c r="NY57" s="47">
        <v>0.96375000000000011</v>
      </c>
      <c r="OA57">
        <v>1600</v>
      </c>
      <c r="OB57">
        <v>13</v>
      </c>
      <c r="OC57" s="47">
        <v>1.6250000000000001E-2</v>
      </c>
      <c r="OD57" s="47">
        <v>0.96374999999999988</v>
      </c>
      <c r="OF57">
        <v>1600</v>
      </c>
      <c r="OG57">
        <v>15</v>
      </c>
      <c r="OH57" s="47">
        <v>1.8749999999999999E-2</v>
      </c>
      <c r="OI57" s="47">
        <v>0.93124999999999991</v>
      </c>
      <c r="OK57" s="49">
        <v>1600</v>
      </c>
      <c r="OL57" s="50">
        <v>13</v>
      </c>
      <c r="OM57" s="51">
        <v>1.6250000000000001E-2</v>
      </c>
      <c r="ON57" s="47">
        <v>0.92500000000000004</v>
      </c>
      <c r="OP57" s="49">
        <v>1600</v>
      </c>
      <c r="OQ57" s="50">
        <v>30</v>
      </c>
      <c r="OR57" s="51">
        <v>3.7499999999999999E-2</v>
      </c>
      <c r="OS57" s="47">
        <v>0.8600000000000001</v>
      </c>
      <c r="OU57">
        <v>1600</v>
      </c>
      <c r="OV57">
        <v>12</v>
      </c>
      <c r="OW57" s="47">
        <v>1.4999999999999999E-2</v>
      </c>
      <c r="OX57" s="47">
        <v>0.96125000000000016</v>
      </c>
      <c r="OZ57">
        <v>1600</v>
      </c>
      <c r="PA57">
        <v>10</v>
      </c>
      <c r="PB57" s="47">
        <v>1.2500000000000001E-2</v>
      </c>
      <c r="PC57" s="47">
        <v>0.96624999999999994</v>
      </c>
      <c r="PE57" s="49">
        <v>1600</v>
      </c>
      <c r="PF57" s="50">
        <v>1</v>
      </c>
      <c r="PG57" s="51">
        <v>1.25E-3</v>
      </c>
      <c r="PH57" s="47">
        <v>0.99499999999999977</v>
      </c>
      <c r="PI57" s="47"/>
      <c r="PJ57" s="49">
        <v>1600</v>
      </c>
      <c r="PK57" s="50">
        <v>24</v>
      </c>
      <c r="PL57" s="51">
        <v>0.03</v>
      </c>
      <c r="PM57" s="47">
        <v>0.98000000000000009</v>
      </c>
      <c r="PN57" s="47"/>
      <c r="PO57">
        <v>1600</v>
      </c>
      <c r="PP57">
        <v>13</v>
      </c>
      <c r="PQ57" s="47">
        <v>1.6250000000000001E-2</v>
      </c>
      <c r="PR57" s="47">
        <v>0.9587500000000001</v>
      </c>
      <c r="PT57" s="49">
        <v>1600</v>
      </c>
      <c r="PU57" s="50">
        <v>14</v>
      </c>
      <c r="PV57" s="51">
        <v>1.7500000000000002E-2</v>
      </c>
      <c r="PW57" s="47">
        <v>0.9587500000000001</v>
      </c>
      <c r="PY57" s="49">
        <v>1600</v>
      </c>
      <c r="PZ57" s="50">
        <v>0</v>
      </c>
      <c r="QA57" s="51">
        <f t="shared" si="8"/>
        <v>0</v>
      </c>
      <c r="QB57" s="47">
        <f>SUM(QA$6:QA57)</f>
        <v>0</v>
      </c>
      <c r="QD57" s="49">
        <v>1600</v>
      </c>
      <c r="QE57" s="50">
        <v>0</v>
      </c>
      <c r="QF57" s="51">
        <f t="shared" si="9"/>
        <v>0</v>
      </c>
      <c r="QG57" s="47">
        <f>SUM(QF$6:QF57)</f>
        <v>0</v>
      </c>
      <c r="QI57" s="49">
        <v>1600</v>
      </c>
      <c r="QJ57" s="50">
        <v>11</v>
      </c>
      <c r="QK57" s="51">
        <v>1.375E-2</v>
      </c>
      <c r="QL57" s="47">
        <v>0.9537500000000001</v>
      </c>
      <c r="QN57">
        <v>1600</v>
      </c>
      <c r="QO57">
        <v>10</v>
      </c>
      <c r="QP57" s="47">
        <v>1.2500000000000001E-2</v>
      </c>
      <c r="QQ57" s="47">
        <v>0.97</v>
      </c>
      <c r="QR57" s="47"/>
      <c r="QS57" s="49">
        <v>1600</v>
      </c>
      <c r="QT57" s="50">
        <v>83</v>
      </c>
      <c r="QU57" s="51">
        <v>0.10375</v>
      </c>
      <c r="QV57" s="47">
        <v>0.90125</v>
      </c>
      <c r="QW57" s="47"/>
      <c r="QX57" s="49">
        <v>1600</v>
      </c>
      <c r="QY57" s="50">
        <v>0</v>
      </c>
      <c r="QZ57" s="51">
        <v>0</v>
      </c>
      <c r="RA57" s="47">
        <v>0.99999999999999989</v>
      </c>
      <c r="RB57" s="47"/>
      <c r="RC57" s="49">
        <v>1600</v>
      </c>
      <c r="RD57" s="50">
        <v>24</v>
      </c>
      <c r="RE57" s="51">
        <v>0.03</v>
      </c>
      <c r="RF57" s="47">
        <v>0.9275000000000001</v>
      </c>
      <c r="RG57" s="47"/>
      <c r="TZ57" s="49">
        <v>8925</v>
      </c>
      <c r="UA57" s="50">
        <v>3</v>
      </c>
      <c r="UB57" s="51">
        <v>3.7499999999999999E-3</v>
      </c>
      <c r="UC57" s="47">
        <v>0.94374999999999964</v>
      </c>
      <c r="UD57" s="47"/>
      <c r="UE57" s="49">
        <v>8925</v>
      </c>
      <c r="UF57" s="50">
        <v>0</v>
      </c>
      <c r="UG57" s="51">
        <v>0</v>
      </c>
      <c r="UH57" s="47">
        <v>0.99999999999999978</v>
      </c>
      <c r="UI57" s="47"/>
      <c r="UN57" s="47"/>
      <c r="UO57">
        <v>8925</v>
      </c>
      <c r="UP57">
        <v>0</v>
      </c>
      <c r="UQ57" s="47">
        <v>0</v>
      </c>
      <c r="UR57" s="47">
        <v>0.99999999999999978</v>
      </c>
      <c r="US57" s="47"/>
      <c r="UT57" s="47"/>
      <c r="UU57" s="47"/>
      <c r="UV57" s="47"/>
      <c r="UW57" s="47"/>
      <c r="UX57" s="47"/>
      <c r="UY57" s="47"/>
      <c r="UZ57" s="47"/>
      <c r="VA57" s="47"/>
      <c r="VB57" s="47"/>
      <c r="VC57" s="49">
        <v>2500</v>
      </c>
      <c r="VD57" s="50">
        <v>1</v>
      </c>
      <c r="VE57" s="51">
        <f t="shared" si="6"/>
        <v>1.25E-3</v>
      </c>
      <c r="VF57" s="47">
        <f>SUM(VE$36:VE57)</f>
        <v>0.99624999999999964</v>
      </c>
      <c r="VH57">
        <v>2500</v>
      </c>
      <c r="VI57">
        <v>2</v>
      </c>
      <c r="VJ57" s="47">
        <v>2.5000000000000001E-3</v>
      </c>
      <c r="VK57" s="47">
        <v>0.995</v>
      </c>
      <c r="VM57">
        <v>2500</v>
      </c>
      <c r="VN57">
        <v>1</v>
      </c>
      <c r="VO57" s="47">
        <v>1.25E-3</v>
      </c>
      <c r="VP57" s="47">
        <v>0.99500000000000022</v>
      </c>
      <c r="VR57">
        <v>2500</v>
      </c>
      <c r="VS57">
        <v>1</v>
      </c>
      <c r="VT57" s="47">
        <v>1.25E-3</v>
      </c>
      <c r="VU57" s="47">
        <v>0.99624999999999986</v>
      </c>
      <c r="VV57" s="47"/>
      <c r="VW57" s="49">
        <v>2500</v>
      </c>
      <c r="VX57" s="50">
        <v>2</v>
      </c>
      <c r="VY57" s="51">
        <v>2.5000000000000001E-3</v>
      </c>
      <c r="VZ57" s="47">
        <v>0.99374999999999991</v>
      </c>
      <c r="WA57" s="47"/>
      <c r="WB57" s="49">
        <v>2500</v>
      </c>
      <c r="WC57" s="50">
        <v>4</v>
      </c>
      <c r="WD57" s="51">
        <v>5.0000000000000001E-3</v>
      </c>
      <c r="WE57" s="47">
        <v>0.99375000000000013</v>
      </c>
      <c r="WG57">
        <v>2500</v>
      </c>
      <c r="WH57">
        <v>2</v>
      </c>
      <c r="WI57" s="47">
        <v>2.5000000000000001E-3</v>
      </c>
      <c r="WJ57" s="47">
        <v>0.99624999999999986</v>
      </c>
      <c r="WL57">
        <v>2500</v>
      </c>
      <c r="WM57">
        <v>8</v>
      </c>
      <c r="WN57" s="47">
        <v>0.01</v>
      </c>
      <c r="WO57" s="47">
        <v>0.99374999999999991</v>
      </c>
      <c r="WP57" s="47"/>
      <c r="WQ57" s="49">
        <v>2500</v>
      </c>
      <c r="WR57" s="50">
        <v>1</v>
      </c>
      <c r="WS57" s="51">
        <v>1.25E-3</v>
      </c>
      <c r="WT57" s="47">
        <v>0.99625000000000008</v>
      </c>
      <c r="WU57" s="47"/>
      <c r="WV57" s="49">
        <v>2500</v>
      </c>
      <c r="WW57" s="50">
        <v>2</v>
      </c>
      <c r="WX57" s="51">
        <v>2.5000000000000001E-3</v>
      </c>
      <c r="WY57" s="47">
        <v>0.99749999999999983</v>
      </c>
      <c r="XA57">
        <v>2500</v>
      </c>
      <c r="XB57">
        <v>6</v>
      </c>
      <c r="XC57" s="47">
        <v>7.4999999999999997E-3</v>
      </c>
      <c r="XD57" s="47">
        <v>0.99624999999999986</v>
      </c>
      <c r="XF57" s="49">
        <v>2500</v>
      </c>
      <c r="XG57" s="50">
        <v>1</v>
      </c>
      <c r="XH57" s="51">
        <v>1.25E-3</v>
      </c>
      <c r="XI57" s="47">
        <v>0.99500000000000011</v>
      </c>
      <c r="XK57" s="49">
        <v>2500</v>
      </c>
      <c r="XL57" s="50">
        <v>0</v>
      </c>
      <c r="XM57" s="51">
        <f t="shared" si="7"/>
        <v>0</v>
      </c>
      <c r="XN57" s="47">
        <f>SUM(XM$36:XM57)</f>
        <v>0.99625000000000008</v>
      </c>
      <c r="XP57" s="49">
        <v>2500</v>
      </c>
      <c r="XQ57" s="50">
        <v>2</v>
      </c>
      <c r="XR57" s="51">
        <v>2.5000000000000001E-3</v>
      </c>
      <c r="XS57" s="47">
        <v>0.99624999999999997</v>
      </c>
      <c r="XT57" s="47"/>
      <c r="XU57" s="49">
        <v>2500</v>
      </c>
      <c r="XV57" s="50">
        <v>0</v>
      </c>
      <c r="XW57" s="51">
        <v>0</v>
      </c>
      <c r="XX57" s="47">
        <v>0.99999999999999978</v>
      </c>
      <c r="XZ57">
        <v>2500</v>
      </c>
      <c r="YA57">
        <v>1</v>
      </c>
      <c r="YB57" s="47">
        <v>1.25E-3</v>
      </c>
      <c r="YC57" s="47">
        <v>0.99875000000000003</v>
      </c>
      <c r="YE57" s="49">
        <v>2500</v>
      </c>
      <c r="YF57" s="50">
        <v>16</v>
      </c>
      <c r="YG57" s="51">
        <v>0.02</v>
      </c>
      <c r="YH57" s="47">
        <v>0.98250000000000004</v>
      </c>
      <c r="YI57" s="47"/>
      <c r="YJ57" s="49">
        <v>2500</v>
      </c>
      <c r="YK57" s="50">
        <v>3</v>
      </c>
      <c r="YL57" s="51">
        <v>3.7499999999999999E-3</v>
      </c>
      <c r="YM57" s="47">
        <v>0.99749999999999983</v>
      </c>
      <c r="YO57" s="49">
        <v>2500</v>
      </c>
      <c r="YP57" s="50">
        <v>1</v>
      </c>
      <c r="YQ57" s="51">
        <v>1.25E-3</v>
      </c>
      <c r="YR57" s="47">
        <v>0.99625000000000019</v>
      </c>
    </row>
    <row r="58" spans="1:668">
      <c r="A58" s="46">
        <v>102000</v>
      </c>
      <c r="B58">
        <v>11</v>
      </c>
      <c r="C58" s="47">
        <v>1.375E-2</v>
      </c>
      <c r="D58" s="47">
        <v>0.77375000000000016</v>
      </c>
      <c r="F58" s="46">
        <v>107000</v>
      </c>
      <c r="G58">
        <v>10</v>
      </c>
      <c r="H58" s="47">
        <v>1.2500000000000001E-2</v>
      </c>
      <c r="I58" s="47">
        <v>0.3287500000000001</v>
      </c>
      <c r="K58" s="46">
        <v>102000</v>
      </c>
      <c r="L58">
        <v>9</v>
      </c>
      <c r="M58" s="47">
        <v>1.125E-2</v>
      </c>
      <c r="N58" s="47">
        <v>0.42375000000000002</v>
      </c>
      <c r="P58" s="46">
        <v>102000</v>
      </c>
      <c r="Q58">
        <v>11</v>
      </c>
      <c r="R58" s="47">
        <v>1.375E-2</v>
      </c>
      <c r="S58" s="47">
        <v>0.48249999999999993</v>
      </c>
      <c r="U58" s="16">
        <v>102000</v>
      </c>
      <c r="V58" s="50">
        <v>10</v>
      </c>
      <c r="W58" s="51">
        <v>1.2500000000000001E-2</v>
      </c>
      <c r="X58" s="47">
        <v>0.21500000000000011</v>
      </c>
      <c r="Y58" s="47"/>
      <c r="Z58" s="16">
        <v>104000</v>
      </c>
      <c r="AA58" s="50">
        <v>8</v>
      </c>
      <c r="AB58" s="51">
        <v>0.01</v>
      </c>
      <c r="AC58" s="47">
        <v>0.2412500000000001</v>
      </c>
      <c r="AD58" s="47"/>
      <c r="AE58" s="46">
        <v>105000</v>
      </c>
      <c r="AF58">
        <v>9</v>
      </c>
      <c r="AG58" s="47">
        <v>1.125E-2</v>
      </c>
      <c r="AH58" s="47">
        <v>0.45374999999999993</v>
      </c>
      <c r="AJ58" s="46">
        <v>105000</v>
      </c>
      <c r="AK58">
        <v>12</v>
      </c>
      <c r="AL58" s="47">
        <v>1.4999999999999999E-2</v>
      </c>
      <c r="AM58" s="47">
        <v>0.45874999999999988</v>
      </c>
      <c r="AO58" s="16">
        <v>97000</v>
      </c>
      <c r="AP58" s="50">
        <v>8</v>
      </c>
      <c r="AQ58" s="51">
        <v>0.01</v>
      </c>
      <c r="AR58" s="47">
        <v>0.74625000000000008</v>
      </c>
      <c r="AS58" s="47"/>
      <c r="AT58" s="16">
        <v>101000</v>
      </c>
      <c r="AU58" s="50">
        <v>9</v>
      </c>
      <c r="AV58" s="51">
        <v>1.125E-2</v>
      </c>
      <c r="AW58" s="47">
        <v>0.81499999999999995</v>
      </c>
      <c r="AY58" s="46">
        <v>97000</v>
      </c>
      <c r="AZ58">
        <v>7</v>
      </c>
      <c r="BA58" s="47">
        <v>8.7500000000000008E-3</v>
      </c>
      <c r="BB58" s="47">
        <v>0.91999999999999993</v>
      </c>
      <c r="BD58" s="16">
        <v>99000</v>
      </c>
      <c r="BE58" s="50">
        <v>12</v>
      </c>
      <c r="BF58" s="51">
        <v>1.4999999999999999E-2</v>
      </c>
      <c r="BG58" s="47">
        <v>0.60250000000000004</v>
      </c>
      <c r="BI58" s="46">
        <v>102000</v>
      </c>
      <c r="BJ58" s="50">
        <v>5</v>
      </c>
      <c r="BK58" s="51">
        <f t="shared" si="0"/>
        <v>6.2500000000000003E-3</v>
      </c>
      <c r="BL58" s="47">
        <f>SUM(BK$6:BK58)</f>
        <v>0.76249999999999996</v>
      </c>
      <c r="BN58" s="16">
        <v>102000</v>
      </c>
      <c r="BO58" s="50">
        <v>10</v>
      </c>
      <c r="BP58" s="51">
        <v>1.2500000000000001E-2</v>
      </c>
      <c r="BQ58" s="47">
        <v>0.43625000000000008</v>
      </c>
      <c r="BS58" s="53">
        <v>105000</v>
      </c>
      <c r="BT58" s="50">
        <v>11</v>
      </c>
      <c r="BU58" s="51">
        <v>1.375E-2</v>
      </c>
      <c r="BV58" s="47">
        <v>5.6250000000000001E-2</v>
      </c>
      <c r="BX58" s="46">
        <v>102000</v>
      </c>
      <c r="BY58">
        <v>9</v>
      </c>
      <c r="BZ58" s="47">
        <v>1.125E-2</v>
      </c>
      <c r="CA58" s="47">
        <v>0.42375000000000002</v>
      </c>
      <c r="CC58" s="53">
        <v>135000</v>
      </c>
      <c r="CD58" s="50">
        <v>3</v>
      </c>
      <c r="CE58" s="51">
        <v>3.7499999999999999E-3</v>
      </c>
      <c r="CF58" s="47">
        <v>8.2500000000000018E-2</v>
      </c>
      <c r="CH58" s="53">
        <v>157000</v>
      </c>
      <c r="CI58" s="50">
        <v>1</v>
      </c>
      <c r="CJ58" s="51">
        <v>1.25E-3</v>
      </c>
      <c r="CK58" s="47">
        <v>1.4999999999999999E-2</v>
      </c>
      <c r="CM58" s="53">
        <v>105000</v>
      </c>
      <c r="CN58" s="50">
        <v>10</v>
      </c>
      <c r="CO58" s="51">
        <v>1.2500000000000001E-2</v>
      </c>
      <c r="CP58" s="47">
        <v>0.70750000000000002</v>
      </c>
      <c r="JZ58">
        <v>3900</v>
      </c>
      <c r="KA58">
        <v>18</v>
      </c>
      <c r="KB58" s="47">
        <v>2.2499999999999999E-2</v>
      </c>
      <c r="KC58" s="47">
        <v>3.2500000000000001E-2</v>
      </c>
      <c r="KE58">
        <v>3900</v>
      </c>
      <c r="KF58">
        <v>0</v>
      </c>
      <c r="KG58" s="47">
        <v>0</v>
      </c>
      <c r="KH58" s="47">
        <v>0</v>
      </c>
      <c r="KJ58">
        <v>3900</v>
      </c>
      <c r="KK58">
        <v>0</v>
      </c>
      <c r="KL58" s="47">
        <v>0</v>
      </c>
      <c r="KM58" s="47">
        <v>0</v>
      </c>
      <c r="KO58">
        <v>3900</v>
      </c>
      <c r="KP58">
        <v>4</v>
      </c>
      <c r="KQ58" s="47">
        <v>5.0000000000000001E-3</v>
      </c>
      <c r="KR58" s="47">
        <v>5.0000000000000001E-3</v>
      </c>
      <c r="KT58" s="49">
        <v>3900</v>
      </c>
      <c r="KU58" s="50">
        <v>0</v>
      </c>
      <c r="KV58" s="51">
        <v>0</v>
      </c>
      <c r="KW58" s="47">
        <v>0</v>
      </c>
      <c r="KY58" s="49">
        <v>3900</v>
      </c>
      <c r="KZ58" s="50">
        <v>0</v>
      </c>
      <c r="LA58" s="51">
        <v>0</v>
      </c>
      <c r="LB58" s="47">
        <v>0</v>
      </c>
      <c r="LD58">
        <v>3900</v>
      </c>
      <c r="LE58">
        <v>0</v>
      </c>
      <c r="LF58" s="47">
        <v>0</v>
      </c>
      <c r="LG58" s="47">
        <v>0</v>
      </c>
      <c r="LI58">
        <v>3900</v>
      </c>
      <c r="LJ58">
        <v>0</v>
      </c>
      <c r="LK58" s="47">
        <v>0</v>
      </c>
      <c r="LL58" s="47">
        <v>0</v>
      </c>
      <c r="LN58" s="49">
        <v>3900</v>
      </c>
      <c r="LO58" s="50">
        <v>93</v>
      </c>
      <c r="LP58" s="51">
        <v>0.11625000000000001</v>
      </c>
      <c r="LQ58" s="47">
        <v>0.30500000000000005</v>
      </c>
      <c r="LS58" s="49">
        <v>3900</v>
      </c>
      <c r="LT58" s="50">
        <v>110</v>
      </c>
      <c r="LU58" s="51">
        <v>0.13750000000000001</v>
      </c>
      <c r="LV58" s="47">
        <v>0.23875000000000002</v>
      </c>
      <c r="LX58">
        <v>3900</v>
      </c>
      <c r="LY58">
        <v>210</v>
      </c>
      <c r="LZ58" s="47">
        <v>0.26250000000000001</v>
      </c>
      <c r="MA58" s="47">
        <v>0.47875000000000001</v>
      </c>
      <c r="MC58" s="49">
        <v>3900</v>
      </c>
      <c r="MD58" s="50">
        <v>84</v>
      </c>
      <c r="ME58" s="51">
        <v>0.105</v>
      </c>
      <c r="MF58" s="47">
        <v>0.18</v>
      </c>
      <c r="MH58">
        <v>3900</v>
      </c>
      <c r="MI58">
        <v>0</v>
      </c>
      <c r="MJ58" s="47">
        <v>2.2499999999999999E-2</v>
      </c>
      <c r="MK58" s="47">
        <v>3.2500000000000001E-2</v>
      </c>
      <c r="ML58" s="47"/>
      <c r="MM58" s="49">
        <v>3900</v>
      </c>
      <c r="MN58" s="50">
        <v>4</v>
      </c>
      <c r="MO58" s="51">
        <v>5.0000000000000001E-3</v>
      </c>
      <c r="MP58" s="47">
        <v>5.0000000000000001E-3</v>
      </c>
      <c r="MQ58" s="47"/>
      <c r="MR58" s="49">
        <v>3900</v>
      </c>
      <c r="MS58" s="50">
        <v>82</v>
      </c>
      <c r="MT58" s="51">
        <v>0.10249999999999999</v>
      </c>
      <c r="MU58" s="47">
        <v>0.38624999999999998</v>
      </c>
      <c r="MW58">
        <v>3900</v>
      </c>
      <c r="MX58">
        <v>0</v>
      </c>
      <c r="MY58" s="47">
        <v>0</v>
      </c>
      <c r="MZ58" s="47">
        <v>0</v>
      </c>
      <c r="NA58" s="47"/>
      <c r="NB58">
        <v>3900</v>
      </c>
      <c r="NC58">
        <v>0</v>
      </c>
      <c r="ND58" s="47">
        <v>0</v>
      </c>
      <c r="NE58" s="47">
        <v>0</v>
      </c>
      <c r="NF58" s="47"/>
      <c r="NG58">
        <v>3900</v>
      </c>
      <c r="NH58">
        <v>0</v>
      </c>
      <c r="NI58" s="47">
        <v>0</v>
      </c>
      <c r="NJ58" s="47">
        <v>0</v>
      </c>
      <c r="NK58" s="47"/>
      <c r="NL58" s="49">
        <v>3900</v>
      </c>
      <c r="NM58" s="50">
        <v>100</v>
      </c>
      <c r="NN58" s="51">
        <v>0.125</v>
      </c>
      <c r="NO58" s="47">
        <v>0.18</v>
      </c>
      <c r="NQ58">
        <v>1700</v>
      </c>
      <c r="NR58">
        <v>3</v>
      </c>
      <c r="NS58" s="47">
        <v>3.7499999999999999E-3</v>
      </c>
      <c r="NT58" s="47">
        <v>0.96375000000000011</v>
      </c>
      <c r="NV58">
        <v>1700</v>
      </c>
      <c r="NW58">
        <v>7</v>
      </c>
      <c r="NX58" s="47">
        <v>8.7500000000000008E-3</v>
      </c>
      <c r="NY58" s="47">
        <v>0.97250000000000014</v>
      </c>
      <c r="OA58">
        <v>1700</v>
      </c>
      <c r="OB58">
        <v>5</v>
      </c>
      <c r="OC58" s="47">
        <v>6.2500000000000003E-3</v>
      </c>
      <c r="OD58" s="47">
        <v>0.96999999999999986</v>
      </c>
      <c r="OF58">
        <v>1700</v>
      </c>
      <c r="OG58">
        <v>10</v>
      </c>
      <c r="OH58" s="47">
        <v>1.2500000000000001E-2</v>
      </c>
      <c r="OI58" s="47">
        <v>0.94374999999999987</v>
      </c>
      <c r="OK58" s="49">
        <v>1700</v>
      </c>
      <c r="OL58" s="50">
        <v>12</v>
      </c>
      <c r="OM58" s="51">
        <v>1.4999999999999999E-2</v>
      </c>
      <c r="ON58" s="47">
        <v>0.94000000000000006</v>
      </c>
      <c r="OP58" s="49">
        <v>1700</v>
      </c>
      <c r="OQ58" s="50">
        <v>18</v>
      </c>
      <c r="OR58" s="51">
        <v>2.2499999999999999E-2</v>
      </c>
      <c r="OS58" s="47">
        <v>0.88250000000000006</v>
      </c>
      <c r="OU58">
        <v>1700</v>
      </c>
      <c r="OV58">
        <v>5</v>
      </c>
      <c r="OW58" s="47">
        <v>6.2500000000000003E-3</v>
      </c>
      <c r="OX58" s="47">
        <v>0.96750000000000014</v>
      </c>
      <c r="OZ58">
        <v>1700</v>
      </c>
      <c r="PA58">
        <v>5</v>
      </c>
      <c r="PB58" s="47">
        <v>6.2500000000000003E-3</v>
      </c>
      <c r="PC58" s="47">
        <v>0.97249999999999992</v>
      </c>
      <c r="PE58" s="49">
        <v>1700</v>
      </c>
      <c r="PF58" s="50">
        <v>4</v>
      </c>
      <c r="PG58" s="51">
        <v>5.0000000000000001E-3</v>
      </c>
      <c r="PH58" s="47">
        <v>0.99999999999999978</v>
      </c>
      <c r="PI58" s="47"/>
      <c r="PJ58" s="49">
        <v>1700</v>
      </c>
      <c r="PK58" s="50">
        <v>0</v>
      </c>
      <c r="PL58" s="51">
        <v>0</v>
      </c>
      <c r="PM58" s="47">
        <v>0.98000000000000009</v>
      </c>
      <c r="PN58" s="47"/>
      <c r="PO58">
        <v>1700</v>
      </c>
      <c r="PP58">
        <v>4</v>
      </c>
      <c r="PQ58" s="47">
        <v>5.0000000000000001E-3</v>
      </c>
      <c r="PR58" s="47">
        <v>0.96375000000000011</v>
      </c>
      <c r="PT58" s="49">
        <v>1700</v>
      </c>
      <c r="PU58" s="50">
        <v>4</v>
      </c>
      <c r="PV58" s="51">
        <v>5.0000000000000001E-3</v>
      </c>
      <c r="PW58" s="47">
        <v>0.96375000000000011</v>
      </c>
      <c r="PY58" s="49">
        <v>1700</v>
      </c>
      <c r="PZ58" s="50">
        <v>0</v>
      </c>
      <c r="QA58" s="51">
        <f t="shared" si="8"/>
        <v>0</v>
      </c>
      <c r="QB58" s="47">
        <f>SUM(QA$6:QA58)</f>
        <v>0</v>
      </c>
      <c r="QD58" s="49">
        <v>1700</v>
      </c>
      <c r="QE58" s="50">
        <v>0</v>
      </c>
      <c r="QF58" s="51">
        <f t="shared" si="9"/>
        <v>0</v>
      </c>
      <c r="QG58" s="47">
        <f>SUM(QF$6:QF58)</f>
        <v>0</v>
      </c>
      <c r="QI58" s="49">
        <v>1700</v>
      </c>
      <c r="QJ58" s="50">
        <v>8</v>
      </c>
      <c r="QK58" s="51">
        <v>0.01</v>
      </c>
      <c r="QL58" s="47">
        <v>0.96375000000000011</v>
      </c>
      <c r="QN58">
        <v>1700</v>
      </c>
      <c r="QO58">
        <v>2</v>
      </c>
      <c r="QP58" s="47">
        <v>2.5000000000000001E-3</v>
      </c>
      <c r="QQ58" s="47">
        <v>0.97249999999999992</v>
      </c>
      <c r="QR58" s="47"/>
      <c r="QS58" s="49">
        <v>1700</v>
      </c>
      <c r="QT58" s="50">
        <v>41</v>
      </c>
      <c r="QU58" s="51">
        <v>5.1249999999999997E-2</v>
      </c>
      <c r="QV58" s="47">
        <v>0.95250000000000001</v>
      </c>
      <c r="QW58" s="47"/>
      <c r="QX58" s="49">
        <v>1700</v>
      </c>
      <c r="QY58" s="50">
        <v>0</v>
      </c>
      <c r="QZ58" s="51">
        <v>0</v>
      </c>
      <c r="RA58" s="47">
        <v>0.99999999999999989</v>
      </c>
      <c r="RB58" s="47"/>
      <c r="RC58" s="49">
        <v>1700</v>
      </c>
      <c r="RD58" s="50">
        <v>9</v>
      </c>
      <c r="RE58" s="51">
        <v>1.125E-2</v>
      </c>
      <c r="RF58" s="47">
        <v>0.93875000000000008</v>
      </c>
      <c r="RG58" s="47"/>
      <c r="TZ58" s="49">
        <v>9100</v>
      </c>
      <c r="UA58" s="50">
        <v>2</v>
      </c>
      <c r="UB58" s="51">
        <v>2.5000000000000001E-3</v>
      </c>
      <c r="UC58" s="47">
        <v>0.94624999999999959</v>
      </c>
      <c r="UD58" s="47"/>
      <c r="UE58" s="49">
        <v>9100</v>
      </c>
      <c r="UF58" s="50">
        <v>0</v>
      </c>
      <c r="UG58" s="51">
        <v>0</v>
      </c>
      <c r="UH58" s="47">
        <v>0.99999999999999978</v>
      </c>
      <c r="UI58" s="47"/>
      <c r="UN58" s="47"/>
      <c r="UO58">
        <v>9100</v>
      </c>
      <c r="UP58">
        <v>0</v>
      </c>
      <c r="UQ58" s="47">
        <v>0</v>
      </c>
      <c r="UR58" s="47">
        <v>0.99999999999999978</v>
      </c>
      <c r="US58" s="47"/>
      <c r="UT58" s="47"/>
      <c r="UU58" s="47"/>
      <c r="UV58" s="47"/>
      <c r="UW58" s="47"/>
      <c r="UX58" s="47"/>
      <c r="UY58" s="47"/>
      <c r="UZ58" s="47"/>
      <c r="VA58" s="47"/>
      <c r="VB58" s="47"/>
      <c r="VC58" s="49">
        <v>3000</v>
      </c>
      <c r="VD58" s="50">
        <v>1</v>
      </c>
      <c r="VE58" s="51">
        <f t="shared" si="6"/>
        <v>1.25E-3</v>
      </c>
      <c r="VF58" s="47">
        <f>SUM(VE$36:VE58)</f>
        <v>0.99749999999999961</v>
      </c>
      <c r="VH58">
        <v>3000</v>
      </c>
      <c r="VI58">
        <v>2</v>
      </c>
      <c r="VJ58" s="47">
        <v>2.5000000000000001E-3</v>
      </c>
      <c r="VK58" s="47">
        <v>0.99749999999999994</v>
      </c>
      <c r="VM58">
        <v>3000</v>
      </c>
      <c r="VN58">
        <v>2</v>
      </c>
      <c r="VO58" s="47">
        <v>2.5000000000000001E-3</v>
      </c>
      <c r="VP58" s="47">
        <v>0.99750000000000016</v>
      </c>
      <c r="VR58">
        <v>3000</v>
      </c>
      <c r="VS58">
        <v>0</v>
      </c>
      <c r="VT58" s="47">
        <v>0</v>
      </c>
      <c r="VU58" s="47">
        <v>0.99624999999999986</v>
      </c>
      <c r="VV58" s="47"/>
      <c r="VW58" s="49">
        <v>3000</v>
      </c>
      <c r="VX58" s="50">
        <v>2</v>
      </c>
      <c r="VY58" s="51">
        <v>2.5000000000000001E-3</v>
      </c>
      <c r="VZ58" s="47">
        <v>0.99624999999999986</v>
      </c>
      <c r="WA58" s="47"/>
      <c r="WB58" s="49">
        <v>3000</v>
      </c>
      <c r="WC58" s="50">
        <v>2</v>
      </c>
      <c r="WD58" s="51">
        <v>2.5000000000000001E-3</v>
      </c>
      <c r="WE58" s="47">
        <v>0.99625000000000008</v>
      </c>
      <c r="WG58">
        <v>3000</v>
      </c>
      <c r="WH58">
        <v>1</v>
      </c>
      <c r="WI58" s="47">
        <v>1.25E-3</v>
      </c>
      <c r="WJ58" s="47">
        <v>0.99749999999999983</v>
      </c>
      <c r="WL58">
        <v>3000</v>
      </c>
      <c r="WM58">
        <v>3</v>
      </c>
      <c r="WN58" s="47">
        <v>3.7499999999999999E-3</v>
      </c>
      <c r="WO58" s="47">
        <v>0.99749999999999994</v>
      </c>
      <c r="WP58" s="47"/>
      <c r="WQ58" s="49">
        <v>3000</v>
      </c>
      <c r="WR58" s="50">
        <v>1</v>
      </c>
      <c r="WS58" s="51">
        <v>1.25E-3</v>
      </c>
      <c r="WT58" s="47">
        <v>0.99750000000000005</v>
      </c>
      <c r="WU58" s="47"/>
      <c r="WV58" s="49">
        <v>3000</v>
      </c>
      <c r="WW58" s="50">
        <v>0</v>
      </c>
      <c r="WX58" s="51">
        <v>0</v>
      </c>
      <c r="WY58" s="47">
        <v>0.99749999999999983</v>
      </c>
      <c r="XA58">
        <v>3000</v>
      </c>
      <c r="XB58">
        <v>0</v>
      </c>
      <c r="XC58" s="47">
        <v>0</v>
      </c>
      <c r="XD58" s="47">
        <v>0.99624999999999986</v>
      </c>
      <c r="XF58" s="49">
        <v>3000</v>
      </c>
      <c r="XG58" s="50">
        <v>1</v>
      </c>
      <c r="XH58" s="51">
        <v>1.25E-3</v>
      </c>
      <c r="XI58" s="47">
        <v>0.99625000000000008</v>
      </c>
      <c r="XK58" s="49">
        <v>3000</v>
      </c>
      <c r="XL58" s="50">
        <v>1</v>
      </c>
      <c r="XM58" s="51">
        <f t="shared" si="7"/>
        <v>1.25E-3</v>
      </c>
      <c r="XN58" s="47">
        <f>SUM(XM$36:XM58)</f>
        <v>0.99750000000000005</v>
      </c>
      <c r="XP58" s="49">
        <v>3000</v>
      </c>
      <c r="XQ58" s="50">
        <v>1</v>
      </c>
      <c r="XR58" s="51">
        <v>1.25E-3</v>
      </c>
      <c r="XS58" s="47">
        <v>0.99749999999999994</v>
      </c>
      <c r="XT58" s="47"/>
      <c r="XU58" s="49">
        <v>3000</v>
      </c>
      <c r="XV58" s="50">
        <v>0</v>
      </c>
      <c r="XW58" s="51">
        <v>0</v>
      </c>
      <c r="XX58" s="47">
        <v>0.99999999999999978</v>
      </c>
      <c r="XZ58">
        <v>3000</v>
      </c>
      <c r="YA58">
        <v>1</v>
      </c>
      <c r="YB58" s="47">
        <v>1.25E-3</v>
      </c>
      <c r="YC58" s="47">
        <v>1</v>
      </c>
      <c r="YE58" s="49">
        <v>3000</v>
      </c>
      <c r="YF58" s="50">
        <v>9</v>
      </c>
      <c r="YG58" s="51">
        <v>1.125E-2</v>
      </c>
      <c r="YH58" s="47">
        <v>0.99375000000000002</v>
      </c>
      <c r="YI58" s="47"/>
      <c r="YJ58" s="49">
        <v>3000</v>
      </c>
      <c r="YK58" s="50">
        <v>0</v>
      </c>
      <c r="YL58" s="51">
        <v>0</v>
      </c>
      <c r="YM58" s="47">
        <v>0.99749999999999983</v>
      </c>
      <c r="YO58" s="49">
        <v>3000</v>
      </c>
      <c r="YP58" s="50">
        <v>1</v>
      </c>
      <c r="YQ58" s="51">
        <v>1.25E-3</v>
      </c>
      <c r="YR58" s="47">
        <v>0.99750000000000016</v>
      </c>
    </row>
    <row r="59" spans="1:668">
      <c r="A59" s="46">
        <v>103000</v>
      </c>
      <c r="B59">
        <v>5</v>
      </c>
      <c r="C59" s="47">
        <v>6.2500000000000003E-3</v>
      </c>
      <c r="D59" s="47">
        <v>0.78000000000000014</v>
      </c>
      <c r="F59" s="46">
        <v>108000</v>
      </c>
      <c r="G59">
        <v>11</v>
      </c>
      <c r="H59" s="47">
        <v>1.375E-2</v>
      </c>
      <c r="I59" s="47">
        <v>0.34250000000000008</v>
      </c>
      <c r="K59" s="46">
        <v>103000</v>
      </c>
      <c r="L59">
        <v>10</v>
      </c>
      <c r="M59" s="47">
        <v>1.2500000000000001E-2</v>
      </c>
      <c r="N59" s="47">
        <v>0.43625000000000003</v>
      </c>
      <c r="P59" s="46">
        <v>103000</v>
      </c>
      <c r="Q59">
        <v>18</v>
      </c>
      <c r="R59" s="47">
        <v>2.2499999999999999E-2</v>
      </c>
      <c r="S59" s="47">
        <v>0.50499999999999989</v>
      </c>
      <c r="U59" s="16">
        <v>103000</v>
      </c>
      <c r="V59" s="50">
        <v>14</v>
      </c>
      <c r="W59" s="51">
        <v>1.7500000000000002E-2</v>
      </c>
      <c r="X59" s="47">
        <v>0.2325000000000001</v>
      </c>
      <c r="Y59" s="47"/>
      <c r="Z59" s="16">
        <v>105000</v>
      </c>
      <c r="AA59" s="50">
        <v>12</v>
      </c>
      <c r="AB59" s="51">
        <v>1.4999999999999999E-2</v>
      </c>
      <c r="AC59" s="47">
        <v>0.25625000000000009</v>
      </c>
      <c r="AD59" s="47"/>
      <c r="AE59" s="46">
        <v>106000</v>
      </c>
      <c r="AF59">
        <v>9</v>
      </c>
      <c r="AG59" s="47">
        <v>1.125E-2</v>
      </c>
      <c r="AH59" s="47">
        <v>0.46499999999999991</v>
      </c>
      <c r="AJ59" s="46">
        <v>106000</v>
      </c>
      <c r="AK59">
        <v>11</v>
      </c>
      <c r="AL59" s="47">
        <v>1.375E-2</v>
      </c>
      <c r="AM59" s="47">
        <v>0.47249999999999986</v>
      </c>
      <c r="AO59" s="16">
        <v>98000</v>
      </c>
      <c r="AP59" s="50">
        <v>10</v>
      </c>
      <c r="AQ59" s="51">
        <v>1.2500000000000001E-2</v>
      </c>
      <c r="AR59" s="47">
        <v>0.75875000000000004</v>
      </c>
      <c r="AS59" s="47"/>
      <c r="AT59" s="16">
        <v>102000</v>
      </c>
      <c r="AU59" s="50">
        <v>12</v>
      </c>
      <c r="AV59" s="51">
        <v>1.4999999999999999E-2</v>
      </c>
      <c r="AW59" s="47">
        <v>0.83</v>
      </c>
      <c r="AY59" s="46">
        <v>98000</v>
      </c>
      <c r="AZ59">
        <v>8</v>
      </c>
      <c r="BA59" s="47">
        <v>0.01</v>
      </c>
      <c r="BB59" s="47">
        <v>0.92999999999999994</v>
      </c>
      <c r="BD59" s="16">
        <v>100000</v>
      </c>
      <c r="BE59" s="50">
        <v>10</v>
      </c>
      <c r="BF59" s="51">
        <v>1.2500000000000001E-2</v>
      </c>
      <c r="BG59" s="47">
        <v>0.61499999999999999</v>
      </c>
      <c r="BI59" s="46">
        <v>103000</v>
      </c>
      <c r="BJ59" s="50">
        <v>6</v>
      </c>
      <c r="BK59" s="51">
        <f t="shared" si="0"/>
        <v>7.4999999999999997E-3</v>
      </c>
      <c r="BL59" s="47">
        <f>SUM(BK$6:BK59)</f>
        <v>0.76999999999999991</v>
      </c>
      <c r="BN59" s="16">
        <v>103000</v>
      </c>
      <c r="BO59" s="50">
        <v>11</v>
      </c>
      <c r="BP59" s="51">
        <v>1.375E-2</v>
      </c>
      <c r="BQ59" s="47">
        <v>0.45000000000000007</v>
      </c>
      <c r="BS59" s="53">
        <v>106000</v>
      </c>
      <c r="BT59" s="50">
        <v>25</v>
      </c>
      <c r="BU59" s="51">
        <v>3.125E-2</v>
      </c>
      <c r="BV59" s="47">
        <v>8.7499999999999994E-2</v>
      </c>
      <c r="BX59" s="46">
        <v>103000</v>
      </c>
      <c r="BY59">
        <v>10</v>
      </c>
      <c r="BZ59" s="47">
        <v>1.2500000000000001E-2</v>
      </c>
      <c r="CA59" s="47">
        <v>0.43625000000000003</v>
      </c>
      <c r="CC59" s="53">
        <v>136000</v>
      </c>
      <c r="CD59" s="50">
        <v>2</v>
      </c>
      <c r="CE59" s="51">
        <v>2.5000000000000001E-3</v>
      </c>
      <c r="CF59" s="47">
        <v>8.500000000000002E-2</v>
      </c>
      <c r="CH59" s="53">
        <v>158000</v>
      </c>
      <c r="CI59" s="50">
        <v>0</v>
      </c>
      <c r="CJ59" s="51">
        <v>0</v>
      </c>
      <c r="CK59" s="47">
        <v>1.4999999999999999E-2</v>
      </c>
      <c r="CM59" s="53">
        <v>106000</v>
      </c>
      <c r="CN59" s="50">
        <v>8</v>
      </c>
      <c r="CO59" s="51">
        <v>0.01</v>
      </c>
      <c r="CP59" s="47">
        <v>0.71750000000000003</v>
      </c>
      <c r="JZ59">
        <v>4000</v>
      </c>
      <c r="KA59">
        <v>19</v>
      </c>
      <c r="KB59" s="47">
        <v>2.375E-2</v>
      </c>
      <c r="KC59" s="47">
        <v>5.6250000000000001E-2</v>
      </c>
      <c r="KE59">
        <v>4000</v>
      </c>
      <c r="KF59">
        <v>0</v>
      </c>
      <c r="KG59" s="47">
        <v>0</v>
      </c>
      <c r="KH59" s="47">
        <v>0</v>
      </c>
      <c r="KJ59">
        <v>4000</v>
      </c>
      <c r="KK59">
        <v>7</v>
      </c>
      <c r="KL59" s="47">
        <v>8.7500000000000008E-3</v>
      </c>
      <c r="KM59" s="47">
        <v>8.7500000000000008E-3</v>
      </c>
      <c r="KO59">
        <v>4000</v>
      </c>
      <c r="KP59">
        <v>16</v>
      </c>
      <c r="KQ59" s="47">
        <v>0.02</v>
      </c>
      <c r="KR59" s="47">
        <v>2.5000000000000001E-2</v>
      </c>
      <c r="KT59" s="49">
        <v>4000</v>
      </c>
      <c r="KU59" s="50">
        <v>0</v>
      </c>
      <c r="KV59" s="51">
        <v>0</v>
      </c>
      <c r="KW59" s="47">
        <v>0</v>
      </c>
      <c r="KY59" s="49">
        <v>4000</v>
      </c>
      <c r="KZ59" s="50">
        <v>0</v>
      </c>
      <c r="LA59" s="51">
        <v>0</v>
      </c>
      <c r="LB59" s="47">
        <v>0</v>
      </c>
      <c r="LD59">
        <v>4000</v>
      </c>
      <c r="LE59">
        <v>0</v>
      </c>
      <c r="LF59" s="47">
        <v>0</v>
      </c>
      <c r="LG59" s="47">
        <v>0</v>
      </c>
      <c r="LI59">
        <v>4000</v>
      </c>
      <c r="LJ59">
        <v>9</v>
      </c>
      <c r="LK59" s="47">
        <v>1.125E-2</v>
      </c>
      <c r="LL59" s="47">
        <v>1.125E-2</v>
      </c>
      <c r="LN59" s="49">
        <v>4000</v>
      </c>
      <c r="LO59" s="50">
        <v>101</v>
      </c>
      <c r="LP59" s="51">
        <v>0.12625</v>
      </c>
      <c r="LQ59" s="47">
        <v>0.43125000000000002</v>
      </c>
      <c r="LS59" s="49">
        <v>4000</v>
      </c>
      <c r="LT59" s="50">
        <v>119</v>
      </c>
      <c r="LU59" s="51">
        <v>0.14874999999999999</v>
      </c>
      <c r="LV59" s="47">
        <v>0.38750000000000001</v>
      </c>
      <c r="LX59">
        <v>4000</v>
      </c>
      <c r="LY59">
        <v>184</v>
      </c>
      <c r="LZ59" s="47">
        <v>0.23</v>
      </c>
      <c r="MA59" s="47">
        <v>0.70874999999999999</v>
      </c>
      <c r="MC59" s="49">
        <v>4000</v>
      </c>
      <c r="MD59" s="50">
        <v>90</v>
      </c>
      <c r="ME59" s="51">
        <v>0.1125</v>
      </c>
      <c r="MF59" s="47">
        <v>0.29249999999999998</v>
      </c>
      <c r="MH59" s="50">
        <v>4000</v>
      </c>
      <c r="MI59" s="50">
        <v>0</v>
      </c>
      <c r="MJ59" s="51">
        <v>0</v>
      </c>
      <c r="MK59" s="47">
        <v>0</v>
      </c>
      <c r="ML59" s="47"/>
      <c r="MM59" s="49">
        <v>4000</v>
      </c>
      <c r="MN59" s="50">
        <v>10</v>
      </c>
      <c r="MO59" s="51">
        <v>1.2500000000000001E-2</v>
      </c>
      <c r="MP59" s="47">
        <v>1.7500000000000002E-2</v>
      </c>
      <c r="MQ59" s="47"/>
      <c r="MR59" s="49">
        <v>4000</v>
      </c>
      <c r="MS59" s="50">
        <v>112</v>
      </c>
      <c r="MT59" s="51">
        <v>0.14000000000000001</v>
      </c>
      <c r="MU59" s="47">
        <v>0.52625</v>
      </c>
      <c r="MW59">
        <v>4000</v>
      </c>
      <c r="MX59">
        <v>0</v>
      </c>
      <c r="MY59" s="47">
        <v>0</v>
      </c>
      <c r="MZ59" s="47">
        <v>0</v>
      </c>
      <c r="NA59" s="47"/>
      <c r="NB59">
        <v>4000</v>
      </c>
      <c r="NC59">
        <v>0</v>
      </c>
      <c r="ND59" s="47">
        <v>0</v>
      </c>
      <c r="NE59" s="47">
        <v>0</v>
      </c>
      <c r="NF59" s="47"/>
      <c r="NG59">
        <v>4000</v>
      </c>
      <c r="NH59">
        <v>0</v>
      </c>
      <c r="NI59" s="47">
        <v>0</v>
      </c>
      <c r="NJ59" s="47">
        <v>0</v>
      </c>
      <c r="NK59" s="47"/>
      <c r="NL59" s="49">
        <v>4000</v>
      </c>
      <c r="NM59" s="50">
        <v>182</v>
      </c>
      <c r="NN59" s="51">
        <v>0.22750000000000001</v>
      </c>
      <c r="NO59" s="47">
        <v>0.40749999999999997</v>
      </c>
      <c r="NQ59">
        <v>1800</v>
      </c>
      <c r="NR59">
        <v>6</v>
      </c>
      <c r="NS59" s="47">
        <v>7.4999999999999997E-3</v>
      </c>
      <c r="NT59" s="47">
        <v>0.97125000000000006</v>
      </c>
      <c r="NV59">
        <v>1800</v>
      </c>
      <c r="NW59">
        <v>6</v>
      </c>
      <c r="NX59" s="47">
        <v>7.4999999999999997E-3</v>
      </c>
      <c r="NY59" s="47">
        <v>0.98000000000000009</v>
      </c>
      <c r="OA59">
        <v>1800</v>
      </c>
      <c r="OB59">
        <v>5</v>
      </c>
      <c r="OC59" s="47">
        <v>6.2500000000000003E-3</v>
      </c>
      <c r="OD59" s="47">
        <v>0.97624999999999984</v>
      </c>
      <c r="OF59">
        <v>1800</v>
      </c>
      <c r="OG59">
        <v>13</v>
      </c>
      <c r="OH59" s="47">
        <v>1.6250000000000001E-2</v>
      </c>
      <c r="OI59" s="47">
        <v>0.95999999999999985</v>
      </c>
      <c r="OK59" s="49">
        <v>1800</v>
      </c>
      <c r="OL59" s="50">
        <v>10</v>
      </c>
      <c r="OM59" s="51">
        <v>1.2500000000000001E-2</v>
      </c>
      <c r="ON59" s="47">
        <v>0.95250000000000001</v>
      </c>
      <c r="OP59" s="49">
        <v>1800</v>
      </c>
      <c r="OQ59" s="50">
        <v>15</v>
      </c>
      <c r="OR59" s="51">
        <v>1.8749999999999999E-2</v>
      </c>
      <c r="OS59" s="47">
        <v>0.90125000000000011</v>
      </c>
      <c r="OU59">
        <v>1800</v>
      </c>
      <c r="OV59">
        <v>7</v>
      </c>
      <c r="OW59" s="47">
        <v>8.7500000000000008E-3</v>
      </c>
      <c r="OX59" s="47">
        <v>0.97625000000000017</v>
      </c>
      <c r="OZ59">
        <v>1800</v>
      </c>
      <c r="PA59">
        <v>6</v>
      </c>
      <c r="PB59" s="47">
        <v>7.4999999999999997E-3</v>
      </c>
      <c r="PC59" s="47">
        <v>0.97999999999999987</v>
      </c>
      <c r="PE59" s="49">
        <v>1800</v>
      </c>
      <c r="PF59" s="50">
        <v>0</v>
      </c>
      <c r="PG59" s="51">
        <v>0</v>
      </c>
      <c r="PH59" s="47">
        <v>0.99999999999999978</v>
      </c>
      <c r="PI59" s="47"/>
      <c r="PJ59" s="49">
        <v>1800</v>
      </c>
      <c r="PK59" s="50">
        <v>4</v>
      </c>
      <c r="PL59" s="51">
        <v>5.0000000000000001E-3</v>
      </c>
      <c r="PM59" s="47">
        <v>0.9850000000000001</v>
      </c>
      <c r="PN59" s="47"/>
      <c r="PO59">
        <v>1800</v>
      </c>
      <c r="PP59">
        <v>6</v>
      </c>
      <c r="PQ59" s="47">
        <v>7.4999999999999997E-3</v>
      </c>
      <c r="PR59" s="47">
        <v>0.97125000000000006</v>
      </c>
      <c r="PT59" s="49">
        <v>1800</v>
      </c>
      <c r="PU59" s="50">
        <v>6</v>
      </c>
      <c r="PV59" s="51">
        <v>7.4999999999999997E-3</v>
      </c>
      <c r="PW59" s="47">
        <v>0.97125000000000006</v>
      </c>
      <c r="PY59" s="49">
        <v>1800</v>
      </c>
      <c r="PZ59" s="50">
        <v>0</v>
      </c>
      <c r="QA59" s="51">
        <f t="shared" si="8"/>
        <v>0</v>
      </c>
      <c r="QB59" s="47">
        <f>SUM(QA$6:QA59)</f>
        <v>0</v>
      </c>
      <c r="QD59" s="49">
        <v>1800</v>
      </c>
      <c r="QE59" s="50">
        <v>0</v>
      </c>
      <c r="QF59" s="51">
        <f t="shared" si="9"/>
        <v>0</v>
      </c>
      <c r="QG59" s="47">
        <f>SUM(QF$6:QF59)</f>
        <v>0</v>
      </c>
      <c r="QI59" s="49">
        <v>1800</v>
      </c>
      <c r="QJ59" s="50">
        <v>4</v>
      </c>
      <c r="QK59" s="51">
        <v>5.0000000000000001E-3</v>
      </c>
      <c r="QL59" s="47">
        <v>0.96875000000000011</v>
      </c>
      <c r="QN59">
        <v>1800</v>
      </c>
      <c r="QO59">
        <v>7</v>
      </c>
      <c r="QP59" s="47">
        <v>8.7500000000000008E-3</v>
      </c>
      <c r="QQ59" s="47">
        <v>0.98124999999999996</v>
      </c>
      <c r="QR59" s="47"/>
      <c r="QS59" s="49">
        <v>1800</v>
      </c>
      <c r="QT59" s="50">
        <v>38</v>
      </c>
      <c r="QU59" s="51">
        <v>4.7500000000000001E-2</v>
      </c>
      <c r="QV59" s="47">
        <v>1</v>
      </c>
      <c r="QW59" s="47"/>
      <c r="QX59" s="49">
        <v>1800</v>
      </c>
      <c r="QY59" s="50">
        <v>0</v>
      </c>
      <c r="QZ59" s="51">
        <v>0</v>
      </c>
      <c r="RA59" s="47">
        <v>0.99999999999999989</v>
      </c>
      <c r="RB59" s="47"/>
      <c r="RC59" s="49">
        <v>1800</v>
      </c>
      <c r="RD59" s="50">
        <v>8</v>
      </c>
      <c r="RE59" s="51">
        <v>0.01</v>
      </c>
      <c r="RF59" s="47">
        <v>0.94875000000000009</v>
      </c>
      <c r="RG59" s="47"/>
      <c r="TZ59" s="49">
        <v>9275</v>
      </c>
      <c r="UA59" s="50">
        <v>0</v>
      </c>
      <c r="UB59" s="51">
        <v>0</v>
      </c>
      <c r="UC59" s="47">
        <v>0.94624999999999959</v>
      </c>
      <c r="UD59" s="47"/>
      <c r="UE59" s="49">
        <v>9275</v>
      </c>
      <c r="UF59" s="50">
        <v>0</v>
      </c>
      <c r="UG59" s="51">
        <v>0</v>
      </c>
      <c r="UH59" s="47">
        <v>0.99999999999999978</v>
      </c>
      <c r="UI59" s="47"/>
      <c r="UN59" s="47"/>
      <c r="UO59">
        <v>9275</v>
      </c>
      <c r="UP59">
        <v>0</v>
      </c>
      <c r="UQ59" s="47">
        <v>0</v>
      </c>
      <c r="UR59" s="47">
        <v>0.99999999999999978</v>
      </c>
      <c r="US59" s="47"/>
      <c r="UT59" s="47"/>
      <c r="UU59" s="47"/>
      <c r="UV59" s="47"/>
      <c r="UW59" s="47"/>
      <c r="UX59" s="47"/>
      <c r="UY59" s="47"/>
      <c r="UZ59" s="47"/>
      <c r="VA59" s="47"/>
      <c r="VB59" s="47"/>
      <c r="VC59" s="49">
        <v>3500</v>
      </c>
      <c r="VD59" s="50">
        <v>2</v>
      </c>
      <c r="VE59" s="51">
        <f t="shared" si="6"/>
        <v>2.5000000000000001E-3</v>
      </c>
      <c r="VF59" s="47">
        <f>SUM(VE$36:VE59)</f>
        <v>0.99999999999999956</v>
      </c>
      <c r="VH59">
        <v>3500</v>
      </c>
      <c r="VI59">
        <v>2</v>
      </c>
      <c r="VJ59" s="47">
        <v>2.5000000000000001E-3</v>
      </c>
      <c r="VK59" s="47">
        <v>0.99999999999999989</v>
      </c>
      <c r="VM59">
        <v>3500</v>
      </c>
      <c r="VN59">
        <v>2</v>
      </c>
      <c r="VO59" s="47">
        <v>2.5000000000000001E-3</v>
      </c>
      <c r="VP59" s="47">
        <v>1.0000000000000002</v>
      </c>
      <c r="VR59">
        <v>3500</v>
      </c>
      <c r="VS59">
        <v>3</v>
      </c>
      <c r="VT59" s="47">
        <v>3.7499999999999999E-3</v>
      </c>
      <c r="VU59" s="47">
        <v>0.99999999999999989</v>
      </c>
      <c r="VV59" s="47"/>
      <c r="VW59" s="49">
        <v>3500</v>
      </c>
      <c r="VX59" s="50">
        <v>3</v>
      </c>
      <c r="VY59" s="51">
        <v>3.7499999999999999E-3</v>
      </c>
      <c r="VZ59" s="47">
        <v>0.99999999999999989</v>
      </c>
      <c r="WA59" s="47"/>
      <c r="WB59" s="49">
        <v>3500</v>
      </c>
      <c r="WC59" s="50">
        <v>3</v>
      </c>
      <c r="WD59" s="51">
        <v>3.7499999999999999E-3</v>
      </c>
      <c r="WE59" s="47">
        <v>1</v>
      </c>
      <c r="WG59">
        <v>3500</v>
      </c>
      <c r="WH59">
        <v>2</v>
      </c>
      <c r="WI59" s="47">
        <v>2.5000000000000001E-3</v>
      </c>
      <c r="WJ59" s="47">
        <v>0.99999999999999978</v>
      </c>
      <c r="WL59">
        <v>3500</v>
      </c>
      <c r="WM59">
        <v>2</v>
      </c>
      <c r="WN59" s="47">
        <v>2.5000000000000001E-3</v>
      </c>
      <c r="WO59" s="47">
        <v>0.99999999999999989</v>
      </c>
      <c r="WP59" s="47"/>
      <c r="WQ59" s="49">
        <v>3500</v>
      </c>
      <c r="WR59" s="50">
        <v>2</v>
      </c>
      <c r="WS59" s="51">
        <v>2.5000000000000001E-3</v>
      </c>
      <c r="WT59" s="47">
        <v>1</v>
      </c>
      <c r="WU59" s="47"/>
      <c r="WV59" s="49">
        <v>3500</v>
      </c>
      <c r="WW59" s="50">
        <v>2</v>
      </c>
      <c r="WX59" s="51">
        <v>2.5000000000000001E-3</v>
      </c>
      <c r="WY59" s="47">
        <v>0.99999999999999978</v>
      </c>
      <c r="XA59">
        <v>3500</v>
      </c>
      <c r="XB59">
        <v>3</v>
      </c>
      <c r="XC59" s="47">
        <v>3.7499999999999999E-3</v>
      </c>
      <c r="XD59" s="47">
        <v>0.99999999999999989</v>
      </c>
      <c r="XF59" s="49">
        <v>3500</v>
      </c>
      <c r="XG59" s="50">
        <v>3</v>
      </c>
      <c r="XH59" s="51">
        <v>3.7499999999999999E-3</v>
      </c>
      <c r="XI59" s="47">
        <v>1</v>
      </c>
      <c r="XK59" s="49">
        <v>3500</v>
      </c>
      <c r="XL59" s="50">
        <v>2</v>
      </c>
      <c r="XM59" s="51">
        <f t="shared" si="7"/>
        <v>2.5000000000000001E-3</v>
      </c>
      <c r="XN59" s="47">
        <f>SUM(XM$36:XM59)</f>
        <v>1</v>
      </c>
      <c r="XP59" s="49">
        <v>3500</v>
      </c>
      <c r="XQ59" s="50">
        <v>2</v>
      </c>
      <c r="XR59" s="51">
        <v>2.5000000000000001E-3</v>
      </c>
      <c r="XS59" s="47">
        <v>0.99999999999999989</v>
      </c>
      <c r="XT59" s="47"/>
      <c r="XU59" s="49">
        <v>3500</v>
      </c>
      <c r="XV59" s="50">
        <v>0</v>
      </c>
      <c r="XW59" s="51">
        <v>0</v>
      </c>
      <c r="XX59" s="47">
        <v>0.99999999999999978</v>
      </c>
      <c r="XZ59">
        <v>3500</v>
      </c>
      <c r="YA59">
        <v>0</v>
      </c>
      <c r="YB59" s="47">
        <v>0</v>
      </c>
      <c r="YC59" s="47">
        <v>1</v>
      </c>
      <c r="YE59" s="49">
        <v>3500</v>
      </c>
      <c r="YF59" s="50">
        <v>5</v>
      </c>
      <c r="YG59" s="51">
        <v>6.2500000000000003E-3</v>
      </c>
      <c r="YH59" s="47">
        <v>1</v>
      </c>
      <c r="YI59" s="47"/>
      <c r="YJ59" s="49">
        <v>3500</v>
      </c>
      <c r="YK59" s="50">
        <v>2</v>
      </c>
      <c r="YL59" s="51">
        <v>2.5000000000000001E-3</v>
      </c>
      <c r="YM59" s="47">
        <v>0.99999999999999978</v>
      </c>
      <c r="YO59" s="49">
        <v>3500</v>
      </c>
      <c r="YP59" s="50">
        <v>2</v>
      </c>
      <c r="YQ59" s="51">
        <v>2.5000000000000001E-3</v>
      </c>
      <c r="YR59" s="47">
        <v>1.0000000000000002</v>
      </c>
    </row>
    <row r="60" spans="1:668" ht="13.8" thickBot="1">
      <c r="A60" s="46">
        <v>104000</v>
      </c>
      <c r="B60">
        <v>14</v>
      </c>
      <c r="C60" s="47">
        <v>1.7500000000000002E-2</v>
      </c>
      <c r="D60" s="47">
        <v>0.7975000000000001</v>
      </c>
      <c r="F60" s="46">
        <v>109000</v>
      </c>
      <c r="G60">
        <v>8</v>
      </c>
      <c r="H60" s="47">
        <v>0.01</v>
      </c>
      <c r="I60" s="47">
        <v>0.35250000000000009</v>
      </c>
      <c r="K60" s="46">
        <v>104000</v>
      </c>
      <c r="L60">
        <v>5</v>
      </c>
      <c r="M60" s="47">
        <v>6.2500000000000003E-3</v>
      </c>
      <c r="N60" s="47">
        <v>0.4425</v>
      </c>
      <c r="P60" s="46">
        <v>104000</v>
      </c>
      <c r="Q60">
        <v>9</v>
      </c>
      <c r="R60" s="47">
        <v>1.125E-2</v>
      </c>
      <c r="S60" s="47">
        <v>0.51624999999999988</v>
      </c>
      <c r="U60" s="16">
        <v>104000</v>
      </c>
      <c r="V60" s="50">
        <v>7</v>
      </c>
      <c r="W60" s="51">
        <v>8.7500000000000008E-3</v>
      </c>
      <c r="X60" s="47">
        <v>0.2412500000000001</v>
      </c>
      <c r="Y60" s="47"/>
      <c r="Z60" s="16">
        <v>106000</v>
      </c>
      <c r="AA60" s="50">
        <v>8</v>
      </c>
      <c r="AB60" s="51">
        <v>0.01</v>
      </c>
      <c r="AC60" s="47">
        <v>0.2662500000000001</v>
      </c>
      <c r="AD60" s="47"/>
      <c r="AE60" s="46">
        <v>107000</v>
      </c>
      <c r="AF60">
        <v>13</v>
      </c>
      <c r="AG60" s="47">
        <v>1.6250000000000001E-2</v>
      </c>
      <c r="AH60" s="47">
        <v>0.4812499999999999</v>
      </c>
      <c r="AJ60" s="46">
        <v>107000</v>
      </c>
      <c r="AK60">
        <v>9</v>
      </c>
      <c r="AL60" s="47">
        <v>1.125E-2</v>
      </c>
      <c r="AM60" s="47">
        <v>0.48374999999999985</v>
      </c>
      <c r="AO60" s="16">
        <v>99000</v>
      </c>
      <c r="AP60" s="50">
        <v>7</v>
      </c>
      <c r="AQ60" s="51">
        <v>8.7500000000000008E-3</v>
      </c>
      <c r="AR60" s="47">
        <v>0.76750000000000007</v>
      </c>
      <c r="AS60" s="47"/>
      <c r="AT60" s="16">
        <v>103000</v>
      </c>
      <c r="AU60" s="50">
        <v>8</v>
      </c>
      <c r="AV60" s="51">
        <v>0.01</v>
      </c>
      <c r="AW60" s="47">
        <v>0.84</v>
      </c>
      <c r="AY60" s="46">
        <v>99000</v>
      </c>
      <c r="AZ60">
        <v>3</v>
      </c>
      <c r="BA60" s="47">
        <v>3.7499999999999999E-3</v>
      </c>
      <c r="BB60" s="47">
        <v>0.93374999999999997</v>
      </c>
      <c r="BD60" s="16">
        <v>101000</v>
      </c>
      <c r="BE60" s="50">
        <v>9</v>
      </c>
      <c r="BF60" s="51">
        <v>1.125E-2</v>
      </c>
      <c r="BG60" s="47">
        <v>0.62624999999999997</v>
      </c>
      <c r="BI60" s="46">
        <v>104000</v>
      </c>
      <c r="BJ60" s="50">
        <v>10</v>
      </c>
      <c r="BK60" s="51">
        <f t="shared" si="0"/>
        <v>1.2500000000000001E-2</v>
      </c>
      <c r="BL60" s="47">
        <f>SUM(BK$6:BK60)</f>
        <v>0.78249999999999986</v>
      </c>
      <c r="BN60" s="16">
        <v>104000</v>
      </c>
      <c r="BO60" s="50">
        <v>8</v>
      </c>
      <c r="BP60" s="51">
        <v>0.01</v>
      </c>
      <c r="BQ60" s="47">
        <v>0.46000000000000008</v>
      </c>
      <c r="BS60" s="53">
        <v>107000</v>
      </c>
      <c r="BT60" s="50">
        <v>17</v>
      </c>
      <c r="BU60" s="51">
        <v>2.1250000000000002E-2</v>
      </c>
      <c r="BV60" s="47">
        <v>0.10875</v>
      </c>
      <c r="BX60" s="46">
        <v>104000</v>
      </c>
      <c r="BY60">
        <v>5</v>
      </c>
      <c r="BZ60" s="47">
        <v>6.2500000000000003E-3</v>
      </c>
      <c r="CA60" s="47">
        <v>0.4425</v>
      </c>
      <c r="CC60" s="53">
        <v>137000</v>
      </c>
      <c r="CD60" s="50">
        <v>4</v>
      </c>
      <c r="CE60" s="51">
        <v>5.0000000000000001E-3</v>
      </c>
      <c r="CF60" s="47">
        <v>9.0000000000000024E-2</v>
      </c>
      <c r="CH60" s="53">
        <v>159000</v>
      </c>
      <c r="CI60" s="50">
        <v>1</v>
      </c>
      <c r="CJ60" s="51">
        <v>1.25E-3</v>
      </c>
      <c r="CK60" s="47">
        <v>1.6250000000000001E-2</v>
      </c>
      <c r="CM60" s="53">
        <v>107000</v>
      </c>
      <c r="CN60" s="50">
        <v>12</v>
      </c>
      <c r="CO60" s="51">
        <v>1.4999999999999999E-2</v>
      </c>
      <c r="CP60" s="47">
        <v>0.73250000000000004</v>
      </c>
      <c r="JZ60">
        <v>4100</v>
      </c>
      <c r="KA60">
        <v>85</v>
      </c>
      <c r="KB60" s="47">
        <v>0.10625</v>
      </c>
      <c r="KC60" s="47">
        <v>0.16250000000000001</v>
      </c>
      <c r="KE60">
        <v>4100</v>
      </c>
      <c r="KF60">
        <v>1</v>
      </c>
      <c r="KG60" s="47">
        <v>1.25E-3</v>
      </c>
      <c r="KH60" s="47">
        <v>1.25E-3</v>
      </c>
      <c r="KJ60">
        <v>4100</v>
      </c>
      <c r="KK60">
        <v>6</v>
      </c>
      <c r="KL60" s="47">
        <v>7.4999999999999997E-3</v>
      </c>
      <c r="KM60" s="47">
        <v>1.6250000000000001E-2</v>
      </c>
      <c r="KO60">
        <v>4100</v>
      </c>
      <c r="KP60">
        <v>23</v>
      </c>
      <c r="KQ60" s="47">
        <v>2.8750000000000001E-2</v>
      </c>
      <c r="KR60" s="47">
        <v>5.3750000000000006E-2</v>
      </c>
      <c r="KT60" s="49">
        <v>4100</v>
      </c>
      <c r="KU60" s="50">
        <v>1</v>
      </c>
      <c r="KV60" s="51">
        <v>1.25E-3</v>
      </c>
      <c r="KW60" s="47">
        <v>1.25E-3</v>
      </c>
      <c r="KY60" s="49">
        <v>4100</v>
      </c>
      <c r="KZ60" s="50">
        <v>3</v>
      </c>
      <c r="LA60" s="51">
        <v>3.7499999999999999E-3</v>
      </c>
      <c r="LB60" s="47">
        <v>3.7499999999999999E-3</v>
      </c>
      <c r="LD60">
        <v>4100</v>
      </c>
      <c r="LE60">
        <v>5</v>
      </c>
      <c r="LF60" s="47">
        <v>6.2500000000000003E-3</v>
      </c>
      <c r="LG60" s="47">
        <v>6.2500000000000003E-3</v>
      </c>
      <c r="LI60">
        <v>4100</v>
      </c>
      <c r="LJ60">
        <v>7</v>
      </c>
      <c r="LK60" s="47">
        <v>8.7500000000000008E-3</v>
      </c>
      <c r="LL60" s="47">
        <v>0.02</v>
      </c>
      <c r="LN60" s="49">
        <v>4100</v>
      </c>
      <c r="LO60" s="50">
        <v>125</v>
      </c>
      <c r="LP60" s="51">
        <v>0.15625</v>
      </c>
      <c r="LQ60" s="47">
        <v>0.58750000000000002</v>
      </c>
      <c r="LS60" s="49">
        <v>4100</v>
      </c>
      <c r="LT60" s="50">
        <v>114</v>
      </c>
      <c r="LU60" s="51">
        <v>0.14249999999999999</v>
      </c>
      <c r="LV60" s="47">
        <v>0.53</v>
      </c>
      <c r="LX60">
        <v>4100</v>
      </c>
      <c r="LY60">
        <v>86</v>
      </c>
      <c r="LZ60" s="47">
        <v>0.1075</v>
      </c>
      <c r="MA60" s="47">
        <v>0.81625000000000003</v>
      </c>
      <c r="MC60" s="49">
        <v>4100</v>
      </c>
      <c r="MD60" s="50">
        <v>95</v>
      </c>
      <c r="ME60" s="51">
        <v>0.11874999999999999</v>
      </c>
      <c r="MF60" s="47">
        <v>0.41125</v>
      </c>
      <c r="MH60" s="50">
        <v>4100</v>
      </c>
      <c r="MI60" s="50">
        <v>2</v>
      </c>
      <c r="MJ60" s="51">
        <v>2.5000000000000001E-3</v>
      </c>
      <c r="MK60" s="47">
        <v>2.5000000000000001E-3</v>
      </c>
      <c r="ML60" s="47"/>
      <c r="MM60" s="49">
        <v>4100</v>
      </c>
      <c r="MN60" s="50">
        <v>22</v>
      </c>
      <c r="MO60" s="51">
        <v>2.75E-2</v>
      </c>
      <c r="MP60" s="47">
        <v>4.4999999999999998E-2</v>
      </c>
      <c r="MQ60" s="47"/>
      <c r="MR60" s="49">
        <v>4100</v>
      </c>
      <c r="MS60" s="50">
        <v>111</v>
      </c>
      <c r="MT60" s="51">
        <v>0.13875000000000001</v>
      </c>
      <c r="MU60" s="47">
        <v>0.66500000000000004</v>
      </c>
      <c r="MW60">
        <v>4100</v>
      </c>
      <c r="MX60">
        <v>0</v>
      </c>
      <c r="MY60" s="47">
        <v>0</v>
      </c>
      <c r="MZ60" s="47">
        <v>0</v>
      </c>
      <c r="NA60" s="47"/>
      <c r="NB60">
        <v>4100</v>
      </c>
      <c r="NC60">
        <v>0</v>
      </c>
      <c r="ND60" s="47">
        <v>0</v>
      </c>
      <c r="NE60" s="47">
        <v>0</v>
      </c>
      <c r="NF60" s="47"/>
      <c r="NG60">
        <v>4100</v>
      </c>
      <c r="NH60">
        <v>0</v>
      </c>
      <c r="NI60" s="47">
        <v>0</v>
      </c>
      <c r="NJ60" s="47">
        <v>0</v>
      </c>
      <c r="NK60" s="47"/>
      <c r="NL60" s="49">
        <v>4100</v>
      </c>
      <c r="NM60" s="50">
        <v>161</v>
      </c>
      <c r="NN60" s="51">
        <v>0.20125000000000001</v>
      </c>
      <c r="NO60" s="47">
        <v>0.60875000000000001</v>
      </c>
      <c r="NQ60">
        <v>1900</v>
      </c>
      <c r="NR60">
        <v>5</v>
      </c>
      <c r="NS60" s="47">
        <v>6.2500000000000003E-3</v>
      </c>
      <c r="NT60" s="47">
        <v>0.97750000000000004</v>
      </c>
      <c r="NV60">
        <v>1900</v>
      </c>
      <c r="NW60">
        <v>0</v>
      </c>
      <c r="NX60" s="47">
        <v>0</v>
      </c>
      <c r="NY60" s="47">
        <v>0.98000000000000009</v>
      </c>
      <c r="OA60">
        <v>1900</v>
      </c>
      <c r="OB60">
        <v>3</v>
      </c>
      <c r="OC60" s="47">
        <v>3.7499999999999999E-3</v>
      </c>
      <c r="OD60" s="47">
        <v>0.97999999999999987</v>
      </c>
      <c r="OF60">
        <v>1900</v>
      </c>
      <c r="OG60">
        <v>11</v>
      </c>
      <c r="OH60" s="47">
        <v>1.375E-2</v>
      </c>
      <c r="OI60" s="47">
        <v>0.97374999999999989</v>
      </c>
      <c r="OK60" s="49">
        <v>1900</v>
      </c>
      <c r="OL60" s="50">
        <v>7</v>
      </c>
      <c r="OM60" s="51">
        <v>8.7500000000000008E-3</v>
      </c>
      <c r="ON60" s="47">
        <v>0.96125000000000005</v>
      </c>
      <c r="OP60" s="49">
        <v>1900</v>
      </c>
      <c r="OQ60" s="50">
        <v>22</v>
      </c>
      <c r="OR60" s="51">
        <v>2.75E-2</v>
      </c>
      <c r="OS60" s="47">
        <v>0.92875000000000008</v>
      </c>
      <c r="OU60">
        <v>1900</v>
      </c>
      <c r="OV60">
        <v>3</v>
      </c>
      <c r="OW60" s="47">
        <v>3.7499999999999999E-3</v>
      </c>
      <c r="OX60" s="47">
        <v>0.9800000000000002</v>
      </c>
      <c r="OZ60">
        <v>1900</v>
      </c>
      <c r="PA60">
        <v>0</v>
      </c>
      <c r="PB60" s="47">
        <v>0</v>
      </c>
      <c r="PC60" s="47">
        <v>0.97999999999999987</v>
      </c>
      <c r="PE60" s="49">
        <v>1900</v>
      </c>
      <c r="PF60" s="50">
        <v>0</v>
      </c>
      <c r="PG60" s="51">
        <v>0</v>
      </c>
      <c r="PH60" s="47">
        <v>0.99999999999999978</v>
      </c>
      <c r="PI60" s="47"/>
      <c r="PJ60" s="49">
        <v>1900</v>
      </c>
      <c r="PK60" s="50">
        <v>8</v>
      </c>
      <c r="PL60" s="51">
        <v>0.01</v>
      </c>
      <c r="PM60" s="47">
        <v>0.99500000000000011</v>
      </c>
      <c r="PN60" s="47"/>
      <c r="PO60">
        <v>1900</v>
      </c>
      <c r="PP60">
        <v>5</v>
      </c>
      <c r="PQ60" s="47">
        <v>6.2500000000000003E-3</v>
      </c>
      <c r="PR60" s="47">
        <v>0.97750000000000004</v>
      </c>
      <c r="PT60" s="49">
        <v>1900</v>
      </c>
      <c r="PU60" s="50">
        <v>5</v>
      </c>
      <c r="PV60" s="51">
        <v>6.2500000000000003E-3</v>
      </c>
      <c r="PW60" s="47">
        <v>0.97750000000000004</v>
      </c>
      <c r="PY60" s="49">
        <v>1900</v>
      </c>
      <c r="PZ60" s="50">
        <v>0</v>
      </c>
      <c r="QA60" s="51">
        <f t="shared" si="8"/>
        <v>0</v>
      </c>
      <c r="QB60" s="47">
        <f>SUM(QA$6:QA60)</f>
        <v>0</v>
      </c>
      <c r="QD60" s="49">
        <v>1900</v>
      </c>
      <c r="QE60" s="50">
        <v>0</v>
      </c>
      <c r="QF60" s="51">
        <f t="shared" si="9"/>
        <v>0</v>
      </c>
      <c r="QG60" s="47">
        <f>SUM(QF$6:QF60)</f>
        <v>0</v>
      </c>
      <c r="QI60" s="49">
        <v>1900</v>
      </c>
      <c r="QJ60" s="50">
        <v>5</v>
      </c>
      <c r="QK60" s="51">
        <v>6.2500000000000003E-3</v>
      </c>
      <c r="QL60" s="47">
        <v>0.97500000000000009</v>
      </c>
      <c r="QN60">
        <v>1900</v>
      </c>
      <c r="QO60">
        <v>0</v>
      </c>
      <c r="QP60" s="47">
        <v>0</v>
      </c>
      <c r="QQ60" s="47">
        <v>0.98124999999999996</v>
      </c>
      <c r="QR60" s="47"/>
      <c r="QS60" s="49">
        <v>1900</v>
      </c>
      <c r="QT60" s="50">
        <v>0</v>
      </c>
      <c r="QU60" s="51">
        <v>0</v>
      </c>
      <c r="QV60" s="47">
        <v>1</v>
      </c>
      <c r="QW60" s="47"/>
      <c r="QX60" s="49">
        <v>1900</v>
      </c>
      <c r="QY60" s="50">
        <v>0</v>
      </c>
      <c r="QZ60" s="51">
        <v>0</v>
      </c>
      <c r="RA60" s="47">
        <v>0.99999999999999989</v>
      </c>
      <c r="RB60" s="47"/>
      <c r="RC60" s="49">
        <v>1900</v>
      </c>
      <c r="RD60" s="50">
        <v>3</v>
      </c>
      <c r="RE60" s="51">
        <v>3.7499999999999999E-3</v>
      </c>
      <c r="RF60" s="47">
        <v>0.95250000000000012</v>
      </c>
      <c r="RG60" s="47"/>
      <c r="TZ60" s="49">
        <v>9450</v>
      </c>
      <c r="UA60" s="50">
        <v>0</v>
      </c>
      <c r="UB60" s="51">
        <v>0</v>
      </c>
      <c r="UC60" s="47">
        <v>0.94624999999999959</v>
      </c>
      <c r="UD60" s="47"/>
      <c r="UE60" s="49">
        <v>9450</v>
      </c>
      <c r="UF60" s="50">
        <v>0</v>
      </c>
      <c r="UG60" s="51">
        <v>0</v>
      </c>
      <c r="UH60" s="47">
        <v>0.99999999999999978</v>
      </c>
      <c r="UI60" s="47"/>
      <c r="UN60" s="47"/>
      <c r="UO60">
        <v>9450</v>
      </c>
      <c r="UP60">
        <v>0</v>
      </c>
      <c r="UQ60" s="47">
        <v>0</v>
      </c>
      <c r="UR60" s="47">
        <v>0.99999999999999978</v>
      </c>
      <c r="US60" s="47"/>
      <c r="UT60" s="47"/>
      <c r="UU60" s="47"/>
      <c r="UV60" s="47"/>
      <c r="UW60" s="47"/>
      <c r="UX60" s="47"/>
      <c r="UY60" s="47"/>
      <c r="UZ60" s="47"/>
      <c r="VA60" s="47"/>
      <c r="VB60" s="47"/>
      <c r="VC60" s="52" t="s">
        <v>55</v>
      </c>
      <c r="VD60" s="52">
        <v>0</v>
      </c>
      <c r="VH60" t="s">
        <v>55</v>
      </c>
      <c r="VI60">
        <v>0</v>
      </c>
      <c r="VM60" t="s">
        <v>55</v>
      </c>
      <c r="VN60">
        <v>0</v>
      </c>
      <c r="VR60" t="s">
        <v>55</v>
      </c>
      <c r="VS60">
        <v>0</v>
      </c>
      <c r="VW60" t="s">
        <v>55</v>
      </c>
      <c r="VX60">
        <v>0</v>
      </c>
      <c r="WB60" t="s">
        <v>55</v>
      </c>
      <c r="WC60">
        <v>0</v>
      </c>
      <c r="WG60" t="s">
        <v>55</v>
      </c>
      <c r="WH60">
        <v>0</v>
      </c>
      <c r="WL60" t="s">
        <v>55</v>
      </c>
      <c r="WM60">
        <v>0</v>
      </c>
      <c r="WQ60" t="s">
        <v>55</v>
      </c>
      <c r="WR60">
        <v>0</v>
      </c>
      <c r="WV60" t="s">
        <v>55</v>
      </c>
      <c r="WW60">
        <v>0</v>
      </c>
      <c r="XA60" t="s">
        <v>55</v>
      </c>
      <c r="XB60">
        <v>0</v>
      </c>
      <c r="XF60" t="s">
        <v>55</v>
      </c>
      <c r="XG60">
        <v>0</v>
      </c>
      <c r="XK60" s="52" t="s">
        <v>55</v>
      </c>
      <c r="XL60" s="52">
        <v>0</v>
      </c>
      <c r="XP60" s="52" t="s">
        <v>55</v>
      </c>
      <c r="XQ60" s="52">
        <v>0</v>
      </c>
      <c r="XU60" t="s">
        <v>55</v>
      </c>
      <c r="XV60">
        <v>0</v>
      </c>
      <c r="XZ60" t="s">
        <v>55</v>
      </c>
      <c r="YA60">
        <v>0</v>
      </c>
      <c r="YE60" t="s">
        <v>55</v>
      </c>
      <c r="YF60">
        <v>0</v>
      </c>
      <c r="YJ60" t="s">
        <v>55</v>
      </c>
      <c r="YK60">
        <v>0</v>
      </c>
      <c r="YO60" t="s">
        <v>55</v>
      </c>
      <c r="YP60">
        <v>0</v>
      </c>
    </row>
    <row r="61" spans="1:668">
      <c r="A61" s="46">
        <v>105000</v>
      </c>
      <c r="B61">
        <v>8</v>
      </c>
      <c r="C61" s="47">
        <v>0.01</v>
      </c>
      <c r="D61" s="47">
        <v>0.80750000000000011</v>
      </c>
      <c r="F61" s="46">
        <v>110000</v>
      </c>
      <c r="G61">
        <v>14</v>
      </c>
      <c r="H61" s="47">
        <v>1.7500000000000002E-2</v>
      </c>
      <c r="I61" s="47">
        <v>0.37000000000000011</v>
      </c>
      <c r="K61" s="46">
        <v>105000</v>
      </c>
      <c r="L61">
        <v>12</v>
      </c>
      <c r="M61" s="47">
        <v>1.4999999999999999E-2</v>
      </c>
      <c r="N61" s="47">
        <v>0.45750000000000002</v>
      </c>
      <c r="P61" s="46">
        <v>105000</v>
      </c>
      <c r="Q61">
        <v>8</v>
      </c>
      <c r="R61" s="47">
        <v>0.01</v>
      </c>
      <c r="S61" s="47">
        <v>0.52624999999999988</v>
      </c>
      <c r="U61" s="16">
        <v>105000</v>
      </c>
      <c r="V61" s="50">
        <v>10</v>
      </c>
      <c r="W61" s="51">
        <v>1.2500000000000001E-2</v>
      </c>
      <c r="X61" s="47">
        <v>0.25375000000000009</v>
      </c>
      <c r="Y61" s="47"/>
      <c r="Z61" s="16">
        <v>107000</v>
      </c>
      <c r="AA61" s="50">
        <v>12</v>
      </c>
      <c r="AB61" s="51">
        <v>1.4999999999999999E-2</v>
      </c>
      <c r="AC61" s="47">
        <v>0.28125000000000011</v>
      </c>
      <c r="AD61" s="47"/>
      <c r="AE61" s="46">
        <v>108000</v>
      </c>
      <c r="AF61">
        <v>4</v>
      </c>
      <c r="AG61" s="47">
        <v>5.0000000000000001E-3</v>
      </c>
      <c r="AH61" s="47">
        <v>0.4862499999999999</v>
      </c>
      <c r="AJ61" s="46">
        <v>108000</v>
      </c>
      <c r="AK61">
        <v>6</v>
      </c>
      <c r="AL61" s="47">
        <v>7.4999999999999997E-3</v>
      </c>
      <c r="AM61" s="47">
        <v>0.49124999999999985</v>
      </c>
      <c r="AO61" s="16">
        <v>100000</v>
      </c>
      <c r="AP61" s="50">
        <v>9</v>
      </c>
      <c r="AQ61" s="51">
        <v>1.125E-2</v>
      </c>
      <c r="AR61" s="47">
        <v>0.77875000000000005</v>
      </c>
      <c r="AS61" s="47"/>
      <c r="AT61" s="16">
        <v>104000</v>
      </c>
      <c r="AU61" s="50">
        <v>12</v>
      </c>
      <c r="AV61" s="51">
        <v>1.4999999999999999E-2</v>
      </c>
      <c r="AW61" s="47">
        <v>0.85499999999999998</v>
      </c>
      <c r="AY61" s="46">
        <v>100000</v>
      </c>
      <c r="AZ61">
        <v>6</v>
      </c>
      <c r="BA61" s="47">
        <v>7.4999999999999997E-3</v>
      </c>
      <c r="BB61" s="47">
        <v>0.94124999999999992</v>
      </c>
      <c r="BD61" s="16">
        <v>102000</v>
      </c>
      <c r="BE61" s="50">
        <v>11</v>
      </c>
      <c r="BF61" s="51">
        <v>1.375E-2</v>
      </c>
      <c r="BG61" s="47">
        <v>0.64</v>
      </c>
      <c r="BI61" s="46">
        <v>105000</v>
      </c>
      <c r="BJ61" s="50">
        <v>7</v>
      </c>
      <c r="BK61" s="51">
        <f t="shared" si="0"/>
        <v>8.7500000000000008E-3</v>
      </c>
      <c r="BL61" s="47">
        <f>SUM(BK$6:BK61)</f>
        <v>0.7912499999999999</v>
      </c>
      <c r="BN61" s="16">
        <v>105000</v>
      </c>
      <c r="BO61" s="50">
        <v>5</v>
      </c>
      <c r="BP61" s="51">
        <v>6.2500000000000003E-3</v>
      </c>
      <c r="BQ61" s="47">
        <v>0.46625000000000005</v>
      </c>
      <c r="BS61" s="53">
        <v>108000</v>
      </c>
      <c r="BT61" s="50">
        <v>11</v>
      </c>
      <c r="BU61" s="51">
        <v>1.375E-2</v>
      </c>
      <c r="BV61" s="47">
        <v>0.1225</v>
      </c>
      <c r="BX61" s="46">
        <v>105000</v>
      </c>
      <c r="BY61">
        <v>12</v>
      </c>
      <c r="BZ61" s="47">
        <v>1.4999999999999999E-2</v>
      </c>
      <c r="CA61" s="47">
        <v>0.45750000000000002</v>
      </c>
      <c r="CC61" s="53">
        <v>138000</v>
      </c>
      <c r="CD61" s="50">
        <v>5</v>
      </c>
      <c r="CE61" s="51">
        <v>6.2500000000000003E-3</v>
      </c>
      <c r="CF61" s="47">
        <v>9.625000000000003E-2</v>
      </c>
      <c r="CH61" s="53">
        <v>160000</v>
      </c>
      <c r="CI61" s="50">
        <v>1</v>
      </c>
      <c r="CJ61" s="51">
        <v>1.25E-3</v>
      </c>
      <c r="CK61" s="47">
        <v>1.7500000000000002E-2</v>
      </c>
      <c r="CM61" s="53">
        <v>108000</v>
      </c>
      <c r="CN61" s="50">
        <v>9</v>
      </c>
      <c r="CO61" s="51">
        <v>1.125E-2</v>
      </c>
      <c r="CP61" s="47">
        <v>0.74375000000000002</v>
      </c>
      <c r="JZ61">
        <v>4200</v>
      </c>
      <c r="KA61">
        <v>190</v>
      </c>
      <c r="KB61" s="47">
        <v>0.23749999999999999</v>
      </c>
      <c r="KC61" s="47">
        <v>0.4</v>
      </c>
      <c r="KE61">
        <v>4200</v>
      </c>
      <c r="KF61">
        <v>5</v>
      </c>
      <c r="KG61" s="47">
        <v>6.2500000000000003E-3</v>
      </c>
      <c r="KH61" s="47">
        <v>7.5000000000000006E-3</v>
      </c>
      <c r="KJ61">
        <v>4200</v>
      </c>
      <c r="KK61">
        <v>24</v>
      </c>
      <c r="KL61" s="47">
        <v>0.03</v>
      </c>
      <c r="KM61" s="47">
        <v>4.6249999999999999E-2</v>
      </c>
      <c r="KO61">
        <v>4200</v>
      </c>
      <c r="KP61">
        <v>43</v>
      </c>
      <c r="KQ61" s="47">
        <v>5.3749999999999999E-2</v>
      </c>
      <c r="KR61" s="47">
        <v>0.10750000000000001</v>
      </c>
      <c r="KT61" s="49">
        <v>4200</v>
      </c>
      <c r="KU61" s="50">
        <v>3</v>
      </c>
      <c r="KV61" s="51">
        <v>3.7499999999999999E-3</v>
      </c>
      <c r="KW61" s="47">
        <v>5.0000000000000001E-3</v>
      </c>
      <c r="KY61" s="49">
        <v>4200</v>
      </c>
      <c r="KZ61" s="50">
        <v>14</v>
      </c>
      <c r="LA61" s="51">
        <v>1.7500000000000002E-2</v>
      </c>
      <c r="LB61" s="47">
        <v>2.1250000000000002E-2</v>
      </c>
      <c r="LD61">
        <v>4200</v>
      </c>
      <c r="LE61">
        <v>13</v>
      </c>
      <c r="LF61" s="47">
        <v>1.6250000000000001E-2</v>
      </c>
      <c r="LG61" s="47">
        <v>2.2499999999999999E-2</v>
      </c>
      <c r="LI61">
        <v>4200</v>
      </c>
      <c r="LJ61">
        <v>28</v>
      </c>
      <c r="LK61" s="47">
        <v>3.5000000000000003E-2</v>
      </c>
      <c r="LL61" s="47">
        <v>5.5000000000000007E-2</v>
      </c>
      <c r="LN61" s="49">
        <v>4200</v>
      </c>
      <c r="LO61" s="50">
        <v>115</v>
      </c>
      <c r="LP61" s="51">
        <v>0.14374999999999999</v>
      </c>
      <c r="LQ61" s="47">
        <v>0.73124999999999996</v>
      </c>
      <c r="LS61" s="49">
        <v>4200</v>
      </c>
      <c r="LT61" s="50">
        <v>120</v>
      </c>
      <c r="LU61" s="51">
        <v>0.15</v>
      </c>
      <c r="LV61" s="47">
        <v>0.68</v>
      </c>
      <c r="LX61">
        <v>4200</v>
      </c>
      <c r="LY61">
        <v>56</v>
      </c>
      <c r="LZ61" s="47">
        <v>7.0000000000000007E-2</v>
      </c>
      <c r="MA61" s="47">
        <v>0.88624999999999998</v>
      </c>
      <c r="MC61" s="49">
        <v>4200</v>
      </c>
      <c r="MD61" s="50">
        <v>118</v>
      </c>
      <c r="ME61" s="51">
        <v>0.14749999999999999</v>
      </c>
      <c r="MF61" s="47">
        <v>0.55874999999999997</v>
      </c>
      <c r="MH61" s="50">
        <v>4200</v>
      </c>
      <c r="MI61" s="50">
        <v>11</v>
      </c>
      <c r="MJ61" s="51">
        <v>1.375E-2</v>
      </c>
      <c r="MK61" s="47">
        <v>1.6250000000000001E-2</v>
      </c>
      <c r="ML61" s="47"/>
      <c r="MM61" s="49">
        <v>4200</v>
      </c>
      <c r="MN61" s="50">
        <v>50</v>
      </c>
      <c r="MO61" s="51">
        <v>6.25E-2</v>
      </c>
      <c r="MP61" s="47">
        <v>0.1075</v>
      </c>
      <c r="MQ61" s="47"/>
      <c r="MR61" s="49">
        <v>4200</v>
      </c>
      <c r="MS61" s="50">
        <v>106</v>
      </c>
      <c r="MT61" s="51">
        <v>0.13250000000000001</v>
      </c>
      <c r="MU61" s="47">
        <v>0.7975000000000001</v>
      </c>
      <c r="MW61">
        <v>4200</v>
      </c>
      <c r="MX61">
        <v>2</v>
      </c>
      <c r="MY61" s="47">
        <v>2.5000000000000001E-3</v>
      </c>
      <c r="MZ61" s="47">
        <v>2.5000000000000001E-3</v>
      </c>
      <c r="NA61" s="47"/>
      <c r="NB61">
        <v>4200</v>
      </c>
      <c r="NC61">
        <v>0</v>
      </c>
      <c r="ND61" s="47">
        <v>0</v>
      </c>
      <c r="NE61" s="47">
        <v>0</v>
      </c>
      <c r="NF61" s="47"/>
      <c r="NG61">
        <v>4200</v>
      </c>
      <c r="NH61">
        <v>0</v>
      </c>
      <c r="NI61" s="47">
        <v>0</v>
      </c>
      <c r="NJ61" s="47">
        <v>0</v>
      </c>
      <c r="NK61" s="47"/>
      <c r="NL61" s="49">
        <v>4200</v>
      </c>
      <c r="NM61" s="50">
        <v>114</v>
      </c>
      <c r="NN61" s="51">
        <v>0.14249999999999999</v>
      </c>
      <c r="NO61" s="47">
        <v>0.75124999999999997</v>
      </c>
      <c r="NQ61">
        <v>2000</v>
      </c>
      <c r="NR61">
        <v>2</v>
      </c>
      <c r="NS61" s="47">
        <v>2.5000000000000001E-3</v>
      </c>
      <c r="NT61" s="47">
        <v>0.98</v>
      </c>
      <c r="NV61">
        <v>2000</v>
      </c>
      <c r="NW61">
        <v>2</v>
      </c>
      <c r="NX61" s="47">
        <v>2.5000000000000001E-3</v>
      </c>
      <c r="NY61" s="47">
        <v>0.98250000000000004</v>
      </c>
      <c r="OA61">
        <v>2000</v>
      </c>
      <c r="OB61">
        <v>0</v>
      </c>
      <c r="OC61" s="47">
        <v>0</v>
      </c>
      <c r="OD61" s="47">
        <v>0.97999999999999987</v>
      </c>
      <c r="OF61">
        <v>2000</v>
      </c>
      <c r="OG61">
        <v>9</v>
      </c>
      <c r="OH61" s="47">
        <v>1.125E-2</v>
      </c>
      <c r="OI61" s="47">
        <v>0.98499999999999988</v>
      </c>
      <c r="OK61" s="49">
        <v>2000</v>
      </c>
      <c r="OL61" s="50">
        <v>4</v>
      </c>
      <c r="OM61" s="51">
        <v>5.0000000000000001E-3</v>
      </c>
      <c r="ON61" s="47">
        <v>0.96625000000000005</v>
      </c>
      <c r="OP61" s="49">
        <v>2000</v>
      </c>
      <c r="OQ61" s="50">
        <v>8</v>
      </c>
      <c r="OR61" s="51">
        <v>0.01</v>
      </c>
      <c r="OS61" s="47">
        <v>0.93875000000000008</v>
      </c>
      <c r="OU61">
        <v>2000</v>
      </c>
      <c r="OV61">
        <v>1</v>
      </c>
      <c r="OW61" s="47">
        <v>1.25E-3</v>
      </c>
      <c r="OX61" s="47">
        <v>0.98125000000000018</v>
      </c>
      <c r="OZ61">
        <v>2000</v>
      </c>
      <c r="PA61">
        <v>2</v>
      </c>
      <c r="PB61" s="47">
        <v>2.5000000000000001E-3</v>
      </c>
      <c r="PC61" s="47">
        <v>0.98249999999999982</v>
      </c>
      <c r="PE61" s="49">
        <v>2000</v>
      </c>
      <c r="PF61" s="50">
        <v>0</v>
      </c>
      <c r="PG61" s="51">
        <v>0</v>
      </c>
      <c r="PH61" s="47">
        <v>0.99999999999999978</v>
      </c>
      <c r="PI61" s="47"/>
      <c r="PJ61" s="49">
        <v>2000</v>
      </c>
      <c r="PK61" s="50">
        <v>3</v>
      </c>
      <c r="PL61" s="51">
        <v>3.7499999999999999E-3</v>
      </c>
      <c r="PM61" s="47">
        <v>0.99875000000000014</v>
      </c>
      <c r="PN61" s="47"/>
      <c r="PO61">
        <v>2000</v>
      </c>
      <c r="PP61">
        <v>3</v>
      </c>
      <c r="PQ61" s="47">
        <v>3.7499999999999999E-3</v>
      </c>
      <c r="PR61" s="47">
        <v>0.98125000000000007</v>
      </c>
      <c r="PT61" s="49">
        <v>2000</v>
      </c>
      <c r="PU61" s="50">
        <v>3</v>
      </c>
      <c r="PV61" s="51">
        <v>3.7499999999999999E-3</v>
      </c>
      <c r="PW61" s="47">
        <v>0.98125000000000007</v>
      </c>
      <c r="PY61" s="49">
        <v>2000</v>
      </c>
      <c r="PZ61" s="50">
        <v>0</v>
      </c>
      <c r="QA61" s="51">
        <f t="shared" si="8"/>
        <v>0</v>
      </c>
      <c r="QB61" s="47">
        <f>SUM(QA$6:QA61)</f>
        <v>0</v>
      </c>
      <c r="QD61" s="49">
        <v>2000</v>
      </c>
      <c r="QE61" s="50">
        <v>0</v>
      </c>
      <c r="QF61" s="51">
        <f t="shared" si="9"/>
        <v>0</v>
      </c>
      <c r="QG61" s="47">
        <f>SUM(QF$6:QF61)</f>
        <v>0</v>
      </c>
      <c r="QI61" s="49">
        <v>2000</v>
      </c>
      <c r="QJ61" s="50">
        <v>5</v>
      </c>
      <c r="QK61" s="51">
        <v>6.2500000000000003E-3</v>
      </c>
      <c r="QL61" s="47">
        <v>0.98125000000000007</v>
      </c>
      <c r="QN61">
        <v>2000</v>
      </c>
      <c r="QO61">
        <v>2</v>
      </c>
      <c r="QP61" s="47">
        <v>2.5000000000000001E-3</v>
      </c>
      <c r="QQ61" s="47">
        <v>0.9837499999999999</v>
      </c>
      <c r="QR61" s="47"/>
      <c r="QS61" s="49">
        <v>2000</v>
      </c>
      <c r="QT61" s="50">
        <v>0</v>
      </c>
      <c r="QU61" s="51">
        <v>0</v>
      </c>
      <c r="QV61" s="47">
        <v>1</v>
      </c>
      <c r="QW61" s="47"/>
      <c r="QX61" s="49">
        <v>2000</v>
      </c>
      <c r="QY61" s="50">
        <v>0</v>
      </c>
      <c r="QZ61" s="51">
        <v>0</v>
      </c>
      <c r="RA61" s="47">
        <v>0.99999999999999989</v>
      </c>
      <c r="RB61" s="47"/>
      <c r="RC61" s="49">
        <v>2000</v>
      </c>
      <c r="RD61" s="50">
        <v>8</v>
      </c>
      <c r="RE61" s="51">
        <v>0.01</v>
      </c>
      <c r="RF61" s="47">
        <v>0.96250000000000013</v>
      </c>
      <c r="RG61" s="47"/>
      <c r="TZ61" s="49">
        <v>9625</v>
      </c>
      <c r="UA61" s="50">
        <v>0</v>
      </c>
      <c r="UB61" s="51">
        <v>0</v>
      </c>
      <c r="UC61" s="47">
        <v>0.94624999999999959</v>
      </c>
      <c r="UD61" s="47"/>
      <c r="UE61" s="49">
        <v>9625</v>
      </c>
      <c r="UF61" s="50">
        <v>0</v>
      </c>
      <c r="UG61" s="51">
        <v>0</v>
      </c>
      <c r="UH61" s="47">
        <v>0.99999999999999978</v>
      </c>
      <c r="UI61" s="47"/>
      <c r="UN61" s="47"/>
      <c r="UO61">
        <v>9625</v>
      </c>
      <c r="UP61">
        <v>0</v>
      </c>
      <c r="UQ61" s="47">
        <v>0</v>
      </c>
      <c r="UR61" s="47">
        <v>0.99999999999999978</v>
      </c>
      <c r="US61" s="47"/>
      <c r="UT61" s="47"/>
      <c r="UU61" s="47"/>
      <c r="UV61" s="47"/>
      <c r="UW61" s="47"/>
      <c r="UX61" s="47"/>
      <c r="UY61" s="47"/>
      <c r="UZ61" s="47"/>
      <c r="VA61" s="47"/>
      <c r="VB61" s="47"/>
    </row>
    <row r="62" spans="1:668">
      <c r="A62" s="46">
        <v>106000</v>
      </c>
      <c r="B62">
        <v>12</v>
      </c>
      <c r="C62" s="47">
        <v>1.4999999999999999E-2</v>
      </c>
      <c r="D62" s="47">
        <v>0.82250000000000012</v>
      </c>
      <c r="F62" s="46">
        <v>111000</v>
      </c>
      <c r="G62">
        <v>8</v>
      </c>
      <c r="H62" s="47">
        <v>0.01</v>
      </c>
      <c r="I62" s="47">
        <v>0.38000000000000012</v>
      </c>
      <c r="K62" s="46">
        <v>106000</v>
      </c>
      <c r="L62">
        <v>9</v>
      </c>
      <c r="M62" s="47">
        <v>1.125E-2</v>
      </c>
      <c r="N62" s="47">
        <v>0.46875</v>
      </c>
      <c r="P62" s="46">
        <v>106000</v>
      </c>
      <c r="Q62">
        <v>7</v>
      </c>
      <c r="R62" s="47">
        <v>8.7500000000000008E-3</v>
      </c>
      <c r="S62" s="47">
        <v>0.53499999999999992</v>
      </c>
      <c r="U62" s="16">
        <v>106000</v>
      </c>
      <c r="V62" s="50">
        <v>8</v>
      </c>
      <c r="W62" s="51">
        <v>0.01</v>
      </c>
      <c r="X62" s="47">
        <v>0.2637500000000001</v>
      </c>
      <c r="Y62" s="47"/>
      <c r="Z62" s="16">
        <v>108000</v>
      </c>
      <c r="AA62" s="50">
        <v>11</v>
      </c>
      <c r="AB62" s="51">
        <v>1.375E-2</v>
      </c>
      <c r="AC62" s="47">
        <v>0.2950000000000001</v>
      </c>
      <c r="AD62" s="47"/>
      <c r="AE62" s="46">
        <v>109000</v>
      </c>
      <c r="AF62">
        <v>11</v>
      </c>
      <c r="AG62" s="47">
        <v>1.375E-2</v>
      </c>
      <c r="AH62" s="47">
        <v>0.49999999999999989</v>
      </c>
      <c r="AJ62" s="46">
        <v>109000</v>
      </c>
      <c r="AK62">
        <v>10</v>
      </c>
      <c r="AL62" s="47">
        <v>1.2500000000000001E-2</v>
      </c>
      <c r="AM62" s="47">
        <v>0.50374999999999981</v>
      </c>
      <c r="AO62" s="16">
        <v>101000</v>
      </c>
      <c r="AP62" s="50">
        <v>10</v>
      </c>
      <c r="AQ62" s="51">
        <v>1.2500000000000001E-2</v>
      </c>
      <c r="AR62" s="47">
        <v>0.79125000000000001</v>
      </c>
      <c r="AS62" s="47"/>
      <c r="AT62" s="16">
        <v>105000</v>
      </c>
      <c r="AU62" s="50">
        <v>4</v>
      </c>
      <c r="AV62" s="51">
        <v>5.0000000000000001E-3</v>
      </c>
      <c r="AW62" s="47">
        <v>0.86</v>
      </c>
      <c r="AY62" s="46">
        <v>101000</v>
      </c>
      <c r="AZ62">
        <v>3</v>
      </c>
      <c r="BA62" s="47">
        <v>3.7499999999999999E-3</v>
      </c>
      <c r="BB62" s="47">
        <v>0.94499999999999995</v>
      </c>
      <c r="BD62" s="16">
        <v>103000</v>
      </c>
      <c r="BE62" s="50">
        <v>8</v>
      </c>
      <c r="BF62" s="51">
        <v>0.01</v>
      </c>
      <c r="BG62" s="47">
        <v>0.65</v>
      </c>
      <c r="BI62" s="46">
        <v>106000</v>
      </c>
      <c r="BJ62" s="50">
        <v>11</v>
      </c>
      <c r="BK62" s="51">
        <f t="shared" si="0"/>
        <v>1.375E-2</v>
      </c>
      <c r="BL62" s="47">
        <f>SUM(BK$6:BK62)</f>
        <v>0.80499999999999994</v>
      </c>
      <c r="BN62" s="16">
        <v>106000</v>
      </c>
      <c r="BO62" s="50">
        <v>6</v>
      </c>
      <c r="BP62" s="51">
        <v>7.4999999999999997E-3</v>
      </c>
      <c r="BQ62" s="47">
        <v>0.47375000000000006</v>
      </c>
      <c r="BS62" s="53">
        <v>109000</v>
      </c>
      <c r="BT62" s="50">
        <v>28</v>
      </c>
      <c r="BU62" s="51">
        <v>3.5000000000000003E-2</v>
      </c>
      <c r="BV62" s="47">
        <v>0.1575</v>
      </c>
      <c r="BX62" s="46">
        <v>106000</v>
      </c>
      <c r="BY62">
        <v>9</v>
      </c>
      <c r="BZ62" s="47">
        <v>1.125E-2</v>
      </c>
      <c r="CA62" s="47">
        <v>0.46875</v>
      </c>
      <c r="CC62" s="53">
        <v>139000</v>
      </c>
      <c r="CD62" s="50">
        <v>4</v>
      </c>
      <c r="CE62" s="51">
        <v>5.0000000000000001E-3</v>
      </c>
      <c r="CF62" s="47">
        <v>0.10125000000000003</v>
      </c>
      <c r="CH62" s="53">
        <v>161000</v>
      </c>
      <c r="CI62" s="50">
        <v>1</v>
      </c>
      <c r="CJ62" s="51">
        <v>1.25E-3</v>
      </c>
      <c r="CK62" s="47">
        <v>1.8750000000000003E-2</v>
      </c>
      <c r="CM62" s="53">
        <v>109000</v>
      </c>
      <c r="CN62" s="50">
        <v>8</v>
      </c>
      <c r="CO62" s="51">
        <v>0.01</v>
      </c>
      <c r="CP62" s="47">
        <v>0.75375000000000003</v>
      </c>
      <c r="JZ62">
        <v>4300</v>
      </c>
      <c r="KA62">
        <v>207</v>
      </c>
      <c r="KB62" s="47">
        <v>0.25874999999999998</v>
      </c>
      <c r="KC62" s="47">
        <v>0.65874999999999995</v>
      </c>
      <c r="KE62">
        <v>4300</v>
      </c>
      <c r="KF62">
        <v>41</v>
      </c>
      <c r="KG62" s="47">
        <v>5.1249999999999997E-2</v>
      </c>
      <c r="KH62" s="47">
        <v>5.8749999999999997E-2</v>
      </c>
      <c r="KJ62">
        <v>4300</v>
      </c>
      <c r="KK62">
        <v>54</v>
      </c>
      <c r="KL62" s="47">
        <v>6.7500000000000004E-2</v>
      </c>
      <c r="KM62" s="47">
        <v>0.11375</v>
      </c>
      <c r="KO62">
        <v>4300</v>
      </c>
      <c r="KP62">
        <v>106</v>
      </c>
      <c r="KQ62" s="47">
        <v>0.13250000000000001</v>
      </c>
      <c r="KR62" s="47">
        <v>0.24000000000000002</v>
      </c>
      <c r="KT62" s="49">
        <v>4300</v>
      </c>
      <c r="KU62" s="50">
        <v>22</v>
      </c>
      <c r="KV62" s="51">
        <v>2.75E-2</v>
      </c>
      <c r="KW62" s="47">
        <v>3.2500000000000001E-2</v>
      </c>
      <c r="KY62" s="49">
        <v>4300</v>
      </c>
      <c r="KZ62" s="50">
        <v>58</v>
      </c>
      <c r="LA62" s="51">
        <v>7.2499999999999995E-2</v>
      </c>
      <c r="LB62" s="47">
        <v>9.375E-2</v>
      </c>
      <c r="LD62">
        <v>4300</v>
      </c>
      <c r="LE62">
        <v>41</v>
      </c>
      <c r="LF62" s="47">
        <v>5.1249999999999997E-2</v>
      </c>
      <c r="LG62" s="47">
        <v>7.3749999999999996E-2</v>
      </c>
      <c r="LI62">
        <v>4300</v>
      </c>
      <c r="LJ62">
        <v>55</v>
      </c>
      <c r="LK62" s="47">
        <v>6.8750000000000006E-2</v>
      </c>
      <c r="LL62" s="47">
        <v>0.12375000000000001</v>
      </c>
      <c r="LN62" s="49">
        <v>4300</v>
      </c>
      <c r="LO62" s="50">
        <v>104</v>
      </c>
      <c r="LP62" s="51">
        <v>0.13</v>
      </c>
      <c r="LQ62" s="47">
        <v>0.86124999999999996</v>
      </c>
      <c r="LS62" s="49">
        <v>4300</v>
      </c>
      <c r="LT62" s="50">
        <v>99</v>
      </c>
      <c r="LU62" s="51">
        <v>0.12375</v>
      </c>
      <c r="LV62" s="47">
        <v>0.80375000000000008</v>
      </c>
      <c r="LX62">
        <v>4300</v>
      </c>
      <c r="LY62">
        <v>31</v>
      </c>
      <c r="LZ62" s="47">
        <v>3.875E-2</v>
      </c>
      <c r="MA62" s="47">
        <v>0.92499999999999993</v>
      </c>
      <c r="MC62" s="49">
        <v>4300</v>
      </c>
      <c r="MD62" s="50">
        <v>124</v>
      </c>
      <c r="ME62" s="51">
        <v>0.155</v>
      </c>
      <c r="MF62" s="47">
        <v>0.71375</v>
      </c>
      <c r="MH62" s="50">
        <v>4300</v>
      </c>
      <c r="MI62" s="50">
        <v>64</v>
      </c>
      <c r="MJ62" s="51">
        <v>0.08</v>
      </c>
      <c r="MK62" s="47">
        <v>9.6250000000000002E-2</v>
      </c>
      <c r="ML62" s="47"/>
      <c r="MM62" s="49">
        <v>4300</v>
      </c>
      <c r="MN62" s="50">
        <v>111</v>
      </c>
      <c r="MO62" s="51">
        <v>0.13875000000000001</v>
      </c>
      <c r="MP62" s="47">
        <v>0.24625000000000002</v>
      </c>
      <c r="MQ62" s="47"/>
      <c r="MR62" s="49">
        <v>4300</v>
      </c>
      <c r="MS62" s="50">
        <v>81</v>
      </c>
      <c r="MT62" s="51">
        <v>0.10125000000000001</v>
      </c>
      <c r="MU62" s="47">
        <v>0.89875000000000016</v>
      </c>
      <c r="MW62">
        <v>4300</v>
      </c>
      <c r="MX62">
        <v>4</v>
      </c>
      <c r="MY62" s="47">
        <v>5.0000000000000001E-3</v>
      </c>
      <c r="MZ62" s="47">
        <v>7.4999999999999997E-3</v>
      </c>
      <c r="NA62" s="47"/>
      <c r="NB62">
        <v>4300</v>
      </c>
      <c r="NC62">
        <v>0</v>
      </c>
      <c r="ND62" s="47">
        <v>0</v>
      </c>
      <c r="NE62" s="47">
        <v>0</v>
      </c>
      <c r="NF62" s="47"/>
      <c r="NG62">
        <v>4300</v>
      </c>
      <c r="NH62">
        <v>0</v>
      </c>
      <c r="NI62" s="47">
        <v>0</v>
      </c>
      <c r="NJ62" s="47">
        <v>0</v>
      </c>
      <c r="NK62" s="47"/>
      <c r="NL62" s="49">
        <v>4300</v>
      </c>
      <c r="NM62" s="50">
        <v>88</v>
      </c>
      <c r="NN62" s="51">
        <v>0.11</v>
      </c>
      <c r="NO62" s="47">
        <v>0.86124999999999996</v>
      </c>
      <c r="NQ62">
        <v>2100</v>
      </c>
      <c r="NR62">
        <v>3</v>
      </c>
      <c r="NS62" s="47">
        <v>3.7499999999999999E-3</v>
      </c>
      <c r="NT62" s="47">
        <v>0.98375000000000001</v>
      </c>
      <c r="NV62">
        <v>2100</v>
      </c>
      <c r="NW62">
        <v>5</v>
      </c>
      <c r="NX62" s="47">
        <v>6.2500000000000003E-3</v>
      </c>
      <c r="NY62" s="47">
        <v>0.98875000000000002</v>
      </c>
      <c r="OA62">
        <v>2100</v>
      </c>
      <c r="OB62">
        <v>5</v>
      </c>
      <c r="OC62" s="47">
        <v>6.2500000000000003E-3</v>
      </c>
      <c r="OD62" s="47">
        <v>0.98624999999999985</v>
      </c>
      <c r="OF62">
        <v>2100</v>
      </c>
      <c r="OG62">
        <v>4</v>
      </c>
      <c r="OH62" s="47">
        <v>5.0000000000000001E-3</v>
      </c>
      <c r="OI62" s="47">
        <v>0.98999999999999988</v>
      </c>
      <c r="OK62" s="49">
        <v>2100</v>
      </c>
      <c r="OL62" s="50">
        <v>8</v>
      </c>
      <c r="OM62" s="51">
        <v>0.01</v>
      </c>
      <c r="ON62" s="47">
        <v>0.97625000000000006</v>
      </c>
      <c r="OP62" s="49">
        <v>2100</v>
      </c>
      <c r="OQ62" s="50">
        <v>8</v>
      </c>
      <c r="OR62" s="51">
        <v>0.01</v>
      </c>
      <c r="OS62" s="47">
        <v>0.94875000000000009</v>
      </c>
      <c r="OU62">
        <v>2100</v>
      </c>
      <c r="OV62">
        <v>3</v>
      </c>
      <c r="OW62" s="47">
        <v>3.7499999999999999E-3</v>
      </c>
      <c r="OX62" s="47">
        <v>0.98500000000000021</v>
      </c>
      <c r="OZ62">
        <v>2100</v>
      </c>
      <c r="PA62">
        <v>4</v>
      </c>
      <c r="PB62" s="47">
        <v>5.0000000000000001E-3</v>
      </c>
      <c r="PC62" s="47">
        <v>0.98749999999999982</v>
      </c>
      <c r="PE62" s="49">
        <v>2100</v>
      </c>
      <c r="PF62" s="50">
        <v>0</v>
      </c>
      <c r="PG62" s="51">
        <v>0</v>
      </c>
      <c r="PH62" s="47">
        <v>0.99999999999999978</v>
      </c>
      <c r="PI62" s="47"/>
      <c r="PJ62" s="49">
        <v>2100</v>
      </c>
      <c r="PK62" s="50">
        <v>1</v>
      </c>
      <c r="PL62" s="51">
        <v>1.25E-3</v>
      </c>
      <c r="PM62" s="47">
        <v>1.0000000000000002</v>
      </c>
      <c r="PN62" s="47"/>
      <c r="PO62">
        <v>2100</v>
      </c>
      <c r="PP62">
        <v>3</v>
      </c>
      <c r="PQ62" s="47">
        <v>3.7499999999999999E-3</v>
      </c>
      <c r="PR62" s="47">
        <v>0.9850000000000001</v>
      </c>
      <c r="PT62" s="49">
        <v>2100</v>
      </c>
      <c r="PU62" s="50">
        <v>3</v>
      </c>
      <c r="PV62" s="51">
        <v>3.7499999999999999E-3</v>
      </c>
      <c r="PW62" s="47">
        <v>0.9850000000000001</v>
      </c>
      <c r="PY62" s="49">
        <v>2100</v>
      </c>
      <c r="PZ62" s="50">
        <v>0</v>
      </c>
      <c r="QA62" s="51">
        <f t="shared" si="8"/>
        <v>0</v>
      </c>
      <c r="QB62" s="47">
        <f>SUM(QA$6:QA62)</f>
        <v>0</v>
      </c>
      <c r="QD62" s="49">
        <v>2100</v>
      </c>
      <c r="QE62" s="50">
        <v>0</v>
      </c>
      <c r="QF62" s="51">
        <f t="shared" si="9"/>
        <v>0</v>
      </c>
      <c r="QG62" s="47">
        <f>SUM(QF$6:QF62)</f>
        <v>0</v>
      </c>
      <c r="QI62" s="49">
        <v>2100</v>
      </c>
      <c r="QJ62" s="50">
        <v>2</v>
      </c>
      <c r="QK62" s="51">
        <v>2.5000000000000001E-3</v>
      </c>
      <c r="QL62" s="47">
        <v>0.98375000000000001</v>
      </c>
      <c r="QN62">
        <v>2100</v>
      </c>
      <c r="QO62">
        <v>3</v>
      </c>
      <c r="QP62" s="47">
        <v>3.7499999999999999E-3</v>
      </c>
      <c r="QQ62" s="47">
        <v>0.98749999999999993</v>
      </c>
      <c r="QR62" s="47"/>
      <c r="QS62" s="49">
        <v>2100</v>
      </c>
      <c r="QT62" s="50">
        <v>0</v>
      </c>
      <c r="QU62" s="51">
        <v>0</v>
      </c>
      <c r="QV62" s="47">
        <v>1</v>
      </c>
      <c r="QW62" s="47"/>
      <c r="QX62" s="49">
        <v>2100</v>
      </c>
      <c r="QY62" s="50">
        <v>0</v>
      </c>
      <c r="QZ62" s="51">
        <v>0</v>
      </c>
      <c r="RA62" s="47">
        <v>0.99999999999999989</v>
      </c>
      <c r="RB62" s="47"/>
      <c r="RC62" s="49">
        <v>2100</v>
      </c>
      <c r="RD62" s="50">
        <v>7</v>
      </c>
      <c r="RE62" s="51">
        <v>8.7500000000000008E-3</v>
      </c>
      <c r="RF62" s="47">
        <v>0.97125000000000017</v>
      </c>
      <c r="RG62" s="47"/>
      <c r="TZ62" s="49">
        <v>9800</v>
      </c>
      <c r="UA62" s="50">
        <v>0</v>
      </c>
      <c r="UB62" s="51">
        <v>0</v>
      </c>
      <c r="UC62" s="47">
        <v>0.94624999999999959</v>
      </c>
      <c r="UD62" s="47"/>
      <c r="UE62" s="49">
        <v>9800</v>
      </c>
      <c r="UF62" s="50">
        <v>0</v>
      </c>
      <c r="UG62" s="51">
        <v>0</v>
      </c>
      <c r="UH62" s="47">
        <v>0.99999999999999978</v>
      </c>
      <c r="UI62" s="47"/>
      <c r="UN62" s="47"/>
      <c r="UO62">
        <v>9800</v>
      </c>
      <c r="UP62">
        <v>0</v>
      </c>
      <c r="UQ62" s="47">
        <v>0</v>
      </c>
      <c r="UR62" s="47">
        <v>0.99999999999999978</v>
      </c>
      <c r="US62" s="47"/>
      <c r="UT62" s="47"/>
      <c r="UU62" s="47"/>
      <c r="UV62" s="47"/>
      <c r="UW62" s="47"/>
      <c r="UX62" s="47"/>
      <c r="UY62" s="47"/>
      <c r="UZ62" s="47"/>
      <c r="VA62" s="47"/>
      <c r="VB62" s="47"/>
    </row>
    <row r="63" spans="1:668">
      <c r="A63" s="46">
        <v>107000</v>
      </c>
      <c r="B63">
        <v>9</v>
      </c>
      <c r="C63" s="47">
        <v>1.125E-2</v>
      </c>
      <c r="D63" s="47">
        <v>0.8337500000000001</v>
      </c>
      <c r="F63" s="46">
        <v>112000</v>
      </c>
      <c r="G63">
        <v>9</v>
      </c>
      <c r="H63" s="47">
        <v>1.125E-2</v>
      </c>
      <c r="I63" s="47">
        <v>0.3912500000000001</v>
      </c>
      <c r="K63" s="46">
        <v>107000</v>
      </c>
      <c r="L63">
        <v>11</v>
      </c>
      <c r="M63" s="47">
        <v>1.375E-2</v>
      </c>
      <c r="N63" s="47">
        <v>0.48249999999999998</v>
      </c>
      <c r="P63" s="46">
        <v>107000</v>
      </c>
      <c r="Q63">
        <v>9</v>
      </c>
      <c r="R63" s="47">
        <v>1.125E-2</v>
      </c>
      <c r="S63" s="47">
        <v>0.5462499999999999</v>
      </c>
      <c r="U63" s="16">
        <v>107000</v>
      </c>
      <c r="V63" s="50">
        <v>10</v>
      </c>
      <c r="W63" s="51">
        <v>1.2500000000000001E-2</v>
      </c>
      <c r="X63" s="47">
        <v>0.27625000000000011</v>
      </c>
      <c r="Y63" s="47"/>
      <c r="Z63" s="16">
        <v>109000</v>
      </c>
      <c r="AA63" s="50">
        <v>11</v>
      </c>
      <c r="AB63" s="51">
        <v>1.375E-2</v>
      </c>
      <c r="AC63" s="47">
        <v>0.30875000000000008</v>
      </c>
      <c r="AD63" s="47"/>
      <c r="AE63" s="46">
        <v>110000</v>
      </c>
      <c r="AF63">
        <v>12</v>
      </c>
      <c r="AG63" s="47">
        <v>1.4999999999999999E-2</v>
      </c>
      <c r="AH63" s="47">
        <v>0.5149999999999999</v>
      </c>
      <c r="AJ63" s="46">
        <v>110000</v>
      </c>
      <c r="AK63">
        <v>12</v>
      </c>
      <c r="AL63" s="47">
        <v>1.4999999999999999E-2</v>
      </c>
      <c r="AM63" s="47">
        <v>0.51874999999999982</v>
      </c>
      <c r="AO63" s="16">
        <v>102000</v>
      </c>
      <c r="AP63" s="50">
        <v>10</v>
      </c>
      <c r="AQ63" s="51">
        <v>1.2500000000000001E-2</v>
      </c>
      <c r="AR63" s="47">
        <v>0.80374999999999996</v>
      </c>
      <c r="AS63" s="47"/>
      <c r="AT63" s="16">
        <v>106000</v>
      </c>
      <c r="AU63" s="50">
        <v>6</v>
      </c>
      <c r="AV63" s="51">
        <v>7.4999999999999997E-3</v>
      </c>
      <c r="AW63" s="47">
        <v>0.86749999999999994</v>
      </c>
      <c r="AY63" s="46">
        <v>102000</v>
      </c>
      <c r="AZ63">
        <v>3</v>
      </c>
      <c r="BA63" s="47">
        <v>3.7499999999999999E-3</v>
      </c>
      <c r="BB63" s="47">
        <v>0.94874999999999998</v>
      </c>
      <c r="BD63" s="16">
        <v>104000</v>
      </c>
      <c r="BE63" s="50">
        <v>11</v>
      </c>
      <c r="BF63" s="51">
        <v>1.375E-2</v>
      </c>
      <c r="BG63" s="47">
        <v>0.66375000000000006</v>
      </c>
      <c r="BI63" s="46">
        <v>107000</v>
      </c>
      <c r="BJ63" s="50">
        <v>8</v>
      </c>
      <c r="BK63" s="51">
        <f t="shared" si="0"/>
        <v>0.01</v>
      </c>
      <c r="BL63" s="47">
        <f>SUM(BK$6:BK63)</f>
        <v>0.81499999999999995</v>
      </c>
      <c r="BN63" s="16">
        <v>107000</v>
      </c>
      <c r="BO63" s="50">
        <v>7</v>
      </c>
      <c r="BP63" s="51">
        <v>8.7500000000000008E-3</v>
      </c>
      <c r="BQ63" s="47">
        <v>0.48250000000000004</v>
      </c>
      <c r="BS63" s="53">
        <v>110000</v>
      </c>
      <c r="BT63" s="50">
        <v>34</v>
      </c>
      <c r="BU63" s="51">
        <v>4.2500000000000003E-2</v>
      </c>
      <c r="BV63" s="47">
        <v>0.2</v>
      </c>
      <c r="BX63" s="46">
        <v>107000</v>
      </c>
      <c r="BY63">
        <v>11</v>
      </c>
      <c r="BZ63" s="47">
        <v>1.375E-2</v>
      </c>
      <c r="CA63" s="47">
        <v>0.48249999999999998</v>
      </c>
      <c r="CC63" s="53">
        <v>140000</v>
      </c>
      <c r="CD63" s="50">
        <v>6</v>
      </c>
      <c r="CE63" s="51">
        <v>7.4999999999999997E-3</v>
      </c>
      <c r="CF63" s="47">
        <v>0.10875000000000004</v>
      </c>
      <c r="CH63" s="53">
        <v>162000</v>
      </c>
      <c r="CI63" s="50">
        <v>2</v>
      </c>
      <c r="CJ63" s="51">
        <v>2.5000000000000001E-3</v>
      </c>
      <c r="CK63" s="47">
        <v>2.1250000000000002E-2</v>
      </c>
      <c r="CM63" s="53">
        <v>110000</v>
      </c>
      <c r="CN63" s="50">
        <v>9</v>
      </c>
      <c r="CO63" s="51">
        <v>1.125E-2</v>
      </c>
      <c r="CP63" s="47">
        <v>0.76500000000000001</v>
      </c>
      <c r="JZ63">
        <v>4400</v>
      </c>
      <c r="KA63">
        <v>143</v>
      </c>
      <c r="KB63" s="47">
        <v>0.17874999999999999</v>
      </c>
      <c r="KC63" s="47">
        <v>0.83749999999999991</v>
      </c>
      <c r="KE63">
        <v>4400</v>
      </c>
      <c r="KF63">
        <v>102</v>
      </c>
      <c r="KG63" s="47">
        <v>0.1275</v>
      </c>
      <c r="KH63" s="47">
        <v>0.18625</v>
      </c>
      <c r="KJ63">
        <v>4400</v>
      </c>
      <c r="KK63">
        <v>144</v>
      </c>
      <c r="KL63" s="47">
        <v>0.18</v>
      </c>
      <c r="KM63" s="47">
        <v>0.29375000000000001</v>
      </c>
      <c r="KO63">
        <v>4400</v>
      </c>
      <c r="KP63">
        <v>180</v>
      </c>
      <c r="KQ63" s="47">
        <v>0.22500000000000001</v>
      </c>
      <c r="KR63" s="47">
        <v>0.46500000000000002</v>
      </c>
      <c r="KT63" s="49">
        <v>4400</v>
      </c>
      <c r="KU63" s="50">
        <v>79</v>
      </c>
      <c r="KV63" s="51">
        <v>9.8750000000000004E-2</v>
      </c>
      <c r="KW63" s="47">
        <v>0.13125000000000001</v>
      </c>
      <c r="KY63" s="49">
        <v>4400</v>
      </c>
      <c r="KZ63" s="50">
        <v>145</v>
      </c>
      <c r="LA63" s="51">
        <v>0.18124999999999999</v>
      </c>
      <c r="LB63" s="47">
        <v>0.27500000000000002</v>
      </c>
      <c r="LD63">
        <v>4400</v>
      </c>
      <c r="LE63">
        <v>102</v>
      </c>
      <c r="LF63" s="47">
        <v>0.1275</v>
      </c>
      <c r="LG63" s="47">
        <v>0.20124999999999998</v>
      </c>
      <c r="LI63">
        <v>4400</v>
      </c>
      <c r="LJ63">
        <v>157</v>
      </c>
      <c r="LK63" s="47">
        <v>0.19625000000000001</v>
      </c>
      <c r="LL63" s="47">
        <v>0.32</v>
      </c>
      <c r="LN63" s="49">
        <v>4400</v>
      </c>
      <c r="LO63" s="50">
        <v>63</v>
      </c>
      <c r="LP63" s="51">
        <v>7.8750000000000001E-2</v>
      </c>
      <c r="LQ63" s="47">
        <v>0.94</v>
      </c>
      <c r="LS63" s="49">
        <v>4400</v>
      </c>
      <c r="LT63" s="50">
        <v>79</v>
      </c>
      <c r="LU63" s="51">
        <v>9.8750000000000004E-2</v>
      </c>
      <c r="LV63" s="47">
        <v>0.90250000000000008</v>
      </c>
      <c r="LX63">
        <v>4400</v>
      </c>
      <c r="LY63">
        <v>31</v>
      </c>
      <c r="LZ63" s="47">
        <v>3.875E-2</v>
      </c>
      <c r="MA63" s="47">
        <v>0.96374999999999988</v>
      </c>
      <c r="MC63" s="49">
        <v>4400</v>
      </c>
      <c r="MD63" s="50">
        <v>101</v>
      </c>
      <c r="ME63" s="51">
        <v>0.12625</v>
      </c>
      <c r="MF63" s="47">
        <v>0.84</v>
      </c>
      <c r="MH63" s="50">
        <v>4400</v>
      </c>
      <c r="MI63" s="50">
        <v>162</v>
      </c>
      <c r="MJ63" s="51">
        <v>0.20250000000000001</v>
      </c>
      <c r="MK63" s="47">
        <v>0.29875000000000002</v>
      </c>
      <c r="ML63" s="47"/>
      <c r="MM63" s="49">
        <v>4400</v>
      </c>
      <c r="MN63" s="50">
        <v>170</v>
      </c>
      <c r="MO63" s="51">
        <v>0.21249999999999999</v>
      </c>
      <c r="MP63" s="47">
        <v>0.45874999999999999</v>
      </c>
      <c r="MQ63" s="47"/>
      <c r="MR63" s="49">
        <v>4400</v>
      </c>
      <c r="MS63" s="50">
        <v>55</v>
      </c>
      <c r="MT63" s="51">
        <v>6.8750000000000006E-2</v>
      </c>
      <c r="MU63" s="47">
        <v>0.96750000000000014</v>
      </c>
      <c r="MW63">
        <v>4400</v>
      </c>
      <c r="MX63">
        <v>31</v>
      </c>
      <c r="MY63" s="47">
        <v>3.875E-2</v>
      </c>
      <c r="MZ63" s="47">
        <v>4.6249999999999999E-2</v>
      </c>
      <c r="NA63" s="47"/>
      <c r="NB63">
        <v>4400</v>
      </c>
      <c r="NC63">
        <v>0</v>
      </c>
      <c r="ND63" s="47">
        <v>0</v>
      </c>
      <c r="NE63" s="47">
        <v>0</v>
      </c>
      <c r="NF63" s="47"/>
      <c r="NG63">
        <v>4400</v>
      </c>
      <c r="NH63">
        <v>0</v>
      </c>
      <c r="NI63" s="47">
        <v>0</v>
      </c>
      <c r="NJ63" s="47">
        <v>0</v>
      </c>
      <c r="NK63" s="47"/>
      <c r="NL63" s="49">
        <v>4400</v>
      </c>
      <c r="NM63" s="50">
        <v>46</v>
      </c>
      <c r="NN63" s="51">
        <v>5.7500000000000002E-2</v>
      </c>
      <c r="NO63" s="47">
        <v>0.91874999999999996</v>
      </c>
      <c r="NQ63">
        <v>2200</v>
      </c>
      <c r="NR63">
        <v>3</v>
      </c>
      <c r="NS63" s="47">
        <v>3.7499999999999999E-3</v>
      </c>
      <c r="NT63" s="47">
        <v>0.98750000000000004</v>
      </c>
      <c r="NV63">
        <v>2200</v>
      </c>
      <c r="NW63">
        <v>2</v>
      </c>
      <c r="NX63" s="47">
        <v>2.5000000000000001E-3</v>
      </c>
      <c r="NY63" s="47">
        <v>0.99124999999999996</v>
      </c>
      <c r="OA63">
        <v>2200</v>
      </c>
      <c r="OB63">
        <v>3</v>
      </c>
      <c r="OC63" s="47">
        <v>3.7499999999999999E-3</v>
      </c>
      <c r="OD63" s="47">
        <v>0.98999999999999988</v>
      </c>
      <c r="OF63">
        <v>2200</v>
      </c>
      <c r="OG63">
        <v>2</v>
      </c>
      <c r="OH63" s="47">
        <v>2.5000000000000001E-3</v>
      </c>
      <c r="OI63" s="47">
        <v>0.99249999999999983</v>
      </c>
      <c r="OK63" s="49">
        <v>2200</v>
      </c>
      <c r="OL63" s="50">
        <v>8</v>
      </c>
      <c r="OM63" s="51">
        <v>0.01</v>
      </c>
      <c r="ON63" s="47">
        <v>0.98625000000000007</v>
      </c>
      <c r="OP63" s="49">
        <v>2200</v>
      </c>
      <c r="OQ63" s="50">
        <v>20</v>
      </c>
      <c r="OR63" s="51">
        <v>2.5000000000000001E-2</v>
      </c>
      <c r="OS63" s="47">
        <v>0.97375000000000012</v>
      </c>
      <c r="OU63">
        <v>2200</v>
      </c>
      <c r="OV63">
        <v>5</v>
      </c>
      <c r="OW63" s="47">
        <v>6.2500000000000003E-3</v>
      </c>
      <c r="OX63" s="47">
        <v>0.99125000000000019</v>
      </c>
      <c r="OZ63">
        <v>2200</v>
      </c>
      <c r="PA63">
        <v>1</v>
      </c>
      <c r="PB63" s="47">
        <v>1.25E-3</v>
      </c>
      <c r="PC63" s="47">
        <v>0.9887499999999998</v>
      </c>
      <c r="PE63" s="49">
        <v>2200</v>
      </c>
      <c r="PF63" s="50">
        <v>0</v>
      </c>
      <c r="PG63" s="51">
        <v>0</v>
      </c>
      <c r="PH63" s="47">
        <v>0.99999999999999978</v>
      </c>
      <c r="PI63" s="47"/>
      <c r="PJ63" s="49">
        <v>2200</v>
      </c>
      <c r="PK63" s="50">
        <v>0</v>
      </c>
      <c r="PL63" s="51">
        <v>0</v>
      </c>
      <c r="PM63" s="47">
        <v>1.0000000000000002</v>
      </c>
      <c r="PN63" s="47"/>
      <c r="PO63">
        <v>2200</v>
      </c>
      <c r="PP63">
        <v>1</v>
      </c>
      <c r="PQ63" s="47">
        <v>1.25E-3</v>
      </c>
      <c r="PR63" s="47">
        <v>0.98625000000000007</v>
      </c>
      <c r="PT63" s="49">
        <v>2200</v>
      </c>
      <c r="PU63" s="50">
        <v>1</v>
      </c>
      <c r="PV63" s="51">
        <v>1.25E-3</v>
      </c>
      <c r="PW63" s="47">
        <v>0.98625000000000007</v>
      </c>
      <c r="PY63" s="49">
        <v>2200</v>
      </c>
      <c r="PZ63" s="50">
        <v>0</v>
      </c>
      <c r="QA63" s="51">
        <f t="shared" si="8"/>
        <v>0</v>
      </c>
      <c r="QB63" s="47">
        <f>SUM(QA$6:QA63)</f>
        <v>0</v>
      </c>
      <c r="QD63" s="49">
        <v>2200</v>
      </c>
      <c r="QE63" s="50">
        <v>0</v>
      </c>
      <c r="QF63" s="51">
        <f t="shared" si="9"/>
        <v>0</v>
      </c>
      <c r="QG63" s="47">
        <f>SUM(QF$6:QF63)</f>
        <v>0</v>
      </c>
      <c r="QI63" s="49">
        <v>2200</v>
      </c>
      <c r="QJ63" s="50">
        <v>4</v>
      </c>
      <c r="QK63" s="51">
        <v>5.0000000000000001E-3</v>
      </c>
      <c r="QL63" s="47">
        <v>0.98875000000000002</v>
      </c>
      <c r="QN63">
        <v>2200</v>
      </c>
      <c r="QO63">
        <v>4</v>
      </c>
      <c r="QP63" s="47">
        <v>5.0000000000000001E-3</v>
      </c>
      <c r="QQ63" s="47">
        <v>0.99249999999999994</v>
      </c>
      <c r="QR63" s="47"/>
      <c r="QS63" s="49">
        <v>2200</v>
      </c>
      <c r="QT63" s="50">
        <v>0</v>
      </c>
      <c r="QU63" s="51">
        <v>0</v>
      </c>
      <c r="QV63" s="47">
        <v>1</v>
      </c>
      <c r="QW63" s="47"/>
      <c r="QX63" s="49">
        <v>2200</v>
      </c>
      <c r="QY63" s="50">
        <v>0</v>
      </c>
      <c r="QZ63" s="51">
        <v>0</v>
      </c>
      <c r="RA63" s="47">
        <v>0.99999999999999989</v>
      </c>
      <c r="RB63" s="47"/>
      <c r="RC63" s="49">
        <v>2200</v>
      </c>
      <c r="RD63" s="50">
        <v>4</v>
      </c>
      <c r="RE63" s="51">
        <v>5.0000000000000001E-3</v>
      </c>
      <c r="RF63" s="47">
        <v>0.97625000000000017</v>
      </c>
      <c r="RG63" s="47"/>
      <c r="TZ63" s="49">
        <v>9975</v>
      </c>
      <c r="UA63" s="50">
        <v>0</v>
      </c>
      <c r="UB63" s="51">
        <v>0</v>
      </c>
      <c r="UC63" s="47">
        <v>0.94624999999999959</v>
      </c>
      <c r="UD63" s="47"/>
      <c r="UE63" s="49">
        <v>9975</v>
      </c>
      <c r="UF63" s="50">
        <v>0</v>
      </c>
      <c r="UG63" s="51">
        <v>0</v>
      </c>
      <c r="UH63" s="47">
        <v>0.99999999999999978</v>
      </c>
      <c r="UI63" s="47"/>
      <c r="UN63" s="47"/>
      <c r="UO63">
        <v>9975</v>
      </c>
      <c r="UP63">
        <v>0</v>
      </c>
      <c r="UQ63" s="47">
        <v>0</v>
      </c>
      <c r="UR63" s="47">
        <v>0.99999999999999978</v>
      </c>
      <c r="US63" s="47"/>
      <c r="UT63" s="47"/>
      <c r="UU63" s="47"/>
      <c r="UV63" s="47"/>
      <c r="UW63" s="47"/>
      <c r="UX63" s="47"/>
      <c r="UY63" s="47"/>
      <c r="UZ63" s="47"/>
      <c r="VA63" s="47"/>
      <c r="VB63" s="47"/>
      <c r="VD63" t="s">
        <v>32</v>
      </c>
      <c r="VI63" t="s">
        <v>33</v>
      </c>
      <c r="VN63" t="s">
        <v>34</v>
      </c>
      <c r="VS63" t="s">
        <v>6</v>
      </c>
      <c r="VX63" t="s">
        <v>68</v>
      </c>
      <c r="WC63" t="s">
        <v>66</v>
      </c>
      <c r="WH63" t="s">
        <v>60</v>
      </c>
      <c r="WM63" t="s">
        <v>61</v>
      </c>
      <c r="WR63" t="s">
        <v>86</v>
      </c>
      <c r="WW63" t="s">
        <v>62</v>
      </c>
      <c r="XB63" t="s">
        <v>62</v>
      </c>
      <c r="XG63" t="s">
        <v>88</v>
      </c>
      <c r="XL63" t="s">
        <v>63</v>
      </c>
      <c r="XQ63" t="s">
        <v>99</v>
      </c>
      <c r="XV63" t="s">
        <v>93</v>
      </c>
      <c r="YA63" t="s">
        <v>64</v>
      </c>
      <c r="YF63" t="s">
        <v>69</v>
      </c>
      <c r="YK63" t="s">
        <v>101</v>
      </c>
      <c r="YP63" t="s">
        <v>102</v>
      </c>
    </row>
    <row r="64" spans="1:668" ht="13.8" thickBot="1">
      <c r="A64" s="46">
        <v>108000</v>
      </c>
      <c r="B64">
        <v>8</v>
      </c>
      <c r="C64" s="47">
        <v>0.01</v>
      </c>
      <c r="D64" s="47">
        <v>0.84375000000000011</v>
      </c>
      <c r="F64" s="46">
        <v>113000</v>
      </c>
      <c r="G64">
        <v>4</v>
      </c>
      <c r="H64" s="47">
        <v>5.0000000000000001E-3</v>
      </c>
      <c r="I64" s="47">
        <v>0.3962500000000001</v>
      </c>
      <c r="K64" s="46">
        <v>108000</v>
      </c>
      <c r="L64">
        <v>5</v>
      </c>
      <c r="M64" s="47">
        <v>6.2500000000000003E-3</v>
      </c>
      <c r="N64" s="47">
        <v>0.48874999999999996</v>
      </c>
      <c r="P64" s="46">
        <v>108000</v>
      </c>
      <c r="Q64">
        <v>11</v>
      </c>
      <c r="R64" s="47">
        <v>1.375E-2</v>
      </c>
      <c r="S64" s="47">
        <v>0.55999999999999994</v>
      </c>
      <c r="U64" s="16">
        <v>108000</v>
      </c>
      <c r="V64" s="50">
        <v>14</v>
      </c>
      <c r="W64" s="51">
        <v>1.7500000000000002E-2</v>
      </c>
      <c r="X64" s="47">
        <v>0.29375000000000012</v>
      </c>
      <c r="Y64" s="47"/>
      <c r="Z64" s="16">
        <v>110000</v>
      </c>
      <c r="AA64" s="50">
        <v>11</v>
      </c>
      <c r="AB64" s="51">
        <v>1.375E-2</v>
      </c>
      <c r="AC64" s="47">
        <v>0.32250000000000006</v>
      </c>
      <c r="AD64" s="47"/>
      <c r="AE64" s="46">
        <v>111000</v>
      </c>
      <c r="AF64">
        <v>11</v>
      </c>
      <c r="AG64" s="47">
        <v>1.375E-2</v>
      </c>
      <c r="AH64" s="47">
        <v>0.52874999999999994</v>
      </c>
      <c r="AJ64" s="46">
        <v>111000</v>
      </c>
      <c r="AK64">
        <v>11</v>
      </c>
      <c r="AL64" s="47">
        <v>1.375E-2</v>
      </c>
      <c r="AM64" s="47">
        <v>0.53249999999999986</v>
      </c>
      <c r="AO64" s="16">
        <v>103000</v>
      </c>
      <c r="AP64" s="50">
        <v>14</v>
      </c>
      <c r="AQ64" s="51">
        <v>1.7500000000000002E-2</v>
      </c>
      <c r="AR64" s="47">
        <v>0.82124999999999992</v>
      </c>
      <c r="AS64" s="47"/>
      <c r="AT64" s="16">
        <v>107000</v>
      </c>
      <c r="AU64" s="50">
        <v>7</v>
      </c>
      <c r="AV64" s="51">
        <v>8.7500000000000008E-3</v>
      </c>
      <c r="AW64" s="47">
        <v>0.87624999999999997</v>
      </c>
      <c r="AY64" s="46">
        <v>103000</v>
      </c>
      <c r="AZ64">
        <v>4</v>
      </c>
      <c r="BA64" s="47">
        <v>5.0000000000000001E-3</v>
      </c>
      <c r="BB64" s="47">
        <v>0.95374999999999999</v>
      </c>
      <c r="BD64" s="16">
        <v>105000</v>
      </c>
      <c r="BE64" s="50">
        <v>4</v>
      </c>
      <c r="BF64" s="51">
        <v>5.0000000000000001E-3</v>
      </c>
      <c r="BG64" s="47">
        <v>0.66875000000000007</v>
      </c>
      <c r="BI64" s="46">
        <v>108000</v>
      </c>
      <c r="BJ64" s="50">
        <v>11</v>
      </c>
      <c r="BK64" s="51">
        <f t="shared" si="0"/>
        <v>1.375E-2</v>
      </c>
      <c r="BL64" s="47">
        <f>SUM(BK$6:BK64)</f>
        <v>0.82874999999999999</v>
      </c>
      <c r="BN64" s="16">
        <v>108000</v>
      </c>
      <c r="BO64" s="50">
        <v>16</v>
      </c>
      <c r="BP64" s="51">
        <v>0.02</v>
      </c>
      <c r="BQ64" s="47">
        <v>0.50250000000000006</v>
      </c>
      <c r="BS64" s="53">
        <v>111000</v>
      </c>
      <c r="BT64" s="50">
        <v>38</v>
      </c>
      <c r="BU64" s="51">
        <v>4.7500000000000001E-2</v>
      </c>
      <c r="BV64" s="47">
        <v>0.2475</v>
      </c>
      <c r="BX64" s="46">
        <v>108000</v>
      </c>
      <c r="BY64">
        <v>5</v>
      </c>
      <c r="BZ64" s="47">
        <v>6.2500000000000003E-3</v>
      </c>
      <c r="CA64" s="47">
        <v>0.48874999999999996</v>
      </c>
      <c r="CC64" s="53">
        <v>141000</v>
      </c>
      <c r="CD64" s="50">
        <v>7</v>
      </c>
      <c r="CE64" s="51">
        <v>8.7500000000000008E-3</v>
      </c>
      <c r="CF64" s="47">
        <v>0.11750000000000005</v>
      </c>
      <c r="CH64" s="53">
        <v>163000</v>
      </c>
      <c r="CI64" s="50">
        <v>1</v>
      </c>
      <c r="CJ64" s="51">
        <v>1.25E-3</v>
      </c>
      <c r="CK64" s="47">
        <v>2.2500000000000003E-2</v>
      </c>
      <c r="CM64" s="53">
        <v>111000</v>
      </c>
      <c r="CN64" s="50">
        <v>8</v>
      </c>
      <c r="CO64" s="51">
        <v>0.01</v>
      </c>
      <c r="CP64" s="47">
        <v>0.77500000000000002</v>
      </c>
      <c r="JZ64">
        <v>4500</v>
      </c>
      <c r="KA64">
        <v>71</v>
      </c>
      <c r="KB64" s="47">
        <v>8.8749999999999996E-2</v>
      </c>
      <c r="KC64" s="47">
        <v>0.92624999999999991</v>
      </c>
      <c r="KE64">
        <v>4500</v>
      </c>
      <c r="KF64">
        <v>202</v>
      </c>
      <c r="KG64" s="47">
        <v>0.2525</v>
      </c>
      <c r="KH64" s="47">
        <v>0.43874999999999997</v>
      </c>
      <c r="KJ64">
        <v>4500</v>
      </c>
      <c r="KK64">
        <v>196</v>
      </c>
      <c r="KL64" s="47">
        <v>0.245</v>
      </c>
      <c r="KM64" s="47">
        <v>0.53875000000000006</v>
      </c>
      <c r="KO64">
        <v>4500</v>
      </c>
      <c r="KP64">
        <v>208</v>
      </c>
      <c r="KQ64" s="47">
        <v>0.26</v>
      </c>
      <c r="KR64" s="47">
        <v>0.72500000000000009</v>
      </c>
      <c r="KT64" s="49">
        <v>4500</v>
      </c>
      <c r="KU64" s="50">
        <v>175</v>
      </c>
      <c r="KV64" s="51">
        <v>0.21875</v>
      </c>
      <c r="KW64" s="47">
        <v>0.35</v>
      </c>
      <c r="KY64" s="49">
        <v>4500</v>
      </c>
      <c r="KZ64" s="50">
        <v>215</v>
      </c>
      <c r="LA64" s="51">
        <v>0.26874999999999999</v>
      </c>
      <c r="LB64" s="47">
        <v>0.54374999999999996</v>
      </c>
      <c r="LD64">
        <v>4500</v>
      </c>
      <c r="LE64">
        <v>194</v>
      </c>
      <c r="LF64" s="47">
        <v>0.24249999999999999</v>
      </c>
      <c r="LG64" s="47">
        <v>0.44374999999999998</v>
      </c>
      <c r="LI64">
        <v>4500</v>
      </c>
      <c r="LJ64">
        <v>212</v>
      </c>
      <c r="LK64" s="47">
        <v>0.26500000000000001</v>
      </c>
      <c r="LL64" s="47">
        <v>0.58499999999999996</v>
      </c>
      <c r="LN64" s="49">
        <v>4500</v>
      </c>
      <c r="LO64" s="50">
        <v>27</v>
      </c>
      <c r="LP64" s="51">
        <v>3.3750000000000002E-2</v>
      </c>
      <c r="LQ64" s="47">
        <v>0.97374999999999989</v>
      </c>
      <c r="LS64" s="49">
        <v>4500</v>
      </c>
      <c r="LT64" s="50">
        <v>45</v>
      </c>
      <c r="LU64" s="51">
        <v>5.6250000000000001E-2</v>
      </c>
      <c r="LV64" s="47">
        <v>0.9587500000000001</v>
      </c>
      <c r="LX64">
        <v>4500</v>
      </c>
      <c r="LY64">
        <v>17</v>
      </c>
      <c r="LZ64" s="47">
        <v>2.1250000000000002E-2</v>
      </c>
      <c r="MA64" s="47">
        <v>0.98499999999999988</v>
      </c>
      <c r="MC64" s="49">
        <v>4500</v>
      </c>
      <c r="MD64" s="50">
        <v>64</v>
      </c>
      <c r="ME64" s="51">
        <v>0.08</v>
      </c>
      <c r="MF64" s="47">
        <v>0.91999999999999993</v>
      </c>
      <c r="MH64" s="50">
        <v>4500</v>
      </c>
      <c r="MI64" s="50">
        <v>209</v>
      </c>
      <c r="MJ64" s="51">
        <v>0.26124999999999998</v>
      </c>
      <c r="MK64" s="47">
        <v>0.56000000000000005</v>
      </c>
      <c r="ML64" s="47"/>
      <c r="MM64" s="49">
        <v>4500</v>
      </c>
      <c r="MN64" s="50">
        <v>174</v>
      </c>
      <c r="MO64" s="51">
        <v>0.2175</v>
      </c>
      <c r="MP64" s="47">
        <v>0.67625000000000002</v>
      </c>
      <c r="MQ64" s="47"/>
      <c r="MR64" s="49">
        <v>4500</v>
      </c>
      <c r="MS64" s="50">
        <v>16</v>
      </c>
      <c r="MT64" s="51">
        <v>0.02</v>
      </c>
      <c r="MU64" s="47">
        <v>0.98750000000000016</v>
      </c>
      <c r="MW64">
        <v>4500</v>
      </c>
      <c r="MX64">
        <v>67</v>
      </c>
      <c r="MY64" s="47">
        <v>8.3750000000000005E-2</v>
      </c>
      <c r="MZ64" s="47">
        <v>0.13</v>
      </c>
      <c r="NA64" s="47"/>
      <c r="NB64">
        <v>4500</v>
      </c>
      <c r="NC64">
        <v>0</v>
      </c>
      <c r="ND64" s="47">
        <v>0</v>
      </c>
      <c r="NE64" s="47">
        <v>0</v>
      </c>
      <c r="NF64" s="47"/>
      <c r="NG64">
        <v>4500</v>
      </c>
      <c r="NH64">
        <v>0</v>
      </c>
      <c r="NI64" s="47">
        <v>0</v>
      </c>
      <c r="NJ64" s="47">
        <v>0</v>
      </c>
      <c r="NK64" s="47"/>
      <c r="NL64" s="49">
        <v>4500</v>
      </c>
      <c r="NM64" s="50">
        <v>41</v>
      </c>
      <c r="NN64" s="51">
        <v>5.1249999999999997E-2</v>
      </c>
      <c r="NO64" s="47">
        <v>0.97</v>
      </c>
      <c r="NQ64">
        <v>2300</v>
      </c>
      <c r="NR64">
        <v>6</v>
      </c>
      <c r="NS64" s="47">
        <v>7.4999999999999997E-3</v>
      </c>
      <c r="NT64" s="47">
        <v>0.995</v>
      </c>
      <c r="NV64">
        <v>2300</v>
      </c>
      <c r="NW64">
        <v>4</v>
      </c>
      <c r="NX64" s="47">
        <v>5.0000000000000001E-3</v>
      </c>
      <c r="NY64" s="47">
        <v>0.99624999999999997</v>
      </c>
      <c r="OA64">
        <v>2300</v>
      </c>
      <c r="OB64">
        <v>3</v>
      </c>
      <c r="OC64" s="47">
        <v>3.7499999999999999E-3</v>
      </c>
      <c r="OD64" s="47">
        <v>0.99374999999999991</v>
      </c>
      <c r="OF64">
        <v>2300</v>
      </c>
      <c r="OG64">
        <v>2</v>
      </c>
      <c r="OH64" s="47">
        <v>2.5000000000000001E-3</v>
      </c>
      <c r="OI64" s="47">
        <v>0.99499999999999977</v>
      </c>
      <c r="OK64" s="49">
        <v>2300</v>
      </c>
      <c r="OL64" s="50">
        <v>7</v>
      </c>
      <c r="OM64" s="51">
        <v>8.7500000000000008E-3</v>
      </c>
      <c r="ON64" s="47">
        <v>0.99500000000000011</v>
      </c>
      <c r="OP64" s="49">
        <v>2300</v>
      </c>
      <c r="OQ64" s="50">
        <v>12</v>
      </c>
      <c r="OR64" s="51">
        <v>1.4999999999999999E-2</v>
      </c>
      <c r="OS64" s="47">
        <v>0.98875000000000013</v>
      </c>
      <c r="OU64">
        <v>2300</v>
      </c>
      <c r="OV64">
        <v>3</v>
      </c>
      <c r="OW64" s="47">
        <v>3.7499999999999999E-3</v>
      </c>
      <c r="OX64" s="47">
        <v>0.99500000000000022</v>
      </c>
      <c r="OZ64">
        <v>2300</v>
      </c>
      <c r="PA64">
        <v>2</v>
      </c>
      <c r="PB64" s="47">
        <v>2.5000000000000001E-3</v>
      </c>
      <c r="PC64" s="47">
        <v>0.99124999999999974</v>
      </c>
      <c r="PE64" s="49">
        <v>2300</v>
      </c>
      <c r="PF64" s="50">
        <v>0</v>
      </c>
      <c r="PG64" s="51">
        <v>0</v>
      </c>
      <c r="PH64" s="47">
        <v>0.99999999999999978</v>
      </c>
      <c r="PI64" s="47"/>
      <c r="PJ64" s="49">
        <v>2300</v>
      </c>
      <c r="PK64" s="50">
        <v>0</v>
      </c>
      <c r="PL64" s="51">
        <v>0</v>
      </c>
      <c r="PM64" s="47">
        <v>1.0000000000000002</v>
      </c>
      <c r="PN64" s="47"/>
      <c r="PO64">
        <v>2300</v>
      </c>
      <c r="PP64">
        <v>7</v>
      </c>
      <c r="PQ64" s="47">
        <v>8.7500000000000008E-3</v>
      </c>
      <c r="PR64" s="47">
        <v>0.99500000000000011</v>
      </c>
      <c r="PT64" s="49">
        <v>2300</v>
      </c>
      <c r="PU64" s="50">
        <v>8</v>
      </c>
      <c r="PV64" s="51">
        <v>0.01</v>
      </c>
      <c r="PW64" s="47">
        <v>0.99625000000000008</v>
      </c>
      <c r="PY64" s="49">
        <v>2300</v>
      </c>
      <c r="PZ64" s="50">
        <v>0</v>
      </c>
      <c r="QA64" s="51">
        <f t="shared" si="8"/>
        <v>0</v>
      </c>
      <c r="QB64" s="47">
        <f>SUM(QA$6:QA64)</f>
        <v>0</v>
      </c>
      <c r="QD64" s="49">
        <v>2300</v>
      </c>
      <c r="QE64" s="50">
        <v>0</v>
      </c>
      <c r="QF64" s="51">
        <f t="shared" si="9"/>
        <v>0</v>
      </c>
      <c r="QG64" s="47">
        <f>SUM(QF$6:QF64)</f>
        <v>0</v>
      </c>
      <c r="QI64" s="49">
        <v>2300</v>
      </c>
      <c r="QJ64" s="50">
        <v>7</v>
      </c>
      <c r="QK64" s="51">
        <v>8.7500000000000008E-3</v>
      </c>
      <c r="QL64" s="47">
        <v>0.99750000000000005</v>
      </c>
      <c r="QN64">
        <v>2300</v>
      </c>
      <c r="QO64">
        <v>5</v>
      </c>
      <c r="QP64" s="47">
        <v>6.2500000000000003E-3</v>
      </c>
      <c r="QQ64" s="47">
        <v>0.99874999999999992</v>
      </c>
      <c r="QR64" s="47"/>
      <c r="QS64" s="49">
        <v>2300</v>
      </c>
      <c r="QT64" s="50">
        <v>0</v>
      </c>
      <c r="QU64" s="51">
        <v>0</v>
      </c>
      <c r="QV64" s="47">
        <v>1</v>
      </c>
      <c r="QW64" s="47"/>
      <c r="QX64" s="49">
        <v>2300</v>
      </c>
      <c r="QY64" s="50">
        <v>0</v>
      </c>
      <c r="QZ64" s="51">
        <v>0</v>
      </c>
      <c r="RA64" s="47">
        <v>0.99999999999999989</v>
      </c>
      <c r="RB64" s="47"/>
      <c r="RC64" s="49">
        <v>2300</v>
      </c>
      <c r="RD64" s="50">
        <v>4</v>
      </c>
      <c r="RE64" s="51">
        <v>5.0000000000000001E-3</v>
      </c>
      <c r="RF64" s="47">
        <v>0.98125000000000018</v>
      </c>
      <c r="RG64" s="47"/>
      <c r="TZ64" s="49">
        <v>10150</v>
      </c>
      <c r="UA64" s="50">
        <v>0</v>
      </c>
      <c r="UB64" s="51">
        <v>0</v>
      </c>
      <c r="UC64" s="47">
        <v>0.94624999999999959</v>
      </c>
      <c r="UD64" s="47"/>
      <c r="UE64" s="49">
        <v>10150</v>
      </c>
      <c r="UF64" s="50">
        <v>0</v>
      </c>
      <c r="UG64" s="51">
        <v>0</v>
      </c>
      <c r="UH64" s="47">
        <v>0.99999999999999978</v>
      </c>
      <c r="UI64" s="47"/>
      <c r="UN64" s="47"/>
      <c r="UO64">
        <v>10150</v>
      </c>
      <c r="UP64">
        <v>0</v>
      </c>
      <c r="UQ64" s="47">
        <v>0</v>
      </c>
      <c r="UR64" s="47">
        <v>0.99999999999999978</v>
      </c>
      <c r="US64" s="47"/>
      <c r="UT64" s="47"/>
      <c r="UU64" s="47"/>
      <c r="UV64" s="47"/>
      <c r="UW64" s="47"/>
      <c r="UX64" s="47"/>
      <c r="UY64" s="47"/>
      <c r="UZ64" s="47"/>
      <c r="VA64" s="47"/>
      <c r="VB64" s="47"/>
      <c r="VD64" t="s">
        <v>59</v>
      </c>
      <c r="VI64" t="s">
        <v>59</v>
      </c>
      <c r="VN64" t="s">
        <v>59</v>
      </c>
      <c r="VS64" t="s">
        <v>59</v>
      </c>
      <c r="VX64" t="s">
        <v>59</v>
      </c>
      <c r="WC64" t="s">
        <v>59</v>
      </c>
      <c r="WH64" t="s">
        <v>59</v>
      </c>
      <c r="WM64" t="s">
        <v>59</v>
      </c>
      <c r="WR64" t="s">
        <v>59</v>
      </c>
      <c r="WW64" t="s">
        <v>59</v>
      </c>
      <c r="XB64" t="s">
        <v>59</v>
      </c>
      <c r="XG64" t="s">
        <v>59</v>
      </c>
      <c r="XL64" t="s">
        <v>59</v>
      </c>
      <c r="XQ64" t="s">
        <v>59</v>
      </c>
      <c r="XV64" t="s">
        <v>59</v>
      </c>
      <c r="YA64" t="s">
        <v>59</v>
      </c>
      <c r="YF64" t="s">
        <v>59</v>
      </c>
      <c r="YK64" t="s">
        <v>59</v>
      </c>
      <c r="YP64" t="s">
        <v>59</v>
      </c>
    </row>
    <row r="65" spans="1:668">
      <c r="A65" s="46">
        <v>109000</v>
      </c>
      <c r="B65">
        <v>8</v>
      </c>
      <c r="C65" s="47">
        <v>0.01</v>
      </c>
      <c r="D65" s="47">
        <v>0.85375000000000012</v>
      </c>
      <c r="F65" s="46">
        <v>114000</v>
      </c>
      <c r="G65">
        <v>11</v>
      </c>
      <c r="H65" s="47">
        <v>1.375E-2</v>
      </c>
      <c r="I65" s="47">
        <v>0.41000000000000009</v>
      </c>
      <c r="K65" s="46">
        <v>109000</v>
      </c>
      <c r="L65">
        <v>10</v>
      </c>
      <c r="M65" s="47">
        <v>1.2500000000000001E-2</v>
      </c>
      <c r="N65" s="47">
        <v>0.50124999999999997</v>
      </c>
      <c r="P65" s="46">
        <v>109000</v>
      </c>
      <c r="Q65">
        <v>11</v>
      </c>
      <c r="R65" s="47">
        <v>1.375E-2</v>
      </c>
      <c r="S65" s="47">
        <v>0.57374999999999998</v>
      </c>
      <c r="U65" s="16">
        <v>109000</v>
      </c>
      <c r="V65" s="50">
        <v>10</v>
      </c>
      <c r="W65" s="51">
        <v>1.2500000000000001E-2</v>
      </c>
      <c r="X65" s="47">
        <v>0.30625000000000013</v>
      </c>
      <c r="Y65" s="47"/>
      <c r="Z65" s="16">
        <v>111000</v>
      </c>
      <c r="AA65" s="50">
        <v>10</v>
      </c>
      <c r="AB65" s="51">
        <v>1.2500000000000001E-2</v>
      </c>
      <c r="AC65" s="47">
        <v>0.33500000000000008</v>
      </c>
      <c r="AD65" s="47"/>
      <c r="AE65" s="46">
        <v>112000</v>
      </c>
      <c r="AF65">
        <v>9</v>
      </c>
      <c r="AG65" s="47">
        <v>1.125E-2</v>
      </c>
      <c r="AH65" s="47">
        <v>0.53999999999999992</v>
      </c>
      <c r="AJ65" s="46">
        <v>112000</v>
      </c>
      <c r="AK65">
        <v>9</v>
      </c>
      <c r="AL65" s="47">
        <v>1.125E-2</v>
      </c>
      <c r="AM65" s="47">
        <v>0.54374999999999984</v>
      </c>
      <c r="AO65" s="16">
        <v>104000</v>
      </c>
      <c r="AP65" s="50">
        <v>8</v>
      </c>
      <c r="AQ65" s="51">
        <v>0.01</v>
      </c>
      <c r="AR65" s="47">
        <v>0.83124999999999993</v>
      </c>
      <c r="AS65" s="47"/>
      <c r="AT65" s="16">
        <v>108000</v>
      </c>
      <c r="AU65" s="50">
        <v>5</v>
      </c>
      <c r="AV65" s="51">
        <v>6.2500000000000003E-3</v>
      </c>
      <c r="AW65" s="47">
        <v>0.88249999999999995</v>
      </c>
      <c r="AY65" s="46">
        <v>104000</v>
      </c>
      <c r="AZ65">
        <v>1</v>
      </c>
      <c r="BA65" s="47">
        <v>1.25E-3</v>
      </c>
      <c r="BB65" s="47">
        <v>0.95499999999999996</v>
      </c>
      <c r="BD65" s="16">
        <v>106000</v>
      </c>
      <c r="BE65" s="50">
        <v>9</v>
      </c>
      <c r="BF65" s="51">
        <v>1.125E-2</v>
      </c>
      <c r="BG65" s="47">
        <v>0.68</v>
      </c>
      <c r="BI65" s="46">
        <v>109000</v>
      </c>
      <c r="BJ65" s="50">
        <v>11</v>
      </c>
      <c r="BK65" s="51">
        <f t="shared" si="0"/>
        <v>1.375E-2</v>
      </c>
      <c r="BL65" s="47">
        <f>SUM(BK$6:BK65)</f>
        <v>0.84250000000000003</v>
      </c>
      <c r="BN65" s="16">
        <v>109000</v>
      </c>
      <c r="BO65" s="50">
        <v>9</v>
      </c>
      <c r="BP65" s="51">
        <v>1.125E-2</v>
      </c>
      <c r="BQ65" s="47">
        <v>0.51375000000000004</v>
      </c>
      <c r="BS65" s="53">
        <v>112000</v>
      </c>
      <c r="BT65" s="50">
        <v>26</v>
      </c>
      <c r="BU65" s="51">
        <v>3.2500000000000001E-2</v>
      </c>
      <c r="BV65" s="47">
        <v>0.28000000000000003</v>
      </c>
      <c r="BX65" s="46">
        <v>109000</v>
      </c>
      <c r="BY65">
        <v>10</v>
      </c>
      <c r="BZ65" s="47">
        <v>1.2500000000000001E-2</v>
      </c>
      <c r="CA65" s="47">
        <v>0.50124999999999997</v>
      </c>
      <c r="CC65" s="53">
        <v>142000</v>
      </c>
      <c r="CD65" s="50">
        <v>3</v>
      </c>
      <c r="CE65" s="51">
        <v>3.7499999999999999E-3</v>
      </c>
      <c r="CF65" s="47">
        <v>0.12125000000000005</v>
      </c>
      <c r="CH65" s="53">
        <v>164000</v>
      </c>
      <c r="CI65" s="50">
        <v>2</v>
      </c>
      <c r="CJ65" s="51">
        <v>2.5000000000000001E-3</v>
      </c>
      <c r="CK65" s="47">
        <v>2.5000000000000001E-2</v>
      </c>
      <c r="CM65" s="53">
        <v>112000</v>
      </c>
      <c r="CN65" s="50">
        <v>6</v>
      </c>
      <c r="CO65" s="51">
        <v>7.4999999999999997E-3</v>
      </c>
      <c r="CP65" s="47">
        <v>0.78249999999999997</v>
      </c>
      <c r="JZ65">
        <v>4600</v>
      </c>
      <c r="KA65">
        <v>36</v>
      </c>
      <c r="KB65" s="47">
        <v>4.4999999999999998E-2</v>
      </c>
      <c r="KC65" s="47">
        <v>0.97124999999999995</v>
      </c>
      <c r="KE65">
        <v>4600</v>
      </c>
      <c r="KF65">
        <v>207</v>
      </c>
      <c r="KG65" s="47">
        <v>0.25874999999999998</v>
      </c>
      <c r="KH65" s="47">
        <v>0.69750000000000001</v>
      </c>
      <c r="KJ65">
        <v>4600</v>
      </c>
      <c r="KK65">
        <v>181</v>
      </c>
      <c r="KL65" s="47">
        <v>0.22625000000000001</v>
      </c>
      <c r="KM65" s="47">
        <v>0.76500000000000012</v>
      </c>
      <c r="KO65">
        <v>4600</v>
      </c>
      <c r="KP65">
        <v>137</v>
      </c>
      <c r="KQ65" s="47">
        <v>0.17125000000000001</v>
      </c>
      <c r="KR65" s="47">
        <v>0.8962500000000001</v>
      </c>
      <c r="KT65" s="49">
        <v>4600</v>
      </c>
      <c r="KU65" s="50">
        <v>219</v>
      </c>
      <c r="KV65" s="51">
        <v>0.27374999999999999</v>
      </c>
      <c r="KW65" s="47">
        <v>0.62375000000000003</v>
      </c>
      <c r="KY65" s="49">
        <v>4600</v>
      </c>
      <c r="KZ65" s="50">
        <v>203</v>
      </c>
      <c r="LA65" s="51">
        <v>0.25374999999999998</v>
      </c>
      <c r="LB65" s="47">
        <v>0.79749999999999988</v>
      </c>
      <c r="LD65">
        <v>4600</v>
      </c>
      <c r="LE65">
        <v>196</v>
      </c>
      <c r="LF65" s="47">
        <v>0.245</v>
      </c>
      <c r="LG65" s="47">
        <v>0.68874999999999997</v>
      </c>
      <c r="LI65">
        <v>4600</v>
      </c>
      <c r="LJ65">
        <v>179</v>
      </c>
      <c r="LK65" s="47">
        <v>0.22375</v>
      </c>
      <c r="LL65" s="47">
        <v>0.80874999999999997</v>
      </c>
      <c r="LN65" s="49">
        <v>4600</v>
      </c>
      <c r="LO65" s="50">
        <v>14</v>
      </c>
      <c r="LP65" s="51">
        <v>1.7500000000000002E-2</v>
      </c>
      <c r="LQ65" s="47">
        <v>0.99124999999999985</v>
      </c>
      <c r="LS65" s="49">
        <v>4600</v>
      </c>
      <c r="LT65" s="50">
        <v>20</v>
      </c>
      <c r="LU65" s="51">
        <v>2.5000000000000001E-2</v>
      </c>
      <c r="LV65" s="47">
        <v>0.98375000000000012</v>
      </c>
      <c r="LX65">
        <v>4600</v>
      </c>
      <c r="LY65">
        <v>11</v>
      </c>
      <c r="LZ65" s="47">
        <v>1.375E-2</v>
      </c>
      <c r="MA65" s="47">
        <v>0.99874999999999992</v>
      </c>
      <c r="MC65" s="49">
        <v>4600</v>
      </c>
      <c r="MD65" s="50">
        <v>43</v>
      </c>
      <c r="ME65" s="51">
        <v>5.3749999999999999E-2</v>
      </c>
      <c r="MF65" s="47">
        <v>0.97374999999999989</v>
      </c>
      <c r="MH65" s="50">
        <v>4600</v>
      </c>
      <c r="MI65" s="50">
        <v>189</v>
      </c>
      <c r="MJ65" s="51">
        <v>0.23624999999999999</v>
      </c>
      <c r="MK65" s="47">
        <v>0.79625000000000001</v>
      </c>
      <c r="ML65" s="47"/>
      <c r="MM65" s="49">
        <v>4600</v>
      </c>
      <c r="MN65" s="50">
        <v>142</v>
      </c>
      <c r="MO65" s="51">
        <v>0.17749999999999999</v>
      </c>
      <c r="MP65" s="47">
        <v>0.85375000000000001</v>
      </c>
      <c r="MQ65" s="47"/>
      <c r="MR65" s="49">
        <v>4600</v>
      </c>
      <c r="MS65" s="50">
        <v>9</v>
      </c>
      <c r="MT65" s="51">
        <v>1.125E-2</v>
      </c>
      <c r="MU65" s="47">
        <v>0.99875000000000014</v>
      </c>
      <c r="MW65">
        <v>4600</v>
      </c>
      <c r="MX65">
        <v>156</v>
      </c>
      <c r="MY65" s="47">
        <v>0.19500000000000001</v>
      </c>
      <c r="MZ65" s="47">
        <v>0.32500000000000001</v>
      </c>
      <c r="NA65" s="47"/>
      <c r="NB65">
        <v>4600</v>
      </c>
      <c r="NC65">
        <v>0</v>
      </c>
      <c r="ND65" s="47">
        <v>0</v>
      </c>
      <c r="NE65" s="47">
        <v>0</v>
      </c>
      <c r="NF65" s="47"/>
      <c r="NG65">
        <v>4600</v>
      </c>
      <c r="NH65">
        <v>0</v>
      </c>
      <c r="NI65" s="47">
        <v>0</v>
      </c>
      <c r="NJ65" s="47">
        <v>0</v>
      </c>
      <c r="NK65" s="47"/>
      <c r="NL65" s="49">
        <v>4600</v>
      </c>
      <c r="NM65" s="50">
        <v>15</v>
      </c>
      <c r="NN65" s="51">
        <v>1.8749999999999999E-2</v>
      </c>
      <c r="NO65" s="47">
        <v>0.98875000000000002</v>
      </c>
      <c r="NQ65">
        <v>2400</v>
      </c>
      <c r="NR65">
        <v>3</v>
      </c>
      <c r="NS65" s="47">
        <v>3.7499999999999999E-3</v>
      </c>
      <c r="NT65" s="47">
        <v>0.99875000000000003</v>
      </c>
      <c r="NV65">
        <v>2400</v>
      </c>
      <c r="NW65">
        <v>3</v>
      </c>
      <c r="NX65" s="47">
        <v>3.7499999999999999E-3</v>
      </c>
      <c r="NY65" s="47">
        <v>1</v>
      </c>
      <c r="OA65">
        <v>2400</v>
      </c>
      <c r="OB65">
        <v>5</v>
      </c>
      <c r="OC65" s="47">
        <v>6.2500000000000003E-3</v>
      </c>
      <c r="OD65" s="47">
        <v>0.99999999999999989</v>
      </c>
      <c r="OF65">
        <v>2400</v>
      </c>
      <c r="OG65">
        <v>0</v>
      </c>
      <c r="OH65" s="47">
        <v>0</v>
      </c>
      <c r="OI65" s="47">
        <v>0.99499999999999977</v>
      </c>
      <c r="OK65" s="49">
        <v>2400</v>
      </c>
      <c r="OL65" s="50">
        <v>2</v>
      </c>
      <c r="OM65" s="51">
        <v>2.5000000000000001E-3</v>
      </c>
      <c r="ON65" s="47">
        <v>0.99750000000000005</v>
      </c>
      <c r="OP65" s="49">
        <v>2400</v>
      </c>
      <c r="OQ65" s="50">
        <v>7</v>
      </c>
      <c r="OR65" s="51">
        <v>8.7500000000000008E-3</v>
      </c>
      <c r="OS65" s="47">
        <v>0.99750000000000016</v>
      </c>
      <c r="OU65">
        <v>2400</v>
      </c>
      <c r="OV65">
        <v>4</v>
      </c>
      <c r="OW65" s="47">
        <v>5.0000000000000001E-3</v>
      </c>
      <c r="OX65" s="47">
        <v>1.0000000000000002</v>
      </c>
      <c r="OZ65">
        <v>2400</v>
      </c>
      <c r="PA65">
        <v>6</v>
      </c>
      <c r="PB65" s="47">
        <v>7.4999999999999997E-3</v>
      </c>
      <c r="PC65" s="47">
        <v>0.99874999999999969</v>
      </c>
      <c r="PE65" s="49">
        <v>2400</v>
      </c>
      <c r="PF65" s="50">
        <v>0</v>
      </c>
      <c r="PG65" s="51">
        <v>0</v>
      </c>
      <c r="PH65" s="47">
        <v>0.99999999999999978</v>
      </c>
      <c r="PI65" s="47"/>
      <c r="PJ65" s="49">
        <v>2400</v>
      </c>
      <c r="PK65" s="50">
        <v>0</v>
      </c>
      <c r="PL65" s="51">
        <v>0</v>
      </c>
      <c r="PM65" s="47">
        <v>1.0000000000000002</v>
      </c>
      <c r="PN65" s="47"/>
      <c r="PO65">
        <v>2400</v>
      </c>
      <c r="PP65">
        <v>3</v>
      </c>
      <c r="PQ65" s="47">
        <v>3.7499999999999999E-3</v>
      </c>
      <c r="PR65" s="47">
        <v>0.99875000000000014</v>
      </c>
      <c r="PT65" s="49">
        <v>2400</v>
      </c>
      <c r="PU65" s="50">
        <v>2</v>
      </c>
      <c r="PV65" s="51">
        <v>2.5000000000000001E-3</v>
      </c>
      <c r="PW65" s="47">
        <v>0.99875000000000003</v>
      </c>
      <c r="PY65" s="49">
        <v>2400</v>
      </c>
      <c r="PZ65" s="50">
        <v>0</v>
      </c>
      <c r="QA65" s="51">
        <f t="shared" si="8"/>
        <v>0</v>
      </c>
      <c r="QB65" s="47">
        <f>SUM(QA$6:QA65)</f>
        <v>0</v>
      </c>
      <c r="QD65" s="49">
        <v>2400</v>
      </c>
      <c r="QE65" s="50">
        <v>0</v>
      </c>
      <c r="QF65" s="51">
        <f t="shared" si="9"/>
        <v>0</v>
      </c>
      <c r="QG65" s="47">
        <f>SUM(QF$6:QF65)</f>
        <v>0</v>
      </c>
      <c r="QI65" s="49">
        <v>2400</v>
      </c>
      <c r="QJ65" s="50">
        <v>2</v>
      </c>
      <c r="QK65" s="51">
        <v>2.5000000000000001E-3</v>
      </c>
      <c r="QL65" s="47">
        <v>1</v>
      </c>
      <c r="QN65">
        <v>2400</v>
      </c>
      <c r="QO65">
        <v>1</v>
      </c>
      <c r="QP65" s="47">
        <v>1.25E-3</v>
      </c>
      <c r="QQ65" s="47">
        <v>0.99999999999999989</v>
      </c>
      <c r="QR65" s="47"/>
      <c r="QS65" s="49">
        <v>2400</v>
      </c>
      <c r="QT65" s="50">
        <v>0</v>
      </c>
      <c r="QU65" s="51">
        <v>0</v>
      </c>
      <c r="QV65" s="47">
        <v>1</v>
      </c>
      <c r="QW65" s="47"/>
      <c r="QX65" s="49">
        <v>2400</v>
      </c>
      <c r="QY65" s="50">
        <v>0</v>
      </c>
      <c r="QZ65" s="51">
        <v>0</v>
      </c>
      <c r="RA65" s="47">
        <v>0.99999999999999989</v>
      </c>
      <c r="RB65" s="47"/>
      <c r="RC65" s="49">
        <v>2400</v>
      </c>
      <c r="RD65" s="50">
        <v>9</v>
      </c>
      <c r="RE65" s="51">
        <v>1.125E-2</v>
      </c>
      <c r="RF65" s="47">
        <v>0.99250000000000016</v>
      </c>
      <c r="RG65" s="47"/>
      <c r="TZ65" s="49">
        <v>10325</v>
      </c>
      <c r="UA65" s="50">
        <v>4</v>
      </c>
      <c r="UB65" s="51">
        <v>5.0000000000000001E-3</v>
      </c>
      <c r="UC65" s="47">
        <v>0.9512499999999996</v>
      </c>
      <c r="UD65" s="47"/>
      <c r="UE65" s="49">
        <v>10325</v>
      </c>
      <c r="UF65" s="50">
        <v>0</v>
      </c>
      <c r="UG65" s="51">
        <v>0</v>
      </c>
      <c r="UH65" s="47">
        <v>0.99999999999999978</v>
      </c>
      <c r="UI65" s="47"/>
      <c r="UN65" s="47"/>
      <c r="UO65">
        <v>10325</v>
      </c>
      <c r="UP65">
        <v>0</v>
      </c>
      <c r="UQ65" s="47">
        <v>0</v>
      </c>
      <c r="UR65" s="47">
        <v>0.99999999999999978</v>
      </c>
      <c r="US65" s="47"/>
      <c r="UT65" s="47"/>
      <c r="UU65" s="47"/>
      <c r="UV65" s="47"/>
      <c r="UW65" s="47"/>
      <c r="UX65" s="47"/>
      <c r="UY65" s="47"/>
      <c r="UZ65" s="47"/>
      <c r="VA65" s="47"/>
      <c r="VB65" s="47"/>
      <c r="VC65" s="48" t="s">
        <v>50</v>
      </c>
      <c r="VD65" s="48" t="s">
        <v>51</v>
      </c>
      <c r="VF65" t="s">
        <v>53</v>
      </c>
      <c r="VH65" t="s">
        <v>50</v>
      </c>
      <c r="VI65" t="s">
        <v>51</v>
      </c>
      <c r="VK65" t="s">
        <v>53</v>
      </c>
      <c r="VM65" t="s">
        <v>50</v>
      </c>
      <c r="VN65" t="s">
        <v>51</v>
      </c>
      <c r="VP65" t="s">
        <v>53</v>
      </c>
      <c r="VR65" t="s">
        <v>50</v>
      </c>
      <c r="VS65" t="s">
        <v>51</v>
      </c>
      <c r="VU65" t="s">
        <v>53</v>
      </c>
      <c r="VW65" s="48" t="s">
        <v>50</v>
      </c>
      <c r="VX65" s="48" t="s">
        <v>51</v>
      </c>
      <c r="VZ65" t="s">
        <v>53</v>
      </c>
      <c r="WB65" s="48" t="s">
        <v>50</v>
      </c>
      <c r="WC65" s="48" t="s">
        <v>51</v>
      </c>
      <c r="WE65" t="s">
        <v>53</v>
      </c>
      <c r="WG65" t="s">
        <v>50</v>
      </c>
      <c r="WH65" t="s">
        <v>51</v>
      </c>
      <c r="WJ65" t="s">
        <v>53</v>
      </c>
      <c r="WL65" t="s">
        <v>50</v>
      </c>
      <c r="WM65" t="s">
        <v>51</v>
      </c>
      <c r="WO65" t="s">
        <v>53</v>
      </c>
      <c r="WQ65" s="48" t="s">
        <v>50</v>
      </c>
      <c r="WR65" s="48" t="s">
        <v>51</v>
      </c>
      <c r="WT65" t="s">
        <v>53</v>
      </c>
      <c r="WV65" s="48" t="s">
        <v>50</v>
      </c>
      <c r="WW65" s="48" t="s">
        <v>51</v>
      </c>
      <c r="WY65" t="s">
        <v>53</v>
      </c>
      <c r="XA65" t="s">
        <v>50</v>
      </c>
      <c r="XB65" t="s">
        <v>51</v>
      </c>
      <c r="XD65" t="s">
        <v>53</v>
      </c>
      <c r="XF65" t="s">
        <v>50</v>
      </c>
      <c r="XG65" t="s">
        <v>51</v>
      </c>
      <c r="XI65" t="s">
        <v>53</v>
      </c>
      <c r="XK65" s="48" t="s">
        <v>50</v>
      </c>
      <c r="XL65" s="48" t="s">
        <v>51</v>
      </c>
      <c r="XN65" t="s">
        <v>53</v>
      </c>
      <c r="XP65" s="48" t="s">
        <v>50</v>
      </c>
      <c r="XQ65" s="48" t="s">
        <v>51</v>
      </c>
      <c r="XS65" t="s">
        <v>53</v>
      </c>
      <c r="XU65" s="48" t="s">
        <v>50</v>
      </c>
      <c r="XV65" s="48" t="s">
        <v>51</v>
      </c>
      <c r="XX65" t="s">
        <v>53</v>
      </c>
      <c r="XZ65" t="s">
        <v>50</v>
      </c>
      <c r="YA65" t="s">
        <v>51</v>
      </c>
      <c r="YC65" t="s">
        <v>53</v>
      </c>
      <c r="YE65" s="48" t="s">
        <v>50</v>
      </c>
      <c r="YF65" s="48" t="s">
        <v>51</v>
      </c>
      <c r="YH65" t="s">
        <v>53</v>
      </c>
      <c r="YJ65" s="48" t="s">
        <v>50</v>
      </c>
      <c r="YK65" s="48" t="s">
        <v>51</v>
      </c>
      <c r="YM65" t="s">
        <v>53</v>
      </c>
      <c r="YO65" s="48" t="s">
        <v>50</v>
      </c>
      <c r="YP65" s="48" t="s">
        <v>51</v>
      </c>
      <c r="YR65" t="s">
        <v>53</v>
      </c>
    </row>
    <row r="66" spans="1:668">
      <c r="A66" s="46">
        <v>110000</v>
      </c>
      <c r="B66">
        <v>2</v>
      </c>
      <c r="C66" s="47">
        <v>2.5000000000000001E-3</v>
      </c>
      <c r="D66" s="47">
        <v>0.85625000000000007</v>
      </c>
      <c r="F66" s="46">
        <v>115000</v>
      </c>
      <c r="G66">
        <v>9</v>
      </c>
      <c r="H66" s="47">
        <v>1.125E-2</v>
      </c>
      <c r="I66" s="47">
        <v>0.42125000000000007</v>
      </c>
      <c r="K66" s="46">
        <v>110000</v>
      </c>
      <c r="L66">
        <v>13</v>
      </c>
      <c r="M66" s="47">
        <v>1.6250000000000001E-2</v>
      </c>
      <c r="N66" s="47">
        <v>0.51749999999999996</v>
      </c>
      <c r="P66" s="46">
        <v>110000</v>
      </c>
      <c r="Q66">
        <v>14</v>
      </c>
      <c r="R66" s="47">
        <v>1.7500000000000002E-2</v>
      </c>
      <c r="S66" s="47">
        <v>0.59124999999999994</v>
      </c>
      <c r="U66" s="16">
        <v>110000</v>
      </c>
      <c r="V66" s="50">
        <v>13</v>
      </c>
      <c r="W66" s="51">
        <v>1.6250000000000001E-2</v>
      </c>
      <c r="X66" s="47">
        <v>0.32250000000000012</v>
      </c>
      <c r="Y66" s="47"/>
      <c r="Z66" s="16">
        <v>112000</v>
      </c>
      <c r="AA66" s="50">
        <v>16</v>
      </c>
      <c r="AB66" s="51">
        <v>0.02</v>
      </c>
      <c r="AC66" s="47">
        <v>0.35500000000000009</v>
      </c>
      <c r="AD66" s="47"/>
      <c r="AE66" s="46">
        <v>113000</v>
      </c>
      <c r="AF66">
        <v>9</v>
      </c>
      <c r="AG66" s="47">
        <v>1.125E-2</v>
      </c>
      <c r="AH66" s="47">
        <v>0.55124999999999991</v>
      </c>
      <c r="AJ66" s="46">
        <v>113000</v>
      </c>
      <c r="AK66">
        <v>8</v>
      </c>
      <c r="AL66" s="47">
        <v>0.01</v>
      </c>
      <c r="AM66" s="47">
        <v>0.55374999999999985</v>
      </c>
      <c r="AO66" s="16">
        <v>105000</v>
      </c>
      <c r="AP66" s="50">
        <v>8</v>
      </c>
      <c r="AQ66" s="51">
        <v>0.01</v>
      </c>
      <c r="AR66" s="47">
        <v>0.84124999999999994</v>
      </c>
      <c r="AS66" s="47"/>
      <c r="AT66" s="16">
        <v>109000</v>
      </c>
      <c r="AU66" s="50">
        <v>7</v>
      </c>
      <c r="AV66" s="51">
        <v>8.7500000000000008E-3</v>
      </c>
      <c r="AW66" s="47">
        <v>0.89124999999999999</v>
      </c>
      <c r="AY66" s="46">
        <v>105000</v>
      </c>
      <c r="AZ66">
        <v>5</v>
      </c>
      <c r="BA66" s="47">
        <v>6.2500000000000003E-3</v>
      </c>
      <c r="BB66" s="47">
        <v>0.96124999999999994</v>
      </c>
      <c r="BD66" s="16">
        <v>107000</v>
      </c>
      <c r="BE66" s="50">
        <v>10</v>
      </c>
      <c r="BF66" s="51">
        <v>1.2500000000000001E-2</v>
      </c>
      <c r="BG66" s="47">
        <v>0.6925</v>
      </c>
      <c r="BI66" s="46">
        <v>110000</v>
      </c>
      <c r="BJ66" s="50">
        <v>7</v>
      </c>
      <c r="BK66" s="51">
        <f t="shared" si="0"/>
        <v>8.7500000000000008E-3</v>
      </c>
      <c r="BL66" s="47">
        <f>SUM(BK$6:BK66)</f>
        <v>0.85125000000000006</v>
      </c>
      <c r="BN66" s="16">
        <v>110000</v>
      </c>
      <c r="BO66" s="50">
        <v>10</v>
      </c>
      <c r="BP66" s="51">
        <v>1.2500000000000001E-2</v>
      </c>
      <c r="BQ66" s="47">
        <v>0.52625</v>
      </c>
      <c r="BS66" s="53">
        <v>113000</v>
      </c>
      <c r="BT66" s="50">
        <v>24</v>
      </c>
      <c r="BU66" s="51">
        <v>0.03</v>
      </c>
      <c r="BV66" s="47">
        <v>0.31000000000000005</v>
      </c>
      <c r="BX66" s="46">
        <v>110000</v>
      </c>
      <c r="BY66">
        <v>13</v>
      </c>
      <c r="BZ66" s="47">
        <v>1.6250000000000001E-2</v>
      </c>
      <c r="CA66" s="47">
        <v>0.51749999999999996</v>
      </c>
      <c r="CC66" s="53">
        <v>143000</v>
      </c>
      <c r="CD66" s="50">
        <v>1</v>
      </c>
      <c r="CE66" s="51">
        <v>1.25E-3</v>
      </c>
      <c r="CF66" s="47">
        <v>0.12250000000000005</v>
      </c>
      <c r="CH66" s="53">
        <v>165000</v>
      </c>
      <c r="CI66" s="50">
        <v>1</v>
      </c>
      <c r="CJ66" s="51">
        <v>1.25E-3</v>
      </c>
      <c r="CK66" s="47">
        <v>2.6250000000000002E-2</v>
      </c>
      <c r="CM66" s="53">
        <v>113000</v>
      </c>
      <c r="CN66" s="50">
        <v>13</v>
      </c>
      <c r="CO66" s="51">
        <v>1.6250000000000001E-2</v>
      </c>
      <c r="CP66" s="47">
        <v>0.79874999999999996</v>
      </c>
      <c r="JZ66">
        <v>4700</v>
      </c>
      <c r="KA66">
        <v>16</v>
      </c>
      <c r="KB66" s="47">
        <v>0.02</v>
      </c>
      <c r="KC66" s="47">
        <v>0.99124999999999996</v>
      </c>
      <c r="KE66">
        <v>4700</v>
      </c>
      <c r="KF66">
        <v>146</v>
      </c>
      <c r="KG66" s="47">
        <v>0.1825</v>
      </c>
      <c r="KH66" s="47">
        <v>0.88</v>
      </c>
      <c r="KJ66">
        <v>4700</v>
      </c>
      <c r="KK66">
        <v>117</v>
      </c>
      <c r="KL66" s="47">
        <v>0.14624999999999999</v>
      </c>
      <c r="KM66" s="47">
        <v>0.91125000000000012</v>
      </c>
      <c r="KO66">
        <v>4700</v>
      </c>
      <c r="KP66">
        <v>63</v>
      </c>
      <c r="KQ66" s="47">
        <v>7.8750000000000001E-2</v>
      </c>
      <c r="KR66" s="47">
        <v>0.97500000000000009</v>
      </c>
      <c r="KT66" s="49">
        <v>4700</v>
      </c>
      <c r="KU66" s="50">
        <v>182</v>
      </c>
      <c r="KV66" s="51">
        <v>0.22750000000000001</v>
      </c>
      <c r="KW66" s="47">
        <v>0.85125000000000006</v>
      </c>
      <c r="KY66" s="49">
        <v>4700</v>
      </c>
      <c r="KZ66" s="50">
        <v>105</v>
      </c>
      <c r="LA66" s="51">
        <v>0.13125000000000001</v>
      </c>
      <c r="LB66" s="47">
        <v>0.92874999999999985</v>
      </c>
      <c r="LD66">
        <v>4700</v>
      </c>
      <c r="LE66">
        <v>144</v>
      </c>
      <c r="LF66" s="47">
        <v>0.18</v>
      </c>
      <c r="LG66" s="47">
        <v>0.86874999999999991</v>
      </c>
      <c r="LI66">
        <v>4700</v>
      </c>
      <c r="LJ66">
        <v>101</v>
      </c>
      <c r="LK66" s="47">
        <v>0.12625</v>
      </c>
      <c r="LL66" s="47">
        <v>0.93499999999999994</v>
      </c>
      <c r="LN66" s="49">
        <v>4700</v>
      </c>
      <c r="LO66" s="50">
        <v>6</v>
      </c>
      <c r="LP66" s="51">
        <v>7.4999999999999997E-3</v>
      </c>
      <c r="LQ66" s="47">
        <v>0.9987499999999998</v>
      </c>
      <c r="LS66" s="49">
        <v>4700</v>
      </c>
      <c r="LT66" s="50">
        <v>11</v>
      </c>
      <c r="LU66" s="51">
        <v>1.375E-2</v>
      </c>
      <c r="LV66" s="47">
        <v>0.99750000000000016</v>
      </c>
      <c r="LX66">
        <v>4700</v>
      </c>
      <c r="LY66">
        <v>1</v>
      </c>
      <c r="LZ66" s="47">
        <v>1.25E-3</v>
      </c>
      <c r="MA66" s="47">
        <v>0.99999999999999989</v>
      </c>
      <c r="MC66" s="49">
        <v>4700</v>
      </c>
      <c r="MD66" s="50">
        <v>16</v>
      </c>
      <c r="ME66" s="51">
        <v>0.02</v>
      </c>
      <c r="MF66" s="47">
        <v>0.99374999999999991</v>
      </c>
      <c r="MH66" s="50">
        <v>4700</v>
      </c>
      <c r="MI66" s="50">
        <v>102</v>
      </c>
      <c r="MJ66" s="51">
        <v>0.1275</v>
      </c>
      <c r="MK66" s="47">
        <v>0.92375000000000007</v>
      </c>
      <c r="ML66" s="47"/>
      <c r="MM66" s="49">
        <v>4700</v>
      </c>
      <c r="MN66" s="50">
        <v>69</v>
      </c>
      <c r="MO66" s="51">
        <v>8.6249999999999993E-2</v>
      </c>
      <c r="MP66" s="47">
        <v>0.94</v>
      </c>
      <c r="MQ66" s="47"/>
      <c r="MR66" s="49">
        <v>4700</v>
      </c>
      <c r="MS66" s="50">
        <v>1</v>
      </c>
      <c r="MT66" s="51">
        <v>1.25E-3</v>
      </c>
      <c r="MU66" s="47">
        <v>1.0000000000000002</v>
      </c>
      <c r="MW66">
        <v>4700</v>
      </c>
      <c r="MX66">
        <v>209</v>
      </c>
      <c r="MY66" s="47">
        <v>0.26124999999999998</v>
      </c>
      <c r="MZ66" s="47">
        <v>0.58624999999999994</v>
      </c>
      <c r="NA66" s="47"/>
      <c r="NB66">
        <v>4700</v>
      </c>
      <c r="NC66">
        <v>0</v>
      </c>
      <c r="ND66" s="47">
        <v>0</v>
      </c>
      <c r="NE66" s="47">
        <v>0</v>
      </c>
      <c r="NF66" s="47"/>
      <c r="NG66">
        <v>4700</v>
      </c>
      <c r="NH66">
        <v>0</v>
      </c>
      <c r="NI66" s="47">
        <v>0</v>
      </c>
      <c r="NJ66" s="47">
        <v>0</v>
      </c>
      <c r="NK66" s="47"/>
      <c r="NL66" s="49">
        <v>4700</v>
      </c>
      <c r="NM66" s="50">
        <v>8</v>
      </c>
      <c r="NN66" s="51">
        <v>0.01</v>
      </c>
      <c r="NO66" s="47">
        <v>0.99875000000000003</v>
      </c>
      <c r="NQ66">
        <v>2500</v>
      </c>
      <c r="NR66">
        <v>1</v>
      </c>
      <c r="NS66" s="47">
        <v>1.25E-3</v>
      </c>
      <c r="NT66" s="47">
        <v>1</v>
      </c>
      <c r="NV66">
        <v>2500</v>
      </c>
      <c r="NW66">
        <v>0</v>
      </c>
      <c r="NX66" s="47">
        <v>0</v>
      </c>
      <c r="NY66" s="47">
        <v>1</v>
      </c>
      <c r="OA66">
        <v>2500</v>
      </c>
      <c r="OB66">
        <v>0</v>
      </c>
      <c r="OC66" s="47">
        <v>0</v>
      </c>
      <c r="OD66" s="47">
        <v>0.99999999999999989</v>
      </c>
      <c r="OF66">
        <v>2500</v>
      </c>
      <c r="OG66">
        <v>2</v>
      </c>
      <c r="OH66" s="47">
        <v>2.5000000000000001E-3</v>
      </c>
      <c r="OI66" s="47">
        <v>0.99749999999999972</v>
      </c>
      <c r="OK66" s="49">
        <v>2500</v>
      </c>
      <c r="OL66" s="50">
        <v>2</v>
      </c>
      <c r="OM66" s="51">
        <v>2.5000000000000001E-3</v>
      </c>
      <c r="ON66" s="47">
        <v>1</v>
      </c>
      <c r="OP66" s="49">
        <v>2500</v>
      </c>
      <c r="OQ66" s="50">
        <v>2</v>
      </c>
      <c r="OR66" s="51">
        <v>2.5000000000000001E-3</v>
      </c>
      <c r="OS66" s="47">
        <v>1.0000000000000002</v>
      </c>
      <c r="OU66">
        <v>2500</v>
      </c>
      <c r="OV66">
        <v>0</v>
      </c>
      <c r="OW66" s="47">
        <v>0</v>
      </c>
      <c r="OX66" s="47">
        <v>1.0000000000000002</v>
      </c>
      <c r="OZ66">
        <v>2500</v>
      </c>
      <c r="PA66">
        <v>1</v>
      </c>
      <c r="PB66" s="47">
        <v>1.25E-3</v>
      </c>
      <c r="PC66" s="47">
        <v>0.99999999999999967</v>
      </c>
      <c r="PE66" s="49">
        <v>2500</v>
      </c>
      <c r="PF66" s="50">
        <v>0</v>
      </c>
      <c r="PG66" s="51">
        <v>0</v>
      </c>
      <c r="PH66" s="47">
        <v>0.99999999999999978</v>
      </c>
      <c r="PI66" s="47"/>
      <c r="PJ66" s="49">
        <v>2500</v>
      </c>
      <c r="PK66" s="50">
        <v>0</v>
      </c>
      <c r="PL66" s="51">
        <v>0</v>
      </c>
      <c r="PM66" s="47">
        <v>1.0000000000000002</v>
      </c>
      <c r="PN66" s="47"/>
      <c r="PO66">
        <v>2500</v>
      </c>
      <c r="PP66">
        <v>1</v>
      </c>
      <c r="PQ66" s="47">
        <v>1.25E-3</v>
      </c>
      <c r="PR66" s="47">
        <v>1.0000000000000002</v>
      </c>
      <c r="PT66" s="49">
        <v>2500</v>
      </c>
      <c r="PU66" s="50">
        <v>1</v>
      </c>
      <c r="PV66" s="51">
        <v>1.25E-3</v>
      </c>
      <c r="PW66" s="47">
        <v>1</v>
      </c>
      <c r="PY66" s="49">
        <v>2500</v>
      </c>
      <c r="PZ66" s="50">
        <v>0</v>
      </c>
      <c r="QA66" s="51">
        <f t="shared" si="8"/>
        <v>0</v>
      </c>
      <c r="QB66" s="47">
        <f>SUM(QA$6:QA66)</f>
        <v>0</v>
      </c>
      <c r="QD66" s="49">
        <v>2500</v>
      </c>
      <c r="QE66" s="50">
        <v>0</v>
      </c>
      <c r="QF66" s="51">
        <f t="shared" si="9"/>
        <v>0</v>
      </c>
      <c r="QG66" s="47">
        <f>SUM(QF$6:QF66)</f>
        <v>0</v>
      </c>
      <c r="QI66" s="49">
        <v>2500</v>
      </c>
      <c r="QJ66" s="50">
        <v>0</v>
      </c>
      <c r="QK66" s="51">
        <v>0</v>
      </c>
      <c r="QL66" s="47">
        <v>1</v>
      </c>
      <c r="QN66">
        <v>2500</v>
      </c>
      <c r="QO66">
        <v>0</v>
      </c>
      <c r="QP66" s="47">
        <v>0</v>
      </c>
      <c r="QQ66" s="47">
        <v>0.99999999999999989</v>
      </c>
      <c r="QR66" s="47"/>
      <c r="QS66" s="49">
        <v>2500</v>
      </c>
      <c r="QT66" s="50">
        <v>0</v>
      </c>
      <c r="QU66" s="51">
        <v>0</v>
      </c>
      <c r="QV66" s="47">
        <v>1</v>
      </c>
      <c r="QW66" s="47"/>
      <c r="QX66" s="49">
        <v>2500</v>
      </c>
      <c r="QY66" s="50">
        <v>0</v>
      </c>
      <c r="QZ66" s="51">
        <v>0</v>
      </c>
      <c r="RA66" s="47">
        <v>0.99999999999999989</v>
      </c>
      <c r="RB66" s="47"/>
      <c r="RC66" s="49">
        <v>2500</v>
      </c>
      <c r="RD66" s="50">
        <v>3</v>
      </c>
      <c r="RE66" s="51">
        <v>3.7499999999999999E-3</v>
      </c>
      <c r="RF66" s="47">
        <v>0.99625000000000019</v>
      </c>
      <c r="RG66" s="47"/>
      <c r="TZ66" s="49">
        <v>10500</v>
      </c>
      <c r="UA66" s="50">
        <v>0</v>
      </c>
      <c r="UB66" s="51">
        <v>0</v>
      </c>
      <c r="UC66" s="47">
        <v>0.9512499999999996</v>
      </c>
      <c r="UD66" s="47"/>
      <c r="UE66" s="49">
        <v>10500</v>
      </c>
      <c r="UF66" s="50">
        <v>0</v>
      </c>
      <c r="UG66" s="51">
        <v>0</v>
      </c>
      <c r="UH66" s="47">
        <v>0.99999999999999978</v>
      </c>
      <c r="UI66" s="47"/>
      <c r="UN66" s="47"/>
      <c r="UO66">
        <v>10500</v>
      </c>
      <c r="UP66">
        <v>0</v>
      </c>
      <c r="UQ66" s="47">
        <v>0</v>
      </c>
      <c r="UR66" s="47">
        <v>0.99999999999999978</v>
      </c>
      <c r="US66" s="47"/>
      <c r="UT66" s="47"/>
      <c r="UU66" s="47"/>
      <c r="UV66" s="47"/>
      <c r="UW66" s="47"/>
      <c r="UX66" s="47"/>
      <c r="UY66" s="47"/>
      <c r="UZ66" s="47"/>
      <c r="VA66" s="47"/>
      <c r="VB66" s="47"/>
      <c r="VC66" s="49">
        <v>-8000</v>
      </c>
      <c r="VD66" s="50">
        <v>0</v>
      </c>
      <c r="VE66" s="51">
        <f>VD66/800</f>
        <v>0</v>
      </c>
      <c r="VF66" s="47">
        <f>SUM(VE$66:VE66)</f>
        <v>0</v>
      </c>
      <c r="VH66">
        <v>-8000</v>
      </c>
      <c r="VI66">
        <v>0</v>
      </c>
      <c r="VJ66" s="47">
        <v>0</v>
      </c>
      <c r="VK66" s="47">
        <v>0</v>
      </c>
      <c r="VM66">
        <v>-8000</v>
      </c>
      <c r="VN66">
        <v>0</v>
      </c>
      <c r="VO66" s="47">
        <v>0</v>
      </c>
      <c r="VP66" s="47">
        <v>0</v>
      </c>
      <c r="VR66">
        <v>-8000</v>
      </c>
      <c r="VS66">
        <v>0</v>
      </c>
      <c r="VT66" s="47">
        <v>0</v>
      </c>
      <c r="VU66" s="47">
        <v>0</v>
      </c>
      <c r="VV66" s="47"/>
      <c r="VW66" s="49">
        <v>-8000</v>
      </c>
      <c r="VX66" s="50">
        <v>0</v>
      </c>
      <c r="VY66" s="51">
        <v>0</v>
      </c>
      <c r="VZ66" s="47">
        <v>0</v>
      </c>
      <c r="WA66" s="47"/>
      <c r="WB66" s="49">
        <v>-8000</v>
      </c>
      <c r="WC66" s="50">
        <v>0</v>
      </c>
      <c r="WD66" s="51">
        <v>0</v>
      </c>
      <c r="WE66" s="47">
        <v>0</v>
      </c>
      <c r="WG66">
        <v>-8000</v>
      </c>
      <c r="WH66">
        <v>0</v>
      </c>
      <c r="WI66" s="47">
        <v>0</v>
      </c>
      <c r="WJ66" s="47">
        <v>0</v>
      </c>
      <c r="WL66">
        <v>-8000</v>
      </c>
      <c r="WM66">
        <v>0</v>
      </c>
      <c r="WN66" s="47">
        <v>0</v>
      </c>
      <c r="WO66" s="47">
        <v>0</v>
      </c>
      <c r="WP66" s="47"/>
      <c r="WQ66" s="49">
        <v>-8000</v>
      </c>
      <c r="WR66" s="50">
        <v>0</v>
      </c>
      <c r="WS66" s="51">
        <v>0</v>
      </c>
      <c r="WT66" s="47">
        <v>0</v>
      </c>
      <c r="WU66" s="47"/>
      <c r="WV66" s="49">
        <v>-8000</v>
      </c>
      <c r="WW66" s="50">
        <v>0</v>
      </c>
      <c r="WX66" s="51">
        <v>0</v>
      </c>
      <c r="WY66" s="47">
        <v>0</v>
      </c>
      <c r="XA66">
        <v>-8000</v>
      </c>
      <c r="XB66">
        <v>0</v>
      </c>
      <c r="XC66" s="47">
        <v>0</v>
      </c>
      <c r="XD66" s="47">
        <v>0</v>
      </c>
      <c r="XF66">
        <v>-8000</v>
      </c>
      <c r="XG66">
        <v>0</v>
      </c>
      <c r="XH66" s="47">
        <v>0</v>
      </c>
      <c r="XI66" s="47">
        <v>0</v>
      </c>
      <c r="XK66" s="49">
        <v>-8000</v>
      </c>
      <c r="XL66" s="50">
        <v>0</v>
      </c>
      <c r="XM66" s="51">
        <f>XL66/800</f>
        <v>0</v>
      </c>
      <c r="XN66" s="47">
        <f>SUM(XM$66:XM66)</f>
        <v>0</v>
      </c>
      <c r="XP66" s="49">
        <v>-8000</v>
      </c>
      <c r="XQ66" s="50">
        <v>0</v>
      </c>
      <c r="XR66" s="51">
        <v>0</v>
      </c>
      <c r="XS66" s="47">
        <v>0</v>
      </c>
      <c r="XT66" s="47"/>
      <c r="XU66" s="49">
        <v>-8000</v>
      </c>
      <c r="XV66" s="50">
        <v>0</v>
      </c>
      <c r="XW66" s="51">
        <v>0</v>
      </c>
      <c r="XX66" s="47">
        <v>0</v>
      </c>
      <c r="XZ66">
        <v>-8000</v>
      </c>
      <c r="YA66">
        <v>0</v>
      </c>
      <c r="YB66" s="47">
        <v>0</v>
      </c>
      <c r="YC66" s="47">
        <v>0</v>
      </c>
      <c r="YE66" s="49">
        <v>-8000</v>
      </c>
      <c r="YF66" s="50">
        <v>0</v>
      </c>
      <c r="YG66" s="51">
        <v>0</v>
      </c>
      <c r="YH66" s="47">
        <v>0</v>
      </c>
      <c r="YI66" s="47"/>
      <c r="YJ66" s="49">
        <v>-8000</v>
      </c>
      <c r="YK66" s="50">
        <v>0</v>
      </c>
      <c r="YL66" s="51">
        <v>0</v>
      </c>
      <c r="YM66" s="47">
        <v>0</v>
      </c>
      <c r="YO66" s="49">
        <v>-8000</v>
      </c>
      <c r="YP66" s="50">
        <v>0</v>
      </c>
      <c r="YQ66" s="51">
        <v>0</v>
      </c>
      <c r="YR66" s="47">
        <v>0</v>
      </c>
    </row>
    <row r="67" spans="1:668">
      <c r="A67" s="46">
        <v>111000</v>
      </c>
      <c r="B67">
        <v>5</v>
      </c>
      <c r="C67" s="47">
        <v>6.2500000000000003E-3</v>
      </c>
      <c r="D67" s="47">
        <v>0.86250000000000004</v>
      </c>
      <c r="F67" s="46">
        <v>116000</v>
      </c>
      <c r="G67">
        <v>9</v>
      </c>
      <c r="H67" s="47">
        <v>1.125E-2</v>
      </c>
      <c r="I67" s="47">
        <v>0.43250000000000005</v>
      </c>
      <c r="K67" s="46">
        <v>111000</v>
      </c>
      <c r="L67">
        <v>12</v>
      </c>
      <c r="M67" s="47">
        <v>1.4999999999999999E-2</v>
      </c>
      <c r="N67" s="47">
        <v>0.53249999999999997</v>
      </c>
      <c r="P67" s="46">
        <v>111000</v>
      </c>
      <c r="Q67">
        <v>9</v>
      </c>
      <c r="R67" s="47">
        <v>1.125E-2</v>
      </c>
      <c r="S67" s="47">
        <v>0.60249999999999992</v>
      </c>
      <c r="U67" s="16">
        <v>111000</v>
      </c>
      <c r="V67" s="50">
        <v>9</v>
      </c>
      <c r="W67" s="51">
        <v>1.125E-2</v>
      </c>
      <c r="X67" s="47">
        <v>0.3337500000000001</v>
      </c>
      <c r="Y67" s="47"/>
      <c r="Z67" s="16">
        <v>113000</v>
      </c>
      <c r="AA67" s="50">
        <v>7</v>
      </c>
      <c r="AB67" s="51">
        <v>8.7500000000000008E-3</v>
      </c>
      <c r="AC67" s="47">
        <v>0.36375000000000007</v>
      </c>
      <c r="AD67" s="47"/>
      <c r="AE67" s="46">
        <v>114000</v>
      </c>
      <c r="AF67">
        <v>7</v>
      </c>
      <c r="AG67" s="47">
        <v>8.7500000000000008E-3</v>
      </c>
      <c r="AH67" s="47">
        <v>0.55999999999999994</v>
      </c>
      <c r="AJ67" s="46">
        <v>114000</v>
      </c>
      <c r="AK67">
        <v>11</v>
      </c>
      <c r="AL67" s="47">
        <v>1.375E-2</v>
      </c>
      <c r="AM67" s="47">
        <v>0.56749999999999989</v>
      </c>
      <c r="AO67" s="16">
        <v>106000</v>
      </c>
      <c r="AP67" s="50">
        <v>4</v>
      </c>
      <c r="AQ67" s="51">
        <v>5.0000000000000001E-3</v>
      </c>
      <c r="AR67" s="47">
        <v>0.84624999999999995</v>
      </c>
      <c r="AS67" s="47"/>
      <c r="AT67" s="16">
        <v>110000</v>
      </c>
      <c r="AU67" s="50">
        <v>6</v>
      </c>
      <c r="AV67" s="51">
        <v>7.4999999999999997E-3</v>
      </c>
      <c r="AW67" s="47">
        <v>0.89874999999999994</v>
      </c>
      <c r="AY67" s="46">
        <v>106000</v>
      </c>
      <c r="AZ67">
        <v>4</v>
      </c>
      <c r="BA67" s="47">
        <v>5.0000000000000001E-3</v>
      </c>
      <c r="BB67" s="47">
        <v>0.96624999999999994</v>
      </c>
      <c r="BD67" s="16">
        <v>108000</v>
      </c>
      <c r="BE67" s="50">
        <v>10</v>
      </c>
      <c r="BF67" s="51">
        <v>1.2500000000000001E-2</v>
      </c>
      <c r="BG67" s="47">
        <v>0.70499999999999996</v>
      </c>
      <c r="BI67" s="46">
        <v>111000</v>
      </c>
      <c r="BJ67" s="50">
        <v>6</v>
      </c>
      <c r="BK67" s="51">
        <f t="shared" si="0"/>
        <v>7.4999999999999997E-3</v>
      </c>
      <c r="BL67" s="47">
        <f>SUM(BK$6:BK67)</f>
        <v>0.85875000000000001</v>
      </c>
      <c r="BN67" s="16">
        <v>111000</v>
      </c>
      <c r="BO67" s="50">
        <v>10</v>
      </c>
      <c r="BP67" s="51">
        <v>1.2500000000000001E-2</v>
      </c>
      <c r="BQ67" s="47">
        <v>0.53874999999999995</v>
      </c>
      <c r="BS67" s="53">
        <v>114000</v>
      </c>
      <c r="BT67" s="50">
        <v>39</v>
      </c>
      <c r="BU67" s="51">
        <v>4.8750000000000002E-2</v>
      </c>
      <c r="BV67" s="47">
        <v>0.35875000000000007</v>
      </c>
      <c r="BX67" s="46">
        <v>111000</v>
      </c>
      <c r="BY67">
        <v>12</v>
      </c>
      <c r="BZ67" s="47">
        <v>1.4999999999999999E-2</v>
      </c>
      <c r="CA67" s="47">
        <v>0.53249999999999997</v>
      </c>
      <c r="CC67" s="53">
        <v>144000</v>
      </c>
      <c r="CD67" s="50">
        <v>2</v>
      </c>
      <c r="CE67" s="51">
        <v>2.5000000000000001E-3</v>
      </c>
      <c r="CF67" s="47">
        <v>0.12500000000000006</v>
      </c>
      <c r="CH67" s="53">
        <v>166000</v>
      </c>
      <c r="CI67" s="50">
        <v>3</v>
      </c>
      <c r="CJ67" s="51">
        <v>3.7499999999999999E-3</v>
      </c>
      <c r="CK67" s="47">
        <v>3.0000000000000002E-2</v>
      </c>
      <c r="CM67" s="53">
        <v>114000</v>
      </c>
      <c r="CN67" s="50">
        <v>7</v>
      </c>
      <c r="CO67" s="51">
        <v>8.7500000000000008E-3</v>
      </c>
      <c r="CP67" s="47">
        <v>0.8075</v>
      </c>
      <c r="JZ67">
        <v>4800</v>
      </c>
      <c r="KA67">
        <v>6</v>
      </c>
      <c r="KB67" s="47">
        <v>7.4999999999999997E-3</v>
      </c>
      <c r="KC67" s="47">
        <v>0.99874999999999992</v>
      </c>
      <c r="KE67">
        <v>4800</v>
      </c>
      <c r="KF67">
        <v>70</v>
      </c>
      <c r="KG67" s="47">
        <v>8.7499999999999994E-2</v>
      </c>
      <c r="KH67" s="47">
        <v>0.96750000000000003</v>
      </c>
      <c r="KJ67">
        <v>4800</v>
      </c>
      <c r="KK67">
        <v>52</v>
      </c>
      <c r="KL67" s="47">
        <v>6.5000000000000002E-2</v>
      </c>
      <c r="KM67" s="47">
        <v>0.97625000000000006</v>
      </c>
      <c r="KO67">
        <v>4800</v>
      </c>
      <c r="KP67">
        <v>18</v>
      </c>
      <c r="KQ67" s="47">
        <v>2.2499999999999999E-2</v>
      </c>
      <c r="KR67" s="47">
        <v>0.99750000000000005</v>
      </c>
      <c r="KT67" s="49">
        <v>4800</v>
      </c>
      <c r="KU67" s="50">
        <v>85</v>
      </c>
      <c r="KV67" s="51">
        <v>0.10625</v>
      </c>
      <c r="KW67" s="47">
        <v>0.95750000000000002</v>
      </c>
      <c r="KY67" s="49">
        <v>4800</v>
      </c>
      <c r="KZ67" s="50">
        <v>42</v>
      </c>
      <c r="LA67" s="51">
        <v>5.2499999999999998E-2</v>
      </c>
      <c r="LB67" s="47">
        <v>0.98124999999999984</v>
      </c>
      <c r="LD67">
        <v>4800</v>
      </c>
      <c r="LE67">
        <v>76</v>
      </c>
      <c r="LF67" s="47">
        <v>9.5000000000000001E-2</v>
      </c>
      <c r="LG67" s="47">
        <v>0.96374999999999988</v>
      </c>
      <c r="LI67">
        <v>4800</v>
      </c>
      <c r="LJ67">
        <v>40</v>
      </c>
      <c r="LK67" s="47">
        <v>0.05</v>
      </c>
      <c r="LL67" s="47">
        <v>0.98499999999999999</v>
      </c>
      <c r="LN67" s="49">
        <v>4800</v>
      </c>
      <c r="LO67" s="50">
        <v>1</v>
      </c>
      <c r="LP67" s="51">
        <v>1.25E-3</v>
      </c>
      <c r="LQ67" s="47">
        <v>0.99999999999999978</v>
      </c>
      <c r="LS67" s="49">
        <v>4800</v>
      </c>
      <c r="LT67" s="50">
        <v>2</v>
      </c>
      <c r="LU67" s="51">
        <v>2.5000000000000001E-3</v>
      </c>
      <c r="LV67" s="47">
        <v>1.0000000000000002</v>
      </c>
      <c r="LX67">
        <v>4800</v>
      </c>
      <c r="LY67">
        <v>0</v>
      </c>
      <c r="LZ67" s="47">
        <v>0</v>
      </c>
      <c r="MA67" s="47">
        <v>0.99999999999999989</v>
      </c>
      <c r="MC67" s="49">
        <v>4800</v>
      </c>
      <c r="MD67" s="50">
        <v>4</v>
      </c>
      <c r="ME67" s="51">
        <v>5.0000000000000001E-3</v>
      </c>
      <c r="MF67" s="47">
        <v>0.99874999999999992</v>
      </c>
      <c r="MH67" s="50">
        <v>4800</v>
      </c>
      <c r="MI67" s="50">
        <v>47</v>
      </c>
      <c r="MJ67" s="51">
        <v>5.8749999999999997E-2</v>
      </c>
      <c r="MK67" s="47">
        <v>0.98250000000000004</v>
      </c>
      <c r="ML67" s="47"/>
      <c r="MM67" s="49">
        <v>4800</v>
      </c>
      <c r="MN67" s="50">
        <v>37</v>
      </c>
      <c r="MO67" s="51">
        <v>4.6249999999999999E-2</v>
      </c>
      <c r="MP67" s="47">
        <v>0.98624999999999996</v>
      </c>
      <c r="MQ67" s="47"/>
      <c r="MR67" s="49">
        <v>4800</v>
      </c>
      <c r="MS67" s="50">
        <v>0</v>
      </c>
      <c r="MT67" s="51">
        <v>0</v>
      </c>
      <c r="MU67" s="47">
        <v>1.0000000000000002</v>
      </c>
      <c r="MW67">
        <v>4800</v>
      </c>
      <c r="MX67">
        <v>186</v>
      </c>
      <c r="MY67" s="47">
        <v>0.23250000000000001</v>
      </c>
      <c r="MZ67" s="47">
        <v>0.81874999999999998</v>
      </c>
      <c r="NA67" s="47"/>
      <c r="NB67">
        <v>4800</v>
      </c>
      <c r="NC67">
        <v>0</v>
      </c>
      <c r="ND67" s="47">
        <v>0</v>
      </c>
      <c r="NE67" s="47">
        <v>0</v>
      </c>
      <c r="NF67" s="47"/>
      <c r="NG67">
        <v>4800</v>
      </c>
      <c r="NH67">
        <v>0</v>
      </c>
      <c r="NI67" s="47">
        <v>0</v>
      </c>
      <c r="NJ67" s="47">
        <v>0</v>
      </c>
      <c r="NK67" s="47"/>
      <c r="NL67" s="49">
        <v>4800</v>
      </c>
      <c r="NM67" s="50">
        <v>1</v>
      </c>
      <c r="NN67" s="51">
        <v>1.25E-3</v>
      </c>
      <c r="NO67" s="47">
        <v>1</v>
      </c>
      <c r="NQ67">
        <v>2600</v>
      </c>
      <c r="NR67">
        <v>0</v>
      </c>
      <c r="NS67" s="47">
        <v>0</v>
      </c>
      <c r="NT67" s="47">
        <v>1</v>
      </c>
      <c r="NV67">
        <v>2600</v>
      </c>
      <c r="NW67">
        <v>0</v>
      </c>
      <c r="NX67" s="47">
        <v>0</v>
      </c>
      <c r="NY67" s="47">
        <v>1</v>
      </c>
      <c r="OA67">
        <v>2600</v>
      </c>
      <c r="OB67">
        <v>0</v>
      </c>
      <c r="OC67" s="47">
        <v>0</v>
      </c>
      <c r="OD67" s="47">
        <v>0.99999999999999989</v>
      </c>
      <c r="OF67">
        <v>2600</v>
      </c>
      <c r="OG67">
        <v>1</v>
      </c>
      <c r="OH67" s="47">
        <v>1.25E-3</v>
      </c>
      <c r="OI67" s="47">
        <v>0.99874999999999969</v>
      </c>
      <c r="OK67" s="49">
        <v>2600</v>
      </c>
      <c r="OL67" s="50">
        <v>0</v>
      </c>
      <c r="OM67" s="51">
        <v>0</v>
      </c>
      <c r="ON67" s="47">
        <v>1</v>
      </c>
      <c r="OP67" s="49">
        <v>2600</v>
      </c>
      <c r="OQ67" s="50">
        <v>0</v>
      </c>
      <c r="OR67" s="51">
        <v>0</v>
      </c>
      <c r="OS67" s="47">
        <v>1.0000000000000002</v>
      </c>
      <c r="OU67">
        <v>2600</v>
      </c>
      <c r="OV67">
        <v>0</v>
      </c>
      <c r="OW67" s="47">
        <v>0</v>
      </c>
      <c r="OX67" s="47">
        <v>1.0000000000000002</v>
      </c>
      <c r="OZ67">
        <v>2600</v>
      </c>
      <c r="PA67">
        <v>0</v>
      </c>
      <c r="PB67" s="47">
        <v>0</v>
      </c>
      <c r="PC67" s="47">
        <v>0.99999999999999967</v>
      </c>
      <c r="PE67" s="49">
        <v>2600</v>
      </c>
      <c r="PF67" s="50">
        <v>0</v>
      </c>
      <c r="PG67" s="51">
        <v>0</v>
      </c>
      <c r="PH67" s="47">
        <v>0.99999999999999978</v>
      </c>
      <c r="PI67" s="47"/>
      <c r="PJ67" s="49">
        <v>2600</v>
      </c>
      <c r="PK67" s="50">
        <v>0</v>
      </c>
      <c r="PL67" s="51">
        <v>0</v>
      </c>
      <c r="PM67" s="47">
        <v>1.0000000000000002</v>
      </c>
      <c r="PN67" s="47"/>
      <c r="PO67">
        <v>2600</v>
      </c>
      <c r="PP67">
        <v>0</v>
      </c>
      <c r="PQ67" s="47">
        <v>0</v>
      </c>
      <c r="PR67" s="47">
        <v>1.0000000000000002</v>
      </c>
      <c r="PT67" s="49">
        <v>2600</v>
      </c>
      <c r="PU67" s="50">
        <v>0</v>
      </c>
      <c r="PV67" s="51">
        <v>0</v>
      </c>
      <c r="PW67" s="47">
        <v>1</v>
      </c>
      <c r="PY67" s="49">
        <v>2600</v>
      </c>
      <c r="PZ67" s="50">
        <v>0</v>
      </c>
      <c r="QA67" s="51">
        <f t="shared" si="8"/>
        <v>0</v>
      </c>
      <c r="QB67" s="47">
        <f>SUM(QA$6:QA67)</f>
        <v>0</v>
      </c>
      <c r="QD67" s="49">
        <v>2600</v>
      </c>
      <c r="QE67" s="50">
        <v>0</v>
      </c>
      <c r="QF67" s="51">
        <f t="shared" si="9"/>
        <v>0</v>
      </c>
      <c r="QG67" s="47">
        <f>SUM(QF$6:QF67)</f>
        <v>0</v>
      </c>
      <c r="QI67" s="49">
        <v>2600</v>
      </c>
      <c r="QJ67" s="50">
        <v>0</v>
      </c>
      <c r="QK67" s="51">
        <v>0</v>
      </c>
      <c r="QL67" s="47">
        <v>1</v>
      </c>
      <c r="QN67">
        <v>2600</v>
      </c>
      <c r="QO67">
        <v>0</v>
      </c>
      <c r="QP67" s="47">
        <v>0</v>
      </c>
      <c r="QQ67" s="47">
        <v>0.99999999999999989</v>
      </c>
      <c r="QR67" s="47"/>
      <c r="QS67" s="49">
        <v>2600</v>
      </c>
      <c r="QT67" s="50">
        <v>0</v>
      </c>
      <c r="QU67" s="51">
        <v>0</v>
      </c>
      <c r="QV67" s="47">
        <v>1</v>
      </c>
      <c r="QW67" s="47"/>
      <c r="QX67" s="49">
        <v>2600</v>
      </c>
      <c r="QY67" s="50">
        <v>0</v>
      </c>
      <c r="QZ67" s="51">
        <v>0</v>
      </c>
      <c r="RA67" s="47">
        <v>0.99999999999999989</v>
      </c>
      <c r="RB67" s="47"/>
      <c r="RC67" s="49">
        <v>2600</v>
      </c>
      <c r="RD67" s="50">
        <v>3</v>
      </c>
      <c r="RE67" s="51">
        <v>3.7499999999999999E-3</v>
      </c>
      <c r="RF67" s="47">
        <v>1.0000000000000002</v>
      </c>
      <c r="RG67" s="47"/>
      <c r="TZ67">
        <v>10675</v>
      </c>
      <c r="UA67" s="50">
        <v>0</v>
      </c>
      <c r="UB67" s="51">
        <v>0</v>
      </c>
      <c r="UC67" s="47">
        <v>0.9512499999999996</v>
      </c>
      <c r="UE67" s="49">
        <v>10675</v>
      </c>
      <c r="UF67" s="50">
        <v>0</v>
      </c>
      <c r="UG67" s="51">
        <v>0</v>
      </c>
      <c r="UH67" s="47">
        <v>0.99999999999999978</v>
      </c>
      <c r="UI67" s="47"/>
      <c r="UN67" s="47"/>
      <c r="UO67">
        <v>10675</v>
      </c>
      <c r="UP67">
        <v>0</v>
      </c>
      <c r="UQ67" s="47">
        <v>0</v>
      </c>
      <c r="UR67" s="47">
        <v>0.99999999999999978</v>
      </c>
      <c r="US67" s="47"/>
      <c r="UT67" s="47"/>
      <c r="UU67" s="47"/>
      <c r="UV67" s="47"/>
      <c r="UW67" s="47"/>
      <c r="UX67" s="47"/>
      <c r="UY67" s="47"/>
      <c r="UZ67" s="47"/>
      <c r="VA67" s="47"/>
      <c r="VB67" s="47"/>
      <c r="VM67">
        <v>-7500</v>
      </c>
      <c r="VN67">
        <v>0</v>
      </c>
      <c r="VO67" s="47">
        <v>0</v>
      </c>
      <c r="VP67" s="47">
        <v>0</v>
      </c>
      <c r="VR67">
        <v>-7500</v>
      </c>
      <c r="VS67">
        <v>0</v>
      </c>
      <c r="VT67" s="47">
        <v>0</v>
      </c>
      <c r="VU67" s="47">
        <v>0</v>
      </c>
      <c r="VV67" s="47"/>
      <c r="VW67" s="49">
        <v>-7500</v>
      </c>
      <c r="VX67" s="50">
        <v>0</v>
      </c>
      <c r="VY67" s="51">
        <v>0</v>
      </c>
      <c r="VZ67" s="47">
        <v>0</v>
      </c>
      <c r="WA67" s="47"/>
      <c r="WB67" s="49">
        <v>-7500</v>
      </c>
      <c r="WC67" s="50">
        <v>0</v>
      </c>
      <c r="WD67" s="51">
        <v>0</v>
      </c>
      <c r="WE67" s="47">
        <v>0</v>
      </c>
      <c r="WG67">
        <v>-7500</v>
      </c>
      <c r="WH67">
        <v>0</v>
      </c>
      <c r="WI67" s="47">
        <v>0</v>
      </c>
      <c r="WJ67" s="47">
        <v>0</v>
      </c>
      <c r="WL67">
        <v>-7500</v>
      </c>
      <c r="WM67">
        <v>0</v>
      </c>
      <c r="WN67" s="47">
        <v>0</v>
      </c>
      <c r="WO67" s="47">
        <v>0</v>
      </c>
      <c r="WP67" s="47"/>
      <c r="WQ67" s="49">
        <v>-7500</v>
      </c>
      <c r="WR67" s="50">
        <v>0</v>
      </c>
      <c r="WS67" s="51">
        <v>0</v>
      </c>
      <c r="WT67" s="47">
        <v>0</v>
      </c>
      <c r="WU67" s="47"/>
      <c r="WV67" s="49">
        <v>-7500</v>
      </c>
      <c r="WW67" s="50">
        <v>0</v>
      </c>
      <c r="WX67" s="51">
        <v>0</v>
      </c>
      <c r="WY67" s="47">
        <v>0</v>
      </c>
      <c r="XA67">
        <v>-7500</v>
      </c>
      <c r="XB67">
        <v>0</v>
      </c>
      <c r="XC67" s="47">
        <v>0</v>
      </c>
      <c r="XD67" s="47">
        <v>0</v>
      </c>
      <c r="XF67">
        <v>-7500</v>
      </c>
      <c r="XG67">
        <v>0</v>
      </c>
      <c r="XH67" s="47">
        <v>0</v>
      </c>
      <c r="XI67" s="47">
        <v>0</v>
      </c>
      <c r="XK67" s="49">
        <v>-7500</v>
      </c>
      <c r="XL67" s="50">
        <v>0</v>
      </c>
      <c r="XM67" s="51">
        <f t="shared" ref="XM67:XM89" si="10">XL67/800</f>
        <v>0</v>
      </c>
      <c r="XN67" s="47">
        <f>SUM(XM$66:XM67)</f>
        <v>0</v>
      </c>
      <c r="XP67" s="49">
        <v>-7500</v>
      </c>
      <c r="XQ67" s="50">
        <v>0</v>
      </c>
      <c r="XR67" s="51">
        <v>0</v>
      </c>
      <c r="XS67" s="47">
        <v>0</v>
      </c>
      <c r="XT67" s="47"/>
      <c r="XU67" s="49">
        <v>-7500</v>
      </c>
      <c r="XV67" s="50">
        <v>0</v>
      </c>
      <c r="XW67" s="51">
        <v>0</v>
      </c>
      <c r="XX67" s="47">
        <v>0</v>
      </c>
      <c r="XZ67">
        <v>-7500</v>
      </c>
      <c r="YA67">
        <v>0</v>
      </c>
      <c r="YB67" s="47">
        <v>0</v>
      </c>
      <c r="YC67" s="47">
        <v>0</v>
      </c>
      <c r="YE67" s="49">
        <v>-7500</v>
      </c>
      <c r="YF67" s="50">
        <v>0</v>
      </c>
      <c r="YG67" s="51">
        <v>0</v>
      </c>
      <c r="YH67" s="47">
        <v>0</v>
      </c>
      <c r="YI67" s="47"/>
      <c r="YJ67" s="49">
        <v>-7500</v>
      </c>
      <c r="YK67" s="50">
        <v>0</v>
      </c>
      <c r="YL67" s="51">
        <v>0</v>
      </c>
      <c r="YM67" s="47">
        <v>0</v>
      </c>
      <c r="YO67" s="49">
        <v>-7500</v>
      </c>
      <c r="YP67" s="50">
        <v>0</v>
      </c>
      <c r="YQ67" s="51">
        <v>0</v>
      </c>
      <c r="YR67" s="47">
        <v>0</v>
      </c>
    </row>
    <row r="68" spans="1:668">
      <c r="A68" s="46">
        <v>112000</v>
      </c>
      <c r="B68">
        <v>7</v>
      </c>
      <c r="C68" s="47">
        <v>8.7500000000000008E-3</v>
      </c>
      <c r="D68" s="47">
        <v>0.87125000000000008</v>
      </c>
      <c r="F68" s="46">
        <v>117000</v>
      </c>
      <c r="G68">
        <v>9</v>
      </c>
      <c r="H68" s="47">
        <v>1.125E-2</v>
      </c>
      <c r="I68" s="47">
        <v>0.44375000000000003</v>
      </c>
      <c r="K68" s="46">
        <v>112000</v>
      </c>
      <c r="L68">
        <v>6</v>
      </c>
      <c r="M68" s="47">
        <v>7.4999999999999997E-3</v>
      </c>
      <c r="N68" s="47">
        <v>0.53999999999999992</v>
      </c>
      <c r="P68" s="46">
        <v>112000</v>
      </c>
      <c r="Q68">
        <v>11</v>
      </c>
      <c r="R68" s="47">
        <v>1.375E-2</v>
      </c>
      <c r="S68" s="47">
        <v>0.61624999999999996</v>
      </c>
      <c r="U68" s="16">
        <v>112000</v>
      </c>
      <c r="V68" s="50">
        <v>8</v>
      </c>
      <c r="W68" s="51">
        <v>0.01</v>
      </c>
      <c r="X68" s="47">
        <v>0.34375000000000011</v>
      </c>
      <c r="Y68" s="47"/>
      <c r="Z68" s="16">
        <v>114000</v>
      </c>
      <c r="AA68" s="50">
        <v>10</v>
      </c>
      <c r="AB68" s="51">
        <v>1.2500000000000001E-2</v>
      </c>
      <c r="AC68" s="47">
        <v>0.37625000000000008</v>
      </c>
      <c r="AD68" s="47"/>
      <c r="AE68" s="46">
        <v>115000</v>
      </c>
      <c r="AF68">
        <v>9</v>
      </c>
      <c r="AG68" s="47">
        <v>1.125E-2</v>
      </c>
      <c r="AH68" s="47">
        <v>0.57124999999999992</v>
      </c>
      <c r="AJ68" s="46">
        <v>115000</v>
      </c>
      <c r="AK68">
        <v>6</v>
      </c>
      <c r="AL68" s="47">
        <v>7.4999999999999997E-3</v>
      </c>
      <c r="AM68" s="47">
        <v>0.57499999999999984</v>
      </c>
      <c r="AO68" s="16">
        <v>107000</v>
      </c>
      <c r="AP68" s="50">
        <v>8</v>
      </c>
      <c r="AQ68" s="51">
        <v>0.01</v>
      </c>
      <c r="AR68" s="47">
        <v>0.85624999999999996</v>
      </c>
      <c r="AS68" s="47"/>
      <c r="AT68" s="16">
        <v>111000</v>
      </c>
      <c r="AU68" s="50">
        <v>7</v>
      </c>
      <c r="AV68" s="51">
        <v>8.7500000000000008E-3</v>
      </c>
      <c r="AW68" s="47">
        <v>0.90749999999999997</v>
      </c>
      <c r="AY68" s="46">
        <v>107000</v>
      </c>
      <c r="AZ68">
        <v>3</v>
      </c>
      <c r="BA68" s="47">
        <v>3.7499999999999999E-3</v>
      </c>
      <c r="BB68" s="47">
        <v>0.97</v>
      </c>
      <c r="BD68" s="16">
        <v>109000</v>
      </c>
      <c r="BE68" s="50">
        <v>7</v>
      </c>
      <c r="BF68" s="51">
        <v>8.7500000000000008E-3</v>
      </c>
      <c r="BG68" s="47">
        <v>0.71375</v>
      </c>
      <c r="BI68" s="46">
        <v>112000</v>
      </c>
      <c r="BJ68" s="50">
        <v>8</v>
      </c>
      <c r="BK68" s="51">
        <f t="shared" si="0"/>
        <v>0.01</v>
      </c>
      <c r="BL68" s="47">
        <f>SUM(BK$6:BK68)</f>
        <v>0.86875000000000002</v>
      </c>
      <c r="BN68" s="16">
        <v>112000</v>
      </c>
      <c r="BO68" s="50">
        <v>10</v>
      </c>
      <c r="BP68" s="51">
        <v>1.2500000000000001E-2</v>
      </c>
      <c r="BQ68" s="47">
        <v>0.55124999999999991</v>
      </c>
      <c r="BS68" s="53">
        <v>115000</v>
      </c>
      <c r="BT68" s="50">
        <v>28</v>
      </c>
      <c r="BU68" s="51">
        <v>3.5000000000000003E-2</v>
      </c>
      <c r="BV68" s="47">
        <v>0.39375000000000004</v>
      </c>
      <c r="BX68" s="46">
        <v>112000</v>
      </c>
      <c r="BY68">
        <v>6</v>
      </c>
      <c r="BZ68" s="47">
        <v>7.4999999999999997E-3</v>
      </c>
      <c r="CA68" s="47">
        <v>0.53999999999999992</v>
      </c>
      <c r="CC68" s="53">
        <v>145000</v>
      </c>
      <c r="CD68" s="50">
        <v>2</v>
      </c>
      <c r="CE68" s="51">
        <v>2.5000000000000001E-3</v>
      </c>
      <c r="CF68" s="47">
        <v>0.12750000000000006</v>
      </c>
      <c r="CH68" s="53">
        <v>167000</v>
      </c>
      <c r="CI68" s="50">
        <v>0</v>
      </c>
      <c r="CJ68" s="51">
        <v>0</v>
      </c>
      <c r="CK68" s="47">
        <v>3.0000000000000002E-2</v>
      </c>
      <c r="CM68" s="53">
        <v>115000</v>
      </c>
      <c r="CN68" s="50">
        <v>14</v>
      </c>
      <c r="CO68" s="51">
        <v>1.7500000000000002E-2</v>
      </c>
      <c r="CP68" s="47">
        <v>0.82499999999999996</v>
      </c>
      <c r="JZ68">
        <v>4900</v>
      </c>
      <c r="KA68">
        <v>1</v>
      </c>
      <c r="KB68" s="47">
        <v>1.25E-3</v>
      </c>
      <c r="KC68" s="47">
        <v>0.99999999999999989</v>
      </c>
      <c r="KE68">
        <v>4900</v>
      </c>
      <c r="KF68">
        <v>19</v>
      </c>
      <c r="KG68" s="47">
        <v>2.375E-2</v>
      </c>
      <c r="KH68" s="47">
        <v>0.99125000000000008</v>
      </c>
      <c r="KJ68">
        <v>4900</v>
      </c>
      <c r="KK68">
        <v>16</v>
      </c>
      <c r="KL68" s="47">
        <v>0.02</v>
      </c>
      <c r="KM68" s="47">
        <v>0.99625000000000008</v>
      </c>
      <c r="KO68">
        <v>4900</v>
      </c>
      <c r="KP68">
        <v>2</v>
      </c>
      <c r="KQ68" s="47">
        <v>2.5000000000000001E-3</v>
      </c>
      <c r="KR68" s="47">
        <v>1</v>
      </c>
      <c r="KT68" s="49">
        <v>4900</v>
      </c>
      <c r="KU68" s="50">
        <v>22</v>
      </c>
      <c r="KV68" s="51">
        <v>2.75E-2</v>
      </c>
      <c r="KW68" s="47">
        <v>0.98499999999999999</v>
      </c>
      <c r="KY68" s="49">
        <v>4900</v>
      </c>
      <c r="KZ68" s="50">
        <v>13</v>
      </c>
      <c r="LA68" s="51">
        <v>1.6250000000000001E-2</v>
      </c>
      <c r="LB68" s="47">
        <v>0.99749999999999983</v>
      </c>
      <c r="LD68">
        <v>4900</v>
      </c>
      <c r="LE68">
        <v>22</v>
      </c>
      <c r="LF68" s="47">
        <v>2.75E-2</v>
      </c>
      <c r="LG68" s="47">
        <v>0.99124999999999985</v>
      </c>
      <c r="LI68">
        <v>4900</v>
      </c>
      <c r="LJ68">
        <v>10</v>
      </c>
      <c r="LK68" s="47">
        <v>1.2500000000000001E-2</v>
      </c>
      <c r="LL68" s="47">
        <v>0.99749999999999994</v>
      </c>
      <c r="LS68" s="49">
        <v>4900</v>
      </c>
      <c r="LT68" s="50">
        <v>0</v>
      </c>
      <c r="LU68" s="51">
        <v>0</v>
      </c>
      <c r="LV68" s="47">
        <v>1.0000000000000002</v>
      </c>
      <c r="LX68">
        <v>4900</v>
      </c>
      <c r="LY68">
        <v>0</v>
      </c>
      <c r="LZ68" s="47">
        <v>0</v>
      </c>
      <c r="MA68" s="47">
        <v>0.99999999999999989</v>
      </c>
      <c r="MC68" s="49">
        <v>4900</v>
      </c>
      <c r="MD68" s="50">
        <v>1</v>
      </c>
      <c r="ME68" s="51">
        <v>1.25E-3</v>
      </c>
      <c r="MF68" s="47">
        <v>0.99999999999999989</v>
      </c>
      <c r="MH68" s="50">
        <v>4900</v>
      </c>
      <c r="MI68" s="50">
        <v>12</v>
      </c>
      <c r="MJ68" s="51">
        <v>1.4999999999999999E-2</v>
      </c>
      <c r="MK68" s="47">
        <v>0.99750000000000005</v>
      </c>
      <c r="ML68" s="47"/>
      <c r="MM68" s="49">
        <v>4900</v>
      </c>
      <c r="MN68" s="50">
        <v>9</v>
      </c>
      <c r="MO68" s="51">
        <v>1.125E-2</v>
      </c>
      <c r="MP68" s="47">
        <v>0.99749999999999994</v>
      </c>
      <c r="MQ68" s="47"/>
      <c r="MR68" s="49">
        <v>4900</v>
      </c>
      <c r="MS68" s="50">
        <v>0</v>
      </c>
      <c r="MT68" s="51">
        <v>0</v>
      </c>
      <c r="MU68" s="47">
        <v>1.0000000000000002</v>
      </c>
      <c r="MW68">
        <v>4900</v>
      </c>
      <c r="MX68">
        <v>94</v>
      </c>
      <c r="MY68" s="47">
        <v>0.11749999999999999</v>
      </c>
      <c r="MZ68" s="47">
        <v>0.93625000000000003</v>
      </c>
      <c r="NA68" s="47"/>
      <c r="NB68">
        <v>4900</v>
      </c>
      <c r="NC68">
        <v>0</v>
      </c>
      <c r="ND68" s="47">
        <v>0</v>
      </c>
      <c r="NE68" s="47">
        <v>0</v>
      </c>
      <c r="NF68" s="47"/>
      <c r="NG68">
        <v>4900</v>
      </c>
      <c r="NH68">
        <v>0</v>
      </c>
      <c r="NI68" s="47">
        <v>0</v>
      </c>
      <c r="NJ68" s="47">
        <v>0</v>
      </c>
      <c r="NK68" s="47"/>
      <c r="NL68" s="49">
        <v>4900</v>
      </c>
      <c r="NM68" s="50">
        <v>0</v>
      </c>
      <c r="NN68" s="51">
        <v>0</v>
      </c>
      <c r="NO68" s="47">
        <v>1</v>
      </c>
      <c r="NQ68">
        <v>2700</v>
      </c>
      <c r="NR68">
        <v>0</v>
      </c>
      <c r="NS68" s="47">
        <v>0</v>
      </c>
      <c r="NT68" s="47">
        <v>1</v>
      </c>
      <c r="NV68">
        <v>2700</v>
      </c>
      <c r="NW68">
        <v>0</v>
      </c>
      <c r="NX68" s="47">
        <v>0</v>
      </c>
      <c r="NY68" s="47">
        <v>1</v>
      </c>
      <c r="OA68">
        <v>2700</v>
      </c>
      <c r="OB68">
        <v>0</v>
      </c>
      <c r="OC68" s="47">
        <v>0</v>
      </c>
      <c r="OD68" s="47">
        <v>0.99999999999999989</v>
      </c>
      <c r="OF68">
        <v>2700</v>
      </c>
      <c r="OG68">
        <v>1</v>
      </c>
      <c r="OH68" s="47">
        <v>1.25E-3</v>
      </c>
      <c r="OI68" s="47">
        <v>0.99999999999999967</v>
      </c>
      <c r="OK68" s="49">
        <v>2700</v>
      </c>
      <c r="OL68" s="50">
        <v>0</v>
      </c>
      <c r="OM68" s="51">
        <v>0</v>
      </c>
      <c r="ON68" s="47">
        <v>1</v>
      </c>
      <c r="OP68" s="49">
        <v>2700</v>
      </c>
      <c r="OQ68" s="50">
        <v>0</v>
      </c>
      <c r="OR68" s="51">
        <v>0</v>
      </c>
      <c r="OS68" s="47">
        <v>1.0000000000000002</v>
      </c>
      <c r="OU68">
        <v>2700</v>
      </c>
      <c r="OV68">
        <v>0</v>
      </c>
      <c r="OW68" s="47">
        <v>0</v>
      </c>
      <c r="OX68" s="47">
        <v>1.0000000000000002</v>
      </c>
      <c r="OZ68">
        <v>2700</v>
      </c>
      <c r="PA68">
        <v>0</v>
      </c>
      <c r="PB68" s="47">
        <v>0</v>
      </c>
      <c r="PC68" s="47">
        <v>0.99999999999999967</v>
      </c>
      <c r="PE68" s="49">
        <v>2700</v>
      </c>
      <c r="PF68" s="50">
        <v>0</v>
      </c>
      <c r="PG68" s="51">
        <v>0</v>
      </c>
      <c r="PH68" s="47">
        <v>0.99999999999999978</v>
      </c>
      <c r="PI68" s="47"/>
      <c r="PJ68" s="49">
        <v>2700</v>
      </c>
      <c r="PK68" s="50">
        <v>0</v>
      </c>
      <c r="PL68" s="51">
        <v>0</v>
      </c>
      <c r="PM68" s="47">
        <v>1.0000000000000002</v>
      </c>
      <c r="PN68" s="47"/>
      <c r="PO68">
        <v>2700</v>
      </c>
      <c r="PP68">
        <v>0</v>
      </c>
      <c r="PQ68" s="47">
        <v>0</v>
      </c>
      <c r="PR68" s="47">
        <v>1.0000000000000002</v>
      </c>
      <c r="PT68" s="49">
        <v>2700</v>
      </c>
      <c r="PU68" s="50">
        <v>0</v>
      </c>
      <c r="PV68" s="51">
        <v>0</v>
      </c>
      <c r="PW68" s="47">
        <v>1</v>
      </c>
      <c r="PY68" s="49">
        <v>2700</v>
      </c>
      <c r="PZ68" s="50">
        <v>0</v>
      </c>
      <c r="QA68" s="51">
        <f t="shared" si="8"/>
        <v>0</v>
      </c>
      <c r="QB68" s="47">
        <f>SUM(QA$6:QA68)</f>
        <v>0</v>
      </c>
      <c r="QD68" s="49">
        <v>2700</v>
      </c>
      <c r="QE68" s="50">
        <v>0</v>
      </c>
      <c r="QF68" s="51">
        <f t="shared" si="9"/>
        <v>0</v>
      </c>
      <c r="QG68" s="47">
        <f>SUM(QF$6:QF68)</f>
        <v>0</v>
      </c>
      <c r="QI68" s="49">
        <v>2700</v>
      </c>
      <c r="QJ68" s="50">
        <v>0</v>
      </c>
      <c r="QK68" s="51">
        <f t="shared" ref="QK68" si="11">QJ68/800</f>
        <v>0</v>
      </c>
      <c r="QL68" s="47">
        <v>1</v>
      </c>
      <c r="QN68">
        <v>2700</v>
      </c>
      <c r="QO68">
        <v>0</v>
      </c>
      <c r="QP68" s="47">
        <v>0</v>
      </c>
      <c r="QQ68" s="47">
        <v>0.99999999999999989</v>
      </c>
      <c r="QR68" s="47"/>
      <c r="QS68" s="49">
        <v>2700</v>
      </c>
      <c r="QT68" s="50">
        <v>0</v>
      </c>
      <c r="QU68" s="51">
        <v>0</v>
      </c>
      <c r="QV68" s="47">
        <v>1</v>
      </c>
      <c r="QW68" s="47"/>
      <c r="QX68" s="49">
        <v>2700</v>
      </c>
      <c r="QY68" s="50">
        <v>0</v>
      </c>
      <c r="QZ68" s="51">
        <v>0</v>
      </c>
      <c r="RA68" s="47">
        <v>0.99999999999999989</v>
      </c>
      <c r="RB68" s="47"/>
      <c r="RC68" s="49">
        <v>2700</v>
      </c>
      <c r="RD68" s="50">
        <v>0</v>
      </c>
      <c r="RE68" s="51">
        <v>0</v>
      </c>
      <c r="RF68" s="47">
        <v>1.0000000000000002</v>
      </c>
      <c r="RG68" s="47"/>
      <c r="TZ68" s="49">
        <v>10850</v>
      </c>
      <c r="UA68" s="50">
        <v>0</v>
      </c>
      <c r="UB68" s="51">
        <v>0</v>
      </c>
      <c r="UC68" s="47">
        <v>0.9512499999999996</v>
      </c>
      <c r="UD68" s="47"/>
      <c r="UE68" s="49">
        <v>10850</v>
      </c>
      <c r="UF68" s="50">
        <v>0</v>
      </c>
      <c r="UG68" s="51">
        <v>0</v>
      </c>
      <c r="UH68" s="47">
        <v>0.99999999999999978</v>
      </c>
      <c r="UI68" s="47"/>
      <c r="UN68" s="47"/>
      <c r="UO68">
        <v>10850</v>
      </c>
      <c r="UP68">
        <v>0</v>
      </c>
      <c r="UQ68" s="47">
        <v>0</v>
      </c>
      <c r="UR68" s="47">
        <v>0.99999999999999978</v>
      </c>
      <c r="US68" s="47"/>
      <c r="UT68" s="47"/>
      <c r="UU68" s="47"/>
      <c r="UV68" s="47"/>
      <c r="UW68" s="47"/>
      <c r="UX68" s="47"/>
      <c r="UY68" s="47"/>
      <c r="UZ68" s="47"/>
      <c r="VA68" s="47"/>
      <c r="VB68" s="47"/>
      <c r="VC68" s="49">
        <v>-7000</v>
      </c>
      <c r="VD68" s="50">
        <v>0</v>
      </c>
      <c r="VE68" s="51">
        <f t="shared" ref="VE68:VE89" si="12">VD68/800</f>
        <v>0</v>
      </c>
      <c r="VF68" s="47">
        <f>SUM(VE$66:VE68)</f>
        <v>0</v>
      </c>
      <c r="VH68">
        <v>-7000</v>
      </c>
      <c r="VI68">
        <v>0</v>
      </c>
      <c r="VJ68" s="47">
        <v>0</v>
      </c>
      <c r="VK68" s="47">
        <v>0</v>
      </c>
      <c r="VM68">
        <v>-7000</v>
      </c>
      <c r="VN68">
        <v>0</v>
      </c>
      <c r="VO68" s="47">
        <v>0</v>
      </c>
      <c r="VP68" s="47">
        <v>0</v>
      </c>
      <c r="VR68">
        <v>-7000</v>
      </c>
      <c r="VS68">
        <v>0</v>
      </c>
      <c r="VT68" s="47">
        <v>0</v>
      </c>
      <c r="VU68" s="47">
        <v>0</v>
      </c>
      <c r="VV68" s="47"/>
      <c r="VW68" s="49">
        <v>-7000</v>
      </c>
      <c r="VX68" s="50">
        <v>0</v>
      </c>
      <c r="VY68" s="51">
        <v>0</v>
      </c>
      <c r="VZ68" s="47">
        <v>0</v>
      </c>
      <c r="WA68" s="47"/>
      <c r="WB68" s="49">
        <v>-7000</v>
      </c>
      <c r="WC68" s="50">
        <v>0</v>
      </c>
      <c r="WD68" s="51">
        <v>0</v>
      </c>
      <c r="WE68" s="47">
        <v>0</v>
      </c>
      <c r="WG68">
        <v>-7000</v>
      </c>
      <c r="WH68">
        <v>0</v>
      </c>
      <c r="WI68" s="47">
        <v>0</v>
      </c>
      <c r="WJ68" s="47">
        <v>0</v>
      </c>
      <c r="WL68">
        <v>-7000</v>
      </c>
      <c r="WM68">
        <v>0</v>
      </c>
      <c r="WN68" s="47">
        <v>0</v>
      </c>
      <c r="WO68" s="47">
        <v>0</v>
      </c>
      <c r="WP68" s="47"/>
      <c r="WQ68" s="49">
        <v>-7000</v>
      </c>
      <c r="WR68" s="50">
        <v>0</v>
      </c>
      <c r="WS68" s="51">
        <v>0</v>
      </c>
      <c r="WT68" s="47">
        <v>0</v>
      </c>
      <c r="WU68" s="47"/>
      <c r="WV68" s="49">
        <v>-7000</v>
      </c>
      <c r="WW68" s="50">
        <v>0</v>
      </c>
      <c r="WX68" s="51">
        <v>0</v>
      </c>
      <c r="WY68" s="47">
        <v>0</v>
      </c>
      <c r="XA68">
        <v>-7000</v>
      </c>
      <c r="XB68">
        <v>0</v>
      </c>
      <c r="XC68" s="47">
        <v>0</v>
      </c>
      <c r="XD68" s="47">
        <v>0</v>
      </c>
      <c r="XF68">
        <v>-7000</v>
      </c>
      <c r="XG68">
        <v>0</v>
      </c>
      <c r="XH68" s="47">
        <v>0</v>
      </c>
      <c r="XI68" s="47">
        <v>0</v>
      </c>
      <c r="XK68" s="49">
        <v>-7000</v>
      </c>
      <c r="XL68" s="50">
        <v>0</v>
      </c>
      <c r="XM68" s="51">
        <f t="shared" si="10"/>
        <v>0</v>
      </c>
      <c r="XN68" s="47">
        <f>SUM(XM$66:XM68)</f>
        <v>0</v>
      </c>
      <c r="XP68" s="49">
        <v>-7000</v>
      </c>
      <c r="XQ68" s="50">
        <v>0</v>
      </c>
      <c r="XR68" s="51">
        <v>0</v>
      </c>
      <c r="XS68" s="47">
        <v>0</v>
      </c>
      <c r="XT68" s="47"/>
      <c r="XU68" s="49">
        <v>-7000</v>
      </c>
      <c r="XV68" s="50">
        <v>0</v>
      </c>
      <c r="XW68" s="51">
        <v>0</v>
      </c>
      <c r="XX68" s="47">
        <v>0</v>
      </c>
      <c r="XZ68">
        <v>-7000</v>
      </c>
      <c r="YA68">
        <v>0</v>
      </c>
      <c r="YB68" s="47">
        <v>0</v>
      </c>
      <c r="YC68" s="47">
        <v>0</v>
      </c>
      <c r="YE68" s="49">
        <v>-7000</v>
      </c>
      <c r="YF68" s="50">
        <v>0</v>
      </c>
      <c r="YG68" s="51">
        <v>0</v>
      </c>
      <c r="YH68" s="47">
        <v>0</v>
      </c>
      <c r="YI68" s="47"/>
      <c r="YJ68" s="49">
        <v>-7000</v>
      </c>
      <c r="YK68" s="50">
        <v>0</v>
      </c>
      <c r="YL68" s="51">
        <v>0</v>
      </c>
      <c r="YM68" s="47">
        <v>0</v>
      </c>
      <c r="YO68" s="49">
        <v>-7000</v>
      </c>
      <c r="YP68" s="50">
        <v>0</v>
      </c>
      <c r="YQ68" s="51">
        <v>0</v>
      </c>
      <c r="YR68" s="47">
        <v>0</v>
      </c>
    </row>
    <row r="69" spans="1:668">
      <c r="A69" s="46">
        <v>113000</v>
      </c>
      <c r="B69">
        <v>7</v>
      </c>
      <c r="C69" s="47">
        <v>8.7500000000000008E-3</v>
      </c>
      <c r="D69" s="47">
        <v>0.88000000000000012</v>
      </c>
      <c r="F69" s="46">
        <v>118000</v>
      </c>
      <c r="G69">
        <v>11</v>
      </c>
      <c r="H69" s="47">
        <v>1.375E-2</v>
      </c>
      <c r="I69" s="47">
        <v>0.45750000000000002</v>
      </c>
      <c r="K69" s="46">
        <v>113000</v>
      </c>
      <c r="L69">
        <v>10</v>
      </c>
      <c r="M69" s="47">
        <v>1.2500000000000001E-2</v>
      </c>
      <c r="N69" s="47">
        <v>0.55249999999999988</v>
      </c>
      <c r="P69" s="46">
        <v>113000</v>
      </c>
      <c r="Q69">
        <v>11</v>
      </c>
      <c r="R69" s="47">
        <v>1.375E-2</v>
      </c>
      <c r="S69" s="47">
        <v>0.63</v>
      </c>
      <c r="U69" s="16">
        <v>113000</v>
      </c>
      <c r="V69" s="50">
        <v>15</v>
      </c>
      <c r="W69" s="51">
        <v>1.8749999999999999E-2</v>
      </c>
      <c r="X69" s="47">
        <v>0.3625000000000001</v>
      </c>
      <c r="Y69" s="47"/>
      <c r="Z69" s="16">
        <v>115000</v>
      </c>
      <c r="AA69" s="50">
        <v>2</v>
      </c>
      <c r="AB69" s="51">
        <v>2.5000000000000001E-3</v>
      </c>
      <c r="AC69" s="47">
        <v>0.37875000000000009</v>
      </c>
      <c r="AD69" s="47"/>
      <c r="AE69" s="46">
        <v>116000</v>
      </c>
      <c r="AF69">
        <v>10</v>
      </c>
      <c r="AG69" s="47">
        <v>1.2500000000000001E-2</v>
      </c>
      <c r="AH69" s="47">
        <v>0.58374999999999988</v>
      </c>
      <c r="AJ69" s="46">
        <v>116000</v>
      </c>
      <c r="AK69">
        <v>14</v>
      </c>
      <c r="AL69" s="47">
        <v>1.7500000000000002E-2</v>
      </c>
      <c r="AM69" s="47">
        <v>0.5924999999999998</v>
      </c>
      <c r="AO69" s="16">
        <v>108000</v>
      </c>
      <c r="AP69" s="50">
        <v>5</v>
      </c>
      <c r="AQ69" s="51">
        <v>6.2500000000000003E-3</v>
      </c>
      <c r="AR69" s="47">
        <v>0.86249999999999993</v>
      </c>
      <c r="AS69" s="47"/>
      <c r="AT69" s="16">
        <v>112000</v>
      </c>
      <c r="AU69" s="50">
        <v>5</v>
      </c>
      <c r="AV69" s="51">
        <v>6.2500000000000003E-3</v>
      </c>
      <c r="AW69" s="47">
        <v>0.91374999999999995</v>
      </c>
      <c r="AY69" s="46">
        <v>108000</v>
      </c>
      <c r="AZ69">
        <v>2</v>
      </c>
      <c r="BA69" s="47">
        <v>2.5000000000000001E-3</v>
      </c>
      <c r="BB69" s="47">
        <v>0.97249999999999992</v>
      </c>
      <c r="BD69" s="16">
        <v>110000</v>
      </c>
      <c r="BE69" s="50">
        <v>9</v>
      </c>
      <c r="BF69" s="51">
        <v>1.125E-2</v>
      </c>
      <c r="BG69" s="47">
        <v>0.72499999999999998</v>
      </c>
      <c r="BI69" s="46">
        <v>113000</v>
      </c>
      <c r="BJ69" s="50">
        <v>4</v>
      </c>
      <c r="BK69" s="51">
        <f t="shared" si="0"/>
        <v>5.0000000000000001E-3</v>
      </c>
      <c r="BL69" s="47">
        <f>SUM(BK$6:BK69)</f>
        <v>0.87375000000000003</v>
      </c>
      <c r="BN69" s="16">
        <v>113000</v>
      </c>
      <c r="BO69" s="50">
        <v>5</v>
      </c>
      <c r="BP69" s="51">
        <v>6.2500000000000003E-3</v>
      </c>
      <c r="BQ69" s="47">
        <v>0.55749999999999988</v>
      </c>
      <c r="BS69" s="53">
        <v>116000</v>
      </c>
      <c r="BT69" s="50">
        <v>31</v>
      </c>
      <c r="BU69" s="51">
        <v>3.875E-2</v>
      </c>
      <c r="BV69" s="47">
        <v>0.43250000000000005</v>
      </c>
      <c r="BX69" s="46">
        <v>113000</v>
      </c>
      <c r="BY69">
        <v>10</v>
      </c>
      <c r="BZ69" s="47">
        <v>1.2500000000000001E-2</v>
      </c>
      <c r="CA69" s="47">
        <v>0.55249999999999988</v>
      </c>
      <c r="CC69" s="53">
        <v>146000</v>
      </c>
      <c r="CD69" s="50">
        <v>1</v>
      </c>
      <c r="CE69" s="51">
        <v>1.25E-3</v>
      </c>
      <c r="CF69" s="47">
        <v>0.12875000000000006</v>
      </c>
      <c r="CH69" s="53">
        <v>168000</v>
      </c>
      <c r="CI69" s="50">
        <v>1</v>
      </c>
      <c r="CJ69" s="51">
        <v>1.25E-3</v>
      </c>
      <c r="CK69" s="47">
        <v>3.125E-2</v>
      </c>
      <c r="CM69" s="53">
        <v>116000</v>
      </c>
      <c r="CN69" s="50">
        <v>5</v>
      </c>
      <c r="CO69" s="51">
        <v>6.2500000000000003E-3</v>
      </c>
      <c r="CP69" s="47">
        <v>0.83124999999999993</v>
      </c>
      <c r="JZ69">
        <v>5000</v>
      </c>
      <c r="KA69">
        <v>0</v>
      </c>
      <c r="KB69" s="47">
        <v>0</v>
      </c>
      <c r="KC69" s="47">
        <v>0.99999999999999989</v>
      </c>
      <c r="KE69">
        <v>5000</v>
      </c>
      <c r="KF69">
        <v>6</v>
      </c>
      <c r="KG69" s="47">
        <v>7.4999999999999997E-3</v>
      </c>
      <c r="KH69" s="47">
        <v>0.99875000000000003</v>
      </c>
      <c r="KJ69">
        <v>5000</v>
      </c>
      <c r="KK69">
        <v>2</v>
      </c>
      <c r="KL69" s="47">
        <v>2.5000000000000001E-3</v>
      </c>
      <c r="KM69" s="47">
        <v>0.99875000000000003</v>
      </c>
      <c r="KO69">
        <v>5000</v>
      </c>
      <c r="KP69">
        <v>0</v>
      </c>
      <c r="KQ69" s="47">
        <v>0</v>
      </c>
      <c r="KR69" s="47">
        <v>1</v>
      </c>
      <c r="KT69" s="49">
        <v>5000</v>
      </c>
      <c r="KU69" s="50">
        <v>11</v>
      </c>
      <c r="KV69" s="51">
        <v>1.375E-2</v>
      </c>
      <c r="KW69" s="47">
        <v>0.99875000000000003</v>
      </c>
      <c r="KY69" s="49">
        <v>5000</v>
      </c>
      <c r="KZ69" s="50">
        <v>2</v>
      </c>
      <c r="LA69" s="51">
        <v>2.5000000000000001E-3</v>
      </c>
      <c r="LB69" s="47">
        <v>0.99999999999999978</v>
      </c>
      <c r="LD69">
        <v>5000</v>
      </c>
      <c r="LE69">
        <v>6</v>
      </c>
      <c r="LF69" s="47">
        <v>7.4999999999999997E-3</v>
      </c>
      <c r="LG69" s="47">
        <v>0.9987499999999998</v>
      </c>
      <c r="LI69">
        <v>5000</v>
      </c>
      <c r="LJ69">
        <v>2</v>
      </c>
      <c r="LK69" s="47">
        <v>2.5000000000000001E-3</v>
      </c>
      <c r="LL69" s="47">
        <v>0.99999999999999989</v>
      </c>
      <c r="LS69" s="49">
        <v>5000</v>
      </c>
      <c r="LT69" s="50">
        <v>0</v>
      </c>
      <c r="LU69" s="51">
        <v>0</v>
      </c>
      <c r="LV69" s="47">
        <v>1.0000000000000002</v>
      </c>
      <c r="LX69">
        <v>5000</v>
      </c>
      <c r="LY69">
        <v>0</v>
      </c>
      <c r="LZ69" s="47">
        <v>0</v>
      </c>
      <c r="MA69" s="47">
        <v>0.99999999999999989</v>
      </c>
      <c r="MC69" s="49">
        <v>5000</v>
      </c>
      <c r="MD69" s="50">
        <v>0</v>
      </c>
      <c r="ME69" s="51">
        <v>0</v>
      </c>
      <c r="MF69" s="47">
        <v>0.99999999999999989</v>
      </c>
      <c r="MH69" s="50">
        <v>5000</v>
      </c>
      <c r="MI69" s="50">
        <v>2</v>
      </c>
      <c r="MJ69" s="51">
        <v>2.5000000000000001E-3</v>
      </c>
      <c r="MK69" s="47">
        <v>1</v>
      </c>
      <c r="ML69" s="47"/>
      <c r="MM69" s="49">
        <v>5000</v>
      </c>
      <c r="MN69" s="50">
        <v>2</v>
      </c>
      <c r="MO69" s="51">
        <v>2.5000000000000001E-3</v>
      </c>
      <c r="MP69" s="47">
        <v>0.99999999999999989</v>
      </c>
      <c r="MQ69" s="47"/>
      <c r="MR69" s="49">
        <v>5000</v>
      </c>
      <c r="MS69" s="50">
        <v>0</v>
      </c>
      <c r="MT69" s="51">
        <v>0</v>
      </c>
      <c r="MU69" s="47">
        <v>1.0000000000000002</v>
      </c>
      <c r="MW69">
        <v>5000</v>
      </c>
      <c r="MX69">
        <v>36</v>
      </c>
      <c r="MY69" s="47">
        <v>4.4999999999999998E-2</v>
      </c>
      <c r="MZ69" s="47">
        <v>0.98125000000000007</v>
      </c>
      <c r="NA69" s="47"/>
      <c r="NB69">
        <v>5000</v>
      </c>
      <c r="NC69">
        <v>0</v>
      </c>
      <c r="ND69" s="47">
        <v>0</v>
      </c>
      <c r="NE69" s="47">
        <v>0</v>
      </c>
      <c r="NF69" s="47"/>
      <c r="NG69">
        <v>5000</v>
      </c>
      <c r="NH69">
        <v>0</v>
      </c>
      <c r="NI69" s="47">
        <v>0</v>
      </c>
      <c r="NJ69" s="47">
        <v>0</v>
      </c>
      <c r="NK69" s="47"/>
      <c r="NL69" s="49">
        <v>5000</v>
      </c>
      <c r="NM69" s="50">
        <v>0</v>
      </c>
      <c r="NN69" s="51">
        <v>0</v>
      </c>
      <c r="NO69" s="47">
        <v>1</v>
      </c>
      <c r="NS69" s="47"/>
      <c r="NT69" s="47"/>
      <c r="TZ69" s="49">
        <v>11025</v>
      </c>
      <c r="UA69" s="50">
        <v>0</v>
      </c>
      <c r="UB69" s="51">
        <v>0</v>
      </c>
      <c r="UC69" s="47">
        <v>0.9512499999999996</v>
      </c>
      <c r="UD69" s="47"/>
      <c r="UE69" s="49">
        <v>11025</v>
      </c>
      <c r="UF69" s="50">
        <v>0</v>
      </c>
      <c r="UG69" s="51">
        <v>0</v>
      </c>
      <c r="UH69" s="47">
        <v>0.99999999999999978</v>
      </c>
      <c r="UI69" s="47"/>
      <c r="UN69" s="47"/>
      <c r="UO69">
        <v>11025</v>
      </c>
      <c r="UP69">
        <v>0</v>
      </c>
      <c r="UQ69" s="47">
        <v>0</v>
      </c>
      <c r="UR69" s="47">
        <v>0.99999999999999978</v>
      </c>
      <c r="US69" s="47"/>
      <c r="UT69" s="47"/>
      <c r="UU69" s="47"/>
      <c r="UV69" s="47"/>
      <c r="UW69" s="47"/>
      <c r="UX69" s="47"/>
      <c r="UY69" s="47"/>
      <c r="UZ69" s="47"/>
      <c r="VA69" s="47"/>
      <c r="VB69" s="47"/>
      <c r="VC69" s="49">
        <v>-6500</v>
      </c>
      <c r="VD69" s="50">
        <v>0</v>
      </c>
      <c r="VE69" s="51">
        <f t="shared" si="12"/>
        <v>0</v>
      </c>
      <c r="VF69" s="47">
        <f>SUM(VE$66:VE69)</f>
        <v>0</v>
      </c>
      <c r="VH69">
        <v>-6500</v>
      </c>
      <c r="VI69">
        <v>0</v>
      </c>
      <c r="VJ69" s="47">
        <v>0</v>
      </c>
      <c r="VK69" s="47">
        <v>0</v>
      </c>
      <c r="VM69">
        <v>-6500</v>
      </c>
      <c r="VN69">
        <v>0</v>
      </c>
      <c r="VO69" s="47">
        <v>0</v>
      </c>
      <c r="VP69" s="47">
        <v>0</v>
      </c>
      <c r="VR69">
        <v>-6500</v>
      </c>
      <c r="VS69">
        <v>0</v>
      </c>
      <c r="VT69" s="47">
        <v>0</v>
      </c>
      <c r="VU69" s="47">
        <v>0</v>
      </c>
      <c r="VV69" s="47"/>
      <c r="VW69" s="49">
        <v>-6500</v>
      </c>
      <c r="VX69" s="50">
        <v>0</v>
      </c>
      <c r="VY69" s="51">
        <v>0</v>
      </c>
      <c r="VZ69" s="47">
        <v>0</v>
      </c>
      <c r="WA69" s="47"/>
      <c r="WB69" s="49">
        <v>-6500</v>
      </c>
      <c r="WC69" s="50">
        <v>0</v>
      </c>
      <c r="WD69" s="51">
        <v>0</v>
      </c>
      <c r="WE69" s="47">
        <v>0</v>
      </c>
      <c r="WG69">
        <v>-6500</v>
      </c>
      <c r="WH69">
        <v>0</v>
      </c>
      <c r="WI69" s="47">
        <v>0</v>
      </c>
      <c r="WJ69" s="47">
        <v>0</v>
      </c>
      <c r="WL69">
        <v>-6500</v>
      </c>
      <c r="WM69">
        <v>0</v>
      </c>
      <c r="WN69" s="47">
        <v>0</v>
      </c>
      <c r="WO69" s="47">
        <v>0</v>
      </c>
      <c r="WP69" s="47"/>
      <c r="WQ69" s="49">
        <v>-6500</v>
      </c>
      <c r="WR69" s="50">
        <v>0</v>
      </c>
      <c r="WS69" s="51">
        <v>0</v>
      </c>
      <c r="WT69" s="47">
        <v>0</v>
      </c>
      <c r="WU69" s="47"/>
      <c r="WV69" s="49">
        <v>-6500</v>
      </c>
      <c r="WW69" s="50">
        <v>0</v>
      </c>
      <c r="WX69" s="51">
        <v>0</v>
      </c>
      <c r="WY69" s="47">
        <v>0</v>
      </c>
      <c r="XA69">
        <v>-6500</v>
      </c>
      <c r="XB69">
        <v>0</v>
      </c>
      <c r="XC69" s="47">
        <v>0</v>
      </c>
      <c r="XD69" s="47">
        <v>0</v>
      </c>
      <c r="XF69">
        <v>-6500</v>
      </c>
      <c r="XG69">
        <v>0</v>
      </c>
      <c r="XH69" s="47">
        <v>0</v>
      </c>
      <c r="XI69" s="47">
        <v>0</v>
      </c>
      <c r="XK69" s="49">
        <v>-6500</v>
      </c>
      <c r="XL69" s="50">
        <v>0</v>
      </c>
      <c r="XM69" s="51">
        <f t="shared" si="10"/>
        <v>0</v>
      </c>
      <c r="XN69" s="47">
        <f>SUM(XM$66:XM69)</f>
        <v>0</v>
      </c>
      <c r="XP69" s="49">
        <v>-6500</v>
      </c>
      <c r="XQ69" s="50">
        <v>0</v>
      </c>
      <c r="XR69" s="51">
        <v>0</v>
      </c>
      <c r="XS69" s="47">
        <v>0</v>
      </c>
      <c r="XT69" s="47"/>
      <c r="XU69" s="49">
        <v>-6500</v>
      </c>
      <c r="XV69" s="50">
        <v>0</v>
      </c>
      <c r="XW69" s="51">
        <v>0</v>
      </c>
      <c r="XX69" s="47">
        <v>0</v>
      </c>
      <c r="XZ69">
        <v>-6500</v>
      </c>
      <c r="YA69">
        <v>0</v>
      </c>
      <c r="YB69" s="47">
        <v>0</v>
      </c>
      <c r="YC69" s="47">
        <v>0</v>
      </c>
      <c r="YE69" s="49">
        <v>-6500</v>
      </c>
      <c r="YF69" s="50">
        <v>0</v>
      </c>
      <c r="YG69" s="51">
        <v>0</v>
      </c>
      <c r="YH69" s="47">
        <v>0</v>
      </c>
      <c r="YI69" s="47"/>
      <c r="YJ69" s="49">
        <v>-6500</v>
      </c>
      <c r="YK69" s="50">
        <v>0</v>
      </c>
      <c r="YL69" s="51">
        <v>0</v>
      </c>
      <c r="YM69" s="47">
        <v>0</v>
      </c>
      <c r="YO69" s="49">
        <v>-6500</v>
      </c>
      <c r="YP69" s="50">
        <v>0</v>
      </c>
      <c r="YQ69" s="51">
        <v>0</v>
      </c>
      <c r="YR69" s="47">
        <v>0</v>
      </c>
    </row>
    <row r="70" spans="1:668">
      <c r="A70" s="46">
        <v>114000</v>
      </c>
      <c r="B70">
        <v>4</v>
      </c>
      <c r="C70" s="47">
        <v>5.0000000000000001E-3</v>
      </c>
      <c r="D70" s="47">
        <v>0.88500000000000012</v>
      </c>
      <c r="F70" s="46">
        <v>119000</v>
      </c>
      <c r="G70">
        <v>11</v>
      </c>
      <c r="H70" s="47">
        <v>1.375E-2</v>
      </c>
      <c r="I70" s="47">
        <v>0.47125</v>
      </c>
      <c r="K70" s="46">
        <v>114000</v>
      </c>
      <c r="L70">
        <v>11</v>
      </c>
      <c r="M70" s="47">
        <v>1.375E-2</v>
      </c>
      <c r="N70" s="47">
        <v>0.56624999999999992</v>
      </c>
      <c r="P70" s="46">
        <v>114000</v>
      </c>
      <c r="Q70">
        <v>12</v>
      </c>
      <c r="R70" s="47">
        <v>1.4999999999999999E-2</v>
      </c>
      <c r="S70" s="47">
        <v>0.64500000000000002</v>
      </c>
      <c r="U70" s="16">
        <v>114000</v>
      </c>
      <c r="V70" s="50">
        <v>7</v>
      </c>
      <c r="W70" s="51">
        <v>8.7500000000000008E-3</v>
      </c>
      <c r="X70" s="47">
        <v>0.37125000000000008</v>
      </c>
      <c r="Y70" s="47"/>
      <c r="Z70" s="16">
        <v>116000</v>
      </c>
      <c r="AA70" s="50">
        <v>10</v>
      </c>
      <c r="AB70" s="51">
        <v>1.2500000000000001E-2</v>
      </c>
      <c r="AC70" s="47">
        <v>0.3912500000000001</v>
      </c>
      <c r="AD70" s="47"/>
      <c r="AE70" s="46">
        <v>117000</v>
      </c>
      <c r="AF70">
        <v>10</v>
      </c>
      <c r="AG70" s="47">
        <v>1.2500000000000001E-2</v>
      </c>
      <c r="AH70" s="47">
        <v>0.59624999999999984</v>
      </c>
      <c r="AJ70" s="46">
        <v>117000</v>
      </c>
      <c r="AK70">
        <v>6</v>
      </c>
      <c r="AL70" s="47">
        <v>7.4999999999999997E-3</v>
      </c>
      <c r="AM70" s="47">
        <v>0.59999999999999976</v>
      </c>
      <c r="AO70" s="16">
        <v>109000</v>
      </c>
      <c r="AP70" s="50">
        <v>5</v>
      </c>
      <c r="AQ70" s="51">
        <v>6.2500000000000003E-3</v>
      </c>
      <c r="AR70" s="47">
        <v>0.86874999999999991</v>
      </c>
      <c r="AS70" s="47"/>
      <c r="AT70" s="16">
        <v>113000</v>
      </c>
      <c r="AU70" s="50">
        <v>9</v>
      </c>
      <c r="AV70" s="51">
        <v>1.125E-2</v>
      </c>
      <c r="AW70" s="47">
        <v>0.92499999999999993</v>
      </c>
      <c r="AY70" s="46">
        <v>109000</v>
      </c>
      <c r="AZ70">
        <v>4</v>
      </c>
      <c r="BA70" s="47">
        <v>5.0000000000000001E-3</v>
      </c>
      <c r="BB70" s="47">
        <v>0.97749999999999992</v>
      </c>
      <c r="BD70" s="16">
        <v>111000</v>
      </c>
      <c r="BE70" s="50">
        <v>10</v>
      </c>
      <c r="BF70" s="51">
        <v>1.2500000000000001E-2</v>
      </c>
      <c r="BG70" s="47">
        <v>0.73749999999999993</v>
      </c>
      <c r="BI70" s="46">
        <v>114000</v>
      </c>
      <c r="BJ70" s="50">
        <v>4</v>
      </c>
      <c r="BK70" s="51">
        <f t="shared" si="0"/>
        <v>5.0000000000000001E-3</v>
      </c>
      <c r="BL70" s="47">
        <f>SUM(BK$6:BK70)</f>
        <v>0.87875000000000003</v>
      </c>
      <c r="BN70" s="16">
        <v>114000</v>
      </c>
      <c r="BO70" s="50">
        <v>8</v>
      </c>
      <c r="BP70" s="51">
        <v>0.01</v>
      </c>
      <c r="BQ70" s="47">
        <v>0.56749999999999989</v>
      </c>
      <c r="BS70" s="53">
        <v>117000</v>
      </c>
      <c r="BT70" s="50">
        <v>25</v>
      </c>
      <c r="BU70" s="51">
        <v>3.125E-2</v>
      </c>
      <c r="BV70" s="47">
        <v>0.46375000000000005</v>
      </c>
      <c r="BX70" s="46">
        <v>114000</v>
      </c>
      <c r="BY70">
        <v>11</v>
      </c>
      <c r="BZ70" s="47">
        <v>1.375E-2</v>
      </c>
      <c r="CA70" s="47">
        <v>0.56624999999999992</v>
      </c>
      <c r="CC70" s="53">
        <v>147000</v>
      </c>
      <c r="CD70" s="50">
        <v>4</v>
      </c>
      <c r="CE70" s="51">
        <v>5.0000000000000001E-3</v>
      </c>
      <c r="CF70" s="47">
        <v>0.13375000000000006</v>
      </c>
      <c r="CH70" s="53">
        <v>169000</v>
      </c>
      <c r="CI70" s="50">
        <v>0</v>
      </c>
      <c r="CJ70" s="51">
        <v>0</v>
      </c>
      <c r="CK70" s="47">
        <v>3.125E-2</v>
      </c>
      <c r="CM70" s="53">
        <v>117000</v>
      </c>
      <c r="CN70" s="50">
        <v>10</v>
      </c>
      <c r="CO70" s="51">
        <v>1.2500000000000001E-2</v>
      </c>
      <c r="CP70" s="47">
        <v>0.84374999999999989</v>
      </c>
      <c r="JZ70">
        <v>5100</v>
      </c>
      <c r="KA70">
        <v>0</v>
      </c>
      <c r="KB70" s="47">
        <v>0</v>
      </c>
      <c r="KC70" s="47">
        <v>0.99999999999999989</v>
      </c>
      <c r="KE70">
        <v>5100</v>
      </c>
      <c r="KF70">
        <v>1</v>
      </c>
      <c r="KG70" s="47">
        <v>1.25E-3</v>
      </c>
      <c r="KH70" s="47">
        <v>1</v>
      </c>
      <c r="KJ70">
        <v>5100</v>
      </c>
      <c r="KK70">
        <v>1</v>
      </c>
      <c r="KL70" s="47">
        <v>1.25E-3</v>
      </c>
      <c r="KM70" s="47">
        <v>1</v>
      </c>
      <c r="KO70">
        <v>5100</v>
      </c>
      <c r="KP70">
        <v>0</v>
      </c>
      <c r="KQ70" s="47">
        <v>0</v>
      </c>
      <c r="KR70" s="47">
        <v>1</v>
      </c>
      <c r="KT70" s="49">
        <v>5100</v>
      </c>
      <c r="KU70" s="50">
        <v>1</v>
      </c>
      <c r="KV70" s="51">
        <v>1.25E-3</v>
      </c>
      <c r="KW70" s="47">
        <v>1</v>
      </c>
      <c r="LD70">
        <v>5100</v>
      </c>
      <c r="LE70">
        <v>1</v>
      </c>
      <c r="LF70" s="47">
        <v>1.25E-3</v>
      </c>
      <c r="LG70" s="47">
        <v>0.99999999999999978</v>
      </c>
      <c r="LI70">
        <v>5100</v>
      </c>
      <c r="LJ70">
        <v>0</v>
      </c>
      <c r="LK70" s="47">
        <v>0</v>
      </c>
      <c r="LL70" s="47">
        <v>0.99999999999999989</v>
      </c>
      <c r="LX70">
        <v>5100</v>
      </c>
      <c r="LY70">
        <v>0</v>
      </c>
      <c r="LZ70" s="47">
        <v>0</v>
      </c>
      <c r="MA70" s="47">
        <v>0.99999999999999989</v>
      </c>
      <c r="MC70" s="49">
        <v>5100</v>
      </c>
      <c r="MD70" s="50">
        <v>0</v>
      </c>
      <c r="ME70" s="51">
        <v>0</v>
      </c>
      <c r="MF70" s="47">
        <v>0.99999999999999989</v>
      </c>
      <c r="MH70" s="50">
        <v>5100</v>
      </c>
      <c r="MI70" s="50">
        <v>0</v>
      </c>
      <c r="MJ70" s="51">
        <v>0</v>
      </c>
      <c r="MK70" s="47">
        <v>1</v>
      </c>
      <c r="ML70" s="47"/>
      <c r="MM70" s="49">
        <v>5100</v>
      </c>
      <c r="MN70" s="50">
        <v>0</v>
      </c>
      <c r="MO70" s="51">
        <v>0</v>
      </c>
      <c r="MP70" s="47">
        <v>0.99999999999999989</v>
      </c>
      <c r="MQ70" s="47"/>
      <c r="MR70" s="47"/>
      <c r="MS70" s="47"/>
      <c r="MT70" s="47"/>
      <c r="MU70" s="47"/>
      <c r="MV70" s="47"/>
      <c r="MW70">
        <v>5100</v>
      </c>
      <c r="MX70">
        <v>13</v>
      </c>
      <c r="MY70" s="47">
        <v>1.6250000000000001E-2</v>
      </c>
      <c r="MZ70" s="47">
        <v>0.99750000000000005</v>
      </c>
      <c r="NA70" s="47"/>
      <c r="NB70">
        <v>5100</v>
      </c>
      <c r="NC70">
        <v>0</v>
      </c>
      <c r="ND70" s="47">
        <v>0</v>
      </c>
      <c r="NE70" s="47">
        <v>0</v>
      </c>
      <c r="NF70" s="47"/>
      <c r="NG70">
        <v>5100</v>
      </c>
      <c r="NH70">
        <v>0</v>
      </c>
      <c r="NI70" s="47">
        <v>0</v>
      </c>
      <c r="NJ70" s="47">
        <v>0</v>
      </c>
      <c r="NK70" s="47"/>
      <c r="TZ70" s="49">
        <v>11200</v>
      </c>
      <c r="UA70" s="50">
        <v>0</v>
      </c>
      <c r="UB70" s="51">
        <v>0</v>
      </c>
      <c r="UC70" s="47">
        <v>0.9512499999999996</v>
      </c>
      <c r="UD70" s="47"/>
      <c r="UE70" s="49">
        <v>11200</v>
      </c>
      <c r="UF70" s="50">
        <v>0</v>
      </c>
      <c r="UG70" s="51">
        <v>0</v>
      </c>
      <c r="UH70" s="47">
        <v>0.99999999999999978</v>
      </c>
      <c r="UI70" s="47"/>
      <c r="UN70" s="47"/>
      <c r="UO70">
        <v>11200</v>
      </c>
      <c r="UP70">
        <v>0</v>
      </c>
      <c r="UQ70" s="47">
        <v>0</v>
      </c>
      <c r="UR70" s="47">
        <v>0.99999999999999978</v>
      </c>
      <c r="US70" s="47"/>
      <c r="UT70" s="47"/>
      <c r="UU70" s="47"/>
      <c r="UV70" s="47"/>
      <c r="UW70" s="47"/>
      <c r="UX70" s="47"/>
      <c r="UY70" s="47"/>
      <c r="UZ70" s="47"/>
      <c r="VA70" s="47"/>
      <c r="VB70" s="47"/>
      <c r="VC70" s="49">
        <v>-6000</v>
      </c>
      <c r="VD70" s="50">
        <v>44</v>
      </c>
      <c r="VE70" s="51">
        <f t="shared" si="12"/>
        <v>5.5E-2</v>
      </c>
      <c r="VF70" s="47">
        <f>SUM(VE$66:VE70)</f>
        <v>5.5E-2</v>
      </c>
      <c r="VH70">
        <v>-6000</v>
      </c>
      <c r="VI70">
        <v>19</v>
      </c>
      <c r="VJ70" s="47">
        <v>2.375E-2</v>
      </c>
      <c r="VK70" s="47">
        <v>2.375E-2</v>
      </c>
      <c r="VM70">
        <v>-6000</v>
      </c>
      <c r="VN70">
        <v>27</v>
      </c>
      <c r="VO70" s="47">
        <v>3.3750000000000002E-2</v>
      </c>
      <c r="VP70" s="47">
        <v>3.3750000000000002E-2</v>
      </c>
      <c r="VR70">
        <v>-6000</v>
      </c>
      <c r="VS70">
        <v>22</v>
      </c>
      <c r="VT70" s="47">
        <v>2.75E-2</v>
      </c>
      <c r="VU70" s="47">
        <v>2.75E-2</v>
      </c>
      <c r="VV70" s="47"/>
      <c r="VW70" s="49">
        <v>-6000</v>
      </c>
      <c r="VX70" s="50">
        <v>14</v>
      </c>
      <c r="VY70" s="51">
        <v>1.7500000000000002E-2</v>
      </c>
      <c r="VZ70" s="47">
        <v>1.7500000000000002E-2</v>
      </c>
      <c r="WA70" s="47"/>
      <c r="WB70" s="49">
        <v>-6000</v>
      </c>
      <c r="WC70" s="50">
        <v>14</v>
      </c>
      <c r="WD70" s="51">
        <v>1.7500000000000002E-2</v>
      </c>
      <c r="WE70" s="47">
        <v>1.7500000000000002E-2</v>
      </c>
      <c r="WG70">
        <v>-6000</v>
      </c>
      <c r="WH70">
        <v>27</v>
      </c>
      <c r="WI70" s="47">
        <v>3.3750000000000002E-2</v>
      </c>
      <c r="WJ70" s="47">
        <v>3.3750000000000002E-2</v>
      </c>
      <c r="WL70">
        <v>-6000</v>
      </c>
      <c r="WM70">
        <v>27</v>
      </c>
      <c r="WN70" s="47">
        <v>3.3750000000000002E-2</v>
      </c>
      <c r="WO70" s="47">
        <v>3.3750000000000002E-2</v>
      </c>
      <c r="WP70" s="47"/>
      <c r="WQ70" s="49">
        <v>-6000</v>
      </c>
      <c r="WR70" s="50">
        <v>41</v>
      </c>
      <c r="WS70" s="51">
        <v>5.1249999999999997E-2</v>
      </c>
      <c r="WT70" s="47">
        <v>5.1249999999999997E-2</v>
      </c>
      <c r="WU70" s="47"/>
      <c r="WV70" s="49">
        <v>-6000</v>
      </c>
      <c r="WW70" s="50">
        <v>176</v>
      </c>
      <c r="WX70" s="51">
        <v>0.22</v>
      </c>
      <c r="WY70" s="47">
        <v>0.22</v>
      </c>
      <c r="XA70">
        <v>-6000</v>
      </c>
      <c r="XB70">
        <v>23</v>
      </c>
      <c r="XC70" s="47">
        <v>2.8750000000000001E-2</v>
      </c>
      <c r="XD70" s="47">
        <v>2.8750000000000001E-2</v>
      </c>
      <c r="XF70">
        <v>-6000</v>
      </c>
      <c r="XG70">
        <v>13</v>
      </c>
      <c r="XH70" s="47">
        <v>1.6250000000000001E-2</v>
      </c>
      <c r="XI70" s="47">
        <v>1.6250000000000001E-2</v>
      </c>
      <c r="XK70" s="49">
        <v>-6000</v>
      </c>
      <c r="XL70" s="50">
        <v>59</v>
      </c>
      <c r="XM70" s="51">
        <f t="shared" si="10"/>
        <v>7.3749999999999996E-2</v>
      </c>
      <c r="XN70" s="47">
        <f>SUM(XM$66:XM70)</f>
        <v>7.3749999999999996E-2</v>
      </c>
      <c r="XP70" s="49">
        <v>-6000</v>
      </c>
      <c r="XQ70" s="50">
        <v>40</v>
      </c>
      <c r="XR70" s="51">
        <v>0.05</v>
      </c>
      <c r="XS70" s="47">
        <v>0.05</v>
      </c>
      <c r="XT70" s="47"/>
      <c r="XU70" s="49">
        <v>-6000</v>
      </c>
      <c r="XV70" s="50">
        <v>209</v>
      </c>
      <c r="XW70" s="51">
        <v>0.26124999999999998</v>
      </c>
      <c r="XX70" s="47">
        <v>0.26124999999999998</v>
      </c>
      <c r="XZ70">
        <v>-6000</v>
      </c>
      <c r="YA70">
        <v>121</v>
      </c>
      <c r="YB70" s="47">
        <v>0.15125</v>
      </c>
      <c r="YC70" s="47">
        <v>0.15125</v>
      </c>
      <c r="YE70" s="49">
        <v>-6000</v>
      </c>
      <c r="YF70" s="50">
        <v>45</v>
      </c>
      <c r="YG70" s="51">
        <v>5.6250000000000001E-2</v>
      </c>
      <c r="YH70" s="47">
        <v>5.6250000000000001E-2</v>
      </c>
      <c r="YI70" s="47"/>
      <c r="YJ70" s="49">
        <v>-6000</v>
      </c>
      <c r="YK70" s="50">
        <v>81</v>
      </c>
      <c r="YL70" s="51">
        <v>0.10125000000000001</v>
      </c>
      <c r="YM70" s="47">
        <v>0.10125000000000001</v>
      </c>
      <c r="YO70" s="49">
        <v>-6000</v>
      </c>
      <c r="YP70" s="50">
        <v>44</v>
      </c>
      <c r="YQ70" s="51">
        <v>5.5E-2</v>
      </c>
      <c r="YR70" s="47">
        <v>5.5E-2</v>
      </c>
    </row>
    <row r="71" spans="1:668">
      <c r="A71" s="46">
        <v>115000</v>
      </c>
      <c r="B71">
        <v>8</v>
      </c>
      <c r="C71" s="47">
        <v>0.01</v>
      </c>
      <c r="D71" s="47">
        <v>0.89500000000000013</v>
      </c>
      <c r="F71" s="46">
        <v>120000</v>
      </c>
      <c r="G71">
        <v>5</v>
      </c>
      <c r="H71" s="47">
        <v>6.2500000000000003E-3</v>
      </c>
      <c r="I71" s="47">
        <v>0.47749999999999998</v>
      </c>
      <c r="K71" s="46">
        <v>115000</v>
      </c>
      <c r="L71">
        <v>6</v>
      </c>
      <c r="M71" s="47">
        <v>7.4999999999999997E-3</v>
      </c>
      <c r="N71" s="47">
        <v>0.57374999999999987</v>
      </c>
      <c r="P71" s="46">
        <v>115000</v>
      </c>
      <c r="Q71">
        <v>5</v>
      </c>
      <c r="R71" s="47">
        <v>6.2500000000000003E-3</v>
      </c>
      <c r="S71" s="47">
        <v>0.65125</v>
      </c>
      <c r="U71" s="16">
        <v>115000</v>
      </c>
      <c r="V71" s="50">
        <v>4</v>
      </c>
      <c r="W71" s="51">
        <v>5.0000000000000001E-3</v>
      </c>
      <c r="X71" s="47">
        <v>0.37625000000000008</v>
      </c>
      <c r="Y71" s="47"/>
      <c r="Z71" s="16">
        <v>117000</v>
      </c>
      <c r="AA71" s="50">
        <v>5</v>
      </c>
      <c r="AB71" s="51">
        <v>6.2500000000000003E-3</v>
      </c>
      <c r="AC71" s="47">
        <v>0.39750000000000008</v>
      </c>
      <c r="AD71" s="47"/>
      <c r="AE71" s="46">
        <v>118000</v>
      </c>
      <c r="AF71">
        <v>10</v>
      </c>
      <c r="AG71" s="47">
        <v>1.2500000000000001E-2</v>
      </c>
      <c r="AH71" s="47">
        <v>0.60874999999999979</v>
      </c>
      <c r="AJ71" s="46">
        <v>118000</v>
      </c>
      <c r="AK71">
        <v>8</v>
      </c>
      <c r="AL71" s="47">
        <v>0.01</v>
      </c>
      <c r="AM71" s="47">
        <v>0.60999999999999976</v>
      </c>
      <c r="AO71" s="16">
        <v>110000</v>
      </c>
      <c r="AP71" s="50">
        <v>6</v>
      </c>
      <c r="AQ71" s="51">
        <v>7.4999999999999997E-3</v>
      </c>
      <c r="AR71" s="47">
        <v>0.87624999999999986</v>
      </c>
      <c r="AS71" s="47"/>
      <c r="AT71" s="16">
        <v>114000</v>
      </c>
      <c r="AU71" s="50">
        <v>2</v>
      </c>
      <c r="AV71" s="51">
        <v>2.5000000000000001E-3</v>
      </c>
      <c r="AW71" s="47">
        <v>0.92749999999999988</v>
      </c>
      <c r="AY71" s="46">
        <v>110000</v>
      </c>
      <c r="AZ71">
        <v>0</v>
      </c>
      <c r="BA71" s="47">
        <v>0</v>
      </c>
      <c r="BB71" s="47">
        <v>0.97749999999999992</v>
      </c>
      <c r="BD71" s="16">
        <v>112000</v>
      </c>
      <c r="BE71" s="50">
        <v>9</v>
      </c>
      <c r="BF71" s="51">
        <v>1.125E-2</v>
      </c>
      <c r="BG71" s="47">
        <v>0.74874999999999992</v>
      </c>
      <c r="BI71" s="46">
        <v>115000</v>
      </c>
      <c r="BJ71" s="50">
        <v>6</v>
      </c>
      <c r="BK71" s="51">
        <f t="shared" ref="BK71:BK126" si="13">BJ71/800</f>
        <v>7.4999999999999997E-3</v>
      </c>
      <c r="BL71" s="47">
        <f>SUM(BK$6:BK71)</f>
        <v>0.88624999999999998</v>
      </c>
      <c r="BN71" s="16">
        <v>115000</v>
      </c>
      <c r="BO71" s="50">
        <v>6</v>
      </c>
      <c r="BP71" s="51">
        <v>7.4999999999999997E-3</v>
      </c>
      <c r="BQ71" s="47">
        <v>0.57499999999999984</v>
      </c>
      <c r="BS71" s="53">
        <v>118000</v>
      </c>
      <c r="BT71" s="50">
        <v>25</v>
      </c>
      <c r="BU71" s="51">
        <v>3.125E-2</v>
      </c>
      <c r="BV71" s="47">
        <v>0.49500000000000005</v>
      </c>
      <c r="BX71" s="46">
        <v>115000</v>
      </c>
      <c r="BY71">
        <v>6</v>
      </c>
      <c r="BZ71" s="47">
        <v>7.4999999999999997E-3</v>
      </c>
      <c r="CA71" s="47">
        <v>0.57374999999999987</v>
      </c>
      <c r="CC71" s="53">
        <v>148000</v>
      </c>
      <c r="CD71" s="50">
        <v>3</v>
      </c>
      <c r="CE71" s="51">
        <v>3.7499999999999999E-3</v>
      </c>
      <c r="CF71" s="47">
        <v>0.13750000000000007</v>
      </c>
      <c r="CH71" s="53">
        <v>170000</v>
      </c>
      <c r="CI71" s="50">
        <v>0</v>
      </c>
      <c r="CJ71" s="51">
        <v>0</v>
      </c>
      <c r="CK71" s="47">
        <v>3.125E-2</v>
      </c>
      <c r="CM71" s="53">
        <v>118000</v>
      </c>
      <c r="CN71" s="50">
        <v>8</v>
      </c>
      <c r="CO71" s="51">
        <v>0.01</v>
      </c>
      <c r="CP71" s="47">
        <v>0.8537499999999999</v>
      </c>
      <c r="JZ71">
        <v>5200</v>
      </c>
      <c r="KA71">
        <v>0</v>
      </c>
      <c r="KB71" s="47">
        <v>0</v>
      </c>
      <c r="KC71" s="47">
        <v>0.99999999999999989</v>
      </c>
      <c r="KE71">
        <v>5200</v>
      </c>
      <c r="KF71">
        <v>0</v>
      </c>
      <c r="KG71" s="47">
        <v>0</v>
      </c>
      <c r="KH71" s="47">
        <v>1</v>
      </c>
      <c r="KJ71">
        <v>5200</v>
      </c>
      <c r="KK71">
        <v>0</v>
      </c>
      <c r="KL71" s="47">
        <v>0</v>
      </c>
      <c r="KM71" s="47">
        <v>1</v>
      </c>
      <c r="KO71">
        <v>5200</v>
      </c>
      <c r="KP71">
        <v>0</v>
      </c>
      <c r="KQ71" s="47">
        <v>0</v>
      </c>
      <c r="KR71" s="47">
        <v>1</v>
      </c>
      <c r="KT71" s="49">
        <v>5200</v>
      </c>
      <c r="KU71" s="50">
        <v>0</v>
      </c>
      <c r="KV71" s="51">
        <v>0</v>
      </c>
      <c r="KW71" s="47">
        <v>1</v>
      </c>
      <c r="LD71">
        <v>5200</v>
      </c>
      <c r="LE71">
        <v>0</v>
      </c>
      <c r="LF71" s="47">
        <v>0</v>
      </c>
      <c r="LG71" s="47">
        <v>0.99999999999999978</v>
      </c>
      <c r="LI71">
        <v>5200</v>
      </c>
      <c r="LJ71">
        <v>0</v>
      </c>
      <c r="LK71" s="47">
        <v>0</v>
      </c>
      <c r="LL71" s="47">
        <v>0.99999999999999989</v>
      </c>
      <c r="LX71">
        <v>5200</v>
      </c>
      <c r="LY71">
        <v>0</v>
      </c>
      <c r="LZ71" s="47">
        <v>0</v>
      </c>
      <c r="MA71" s="47">
        <v>0.99999999999999989</v>
      </c>
      <c r="MC71" s="49">
        <v>5200</v>
      </c>
      <c r="MD71" s="50">
        <v>0</v>
      </c>
      <c r="ME71" s="51">
        <v>0</v>
      </c>
      <c r="MF71" s="47">
        <v>0.99999999999999989</v>
      </c>
      <c r="MH71" s="50">
        <v>5200</v>
      </c>
      <c r="MI71" s="50">
        <v>0</v>
      </c>
      <c r="MJ71" s="51">
        <v>0</v>
      </c>
      <c r="MK71" s="47">
        <v>1</v>
      </c>
      <c r="ML71" s="47"/>
      <c r="MM71" s="49">
        <v>5200</v>
      </c>
      <c r="MN71" s="50">
        <v>0</v>
      </c>
      <c r="MO71" s="51">
        <v>0</v>
      </c>
      <c r="MP71" s="47">
        <v>0.99999999999999989</v>
      </c>
      <c r="MQ71" s="47"/>
      <c r="MR71" s="47"/>
      <c r="MS71" s="47"/>
      <c r="MT71" s="47"/>
      <c r="MU71" s="47"/>
      <c r="MV71" s="47"/>
      <c r="MW71">
        <v>5200</v>
      </c>
      <c r="MX71">
        <v>2</v>
      </c>
      <c r="MY71" s="47">
        <v>2.5000000000000001E-3</v>
      </c>
      <c r="MZ71" s="47">
        <v>1</v>
      </c>
      <c r="NA71" s="47"/>
      <c r="NB71">
        <v>5200</v>
      </c>
      <c r="NC71">
        <v>0</v>
      </c>
      <c r="ND71" s="47">
        <v>0</v>
      </c>
      <c r="NE71" s="47">
        <v>0</v>
      </c>
      <c r="NF71" s="47"/>
      <c r="NG71">
        <v>5200</v>
      </c>
      <c r="NH71">
        <v>0</v>
      </c>
      <c r="NI71" s="47">
        <v>0</v>
      </c>
      <c r="NJ71" s="47">
        <v>0</v>
      </c>
      <c r="NK71" s="47"/>
      <c r="TZ71" s="49">
        <v>11375</v>
      </c>
      <c r="UA71" s="50">
        <v>0</v>
      </c>
      <c r="UB71" s="51">
        <v>0</v>
      </c>
      <c r="UC71" s="47">
        <v>0.9512499999999996</v>
      </c>
      <c r="UD71" s="47"/>
      <c r="UE71" s="49">
        <v>11375</v>
      </c>
      <c r="UF71" s="50">
        <v>0</v>
      </c>
      <c r="UG71" s="51">
        <v>0</v>
      </c>
      <c r="UH71" s="47">
        <v>0.99999999999999978</v>
      </c>
      <c r="UI71" s="47"/>
      <c r="UN71" s="47"/>
      <c r="UO71">
        <v>11375</v>
      </c>
      <c r="UP71">
        <v>0</v>
      </c>
      <c r="UQ71" s="47">
        <v>0</v>
      </c>
      <c r="UR71" s="47">
        <v>0.99999999999999978</v>
      </c>
      <c r="US71" s="47"/>
      <c r="UT71" s="47"/>
      <c r="UU71" s="47"/>
      <c r="UV71" s="47"/>
      <c r="UW71" s="47"/>
      <c r="UX71" s="47"/>
      <c r="UY71" s="47"/>
      <c r="UZ71" s="47"/>
      <c r="VA71" s="47"/>
      <c r="VB71" s="47"/>
      <c r="VC71" s="49">
        <v>-5500</v>
      </c>
      <c r="VD71" s="50">
        <v>103</v>
      </c>
      <c r="VE71" s="51">
        <f t="shared" si="12"/>
        <v>0.12875</v>
      </c>
      <c r="VF71" s="47">
        <f>SUM(VE$66:VE71)</f>
        <v>0.18375</v>
      </c>
      <c r="VH71">
        <v>-5500</v>
      </c>
      <c r="VI71">
        <v>39</v>
      </c>
      <c r="VJ71" s="47">
        <v>4.8750000000000002E-2</v>
      </c>
      <c r="VK71" s="47">
        <v>7.2500000000000009E-2</v>
      </c>
      <c r="VM71">
        <v>-5500</v>
      </c>
      <c r="VN71">
        <v>67</v>
      </c>
      <c r="VO71" s="47">
        <v>8.3750000000000005E-2</v>
      </c>
      <c r="VP71" s="47">
        <v>0.11750000000000001</v>
      </c>
      <c r="VR71">
        <v>-5500</v>
      </c>
      <c r="VS71">
        <v>21</v>
      </c>
      <c r="VT71" s="47">
        <v>2.6249999999999999E-2</v>
      </c>
      <c r="VU71" s="47">
        <v>5.3749999999999999E-2</v>
      </c>
      <c r="VV71" s="47"/>
      <c r="VW71" s="49">
        <v>-5500</v>
      </c>
      <c r="VX71" s="50">
        <v>21</v>
      </c>
      <c r="VY71" s="51">
        <v>2.6249999999999999E-2</v>
      </c>
      <c r="VZ71" s="47">
        <v>4.3749999999999997E-2</v>
      </c>
      <c r="WA71" s="47"/>
      <c r="WB71" s="49">
        <v>-5500</v>
      </c>
      <c r="WC71" s="50">
        <v>26</v>
      </c>
      <c r="WD71" s="51">
        <v>3.2500000000000001E-2</v>
      </c>
      <c r="WE71" s="47">
        <v>0.05</v>
      </c>
      <c r="WG71">
        <v>-5500</v>
      </c>
      <c r="WH71">
        <v>68</v>
      </c>
      <c r="WI71" s="47">
        <v>8.5000000000000006E-2</v>
      </c>
      <c r="WJ71" s="47">
        <v>0.11875000000000001</v>
      </c>
      <c r="WL71">
        <v>-5500</v>
      </c>
      <c r="WM71">
        <v>62</v>
      </c>
      <c r="WN71" s="47">
        <v>7.7499999999999999E-2</v>
      </c>
      <c r="WO71" s="47">
        <v>0.11125</v>
      </c>
      <c r="WP71" s="47"/>
      <c r="WQ71" s="49">
        <v>-5500</v>
      </c>
      <c r="WR71" s="50">
        <v>91</v>
      </c>
      <c r="WS71" s="51">
        <v>0.11375</v>
      </c>
      <c r="WT71" s="47">
        <v>0.16500000000000001</v>
      </c>
      <c r="WU71" s="47"/>
      <c r="WV71" s="49">
        <v>-5500</v>
      </c>
      <c r="WW71" s="50">
        <v>177</v>
      </c>
      <c r="WX71" s="51">
        <v>0.22125</v>
      </c>
      <c r="WY71" s="47">
        <v>0.44125000000000003</v>
      </c>
      <c r="XA71">
        <v>-5500</v>
      </c>
      <c r="XB71">
        <v>34</v>
      </c>
      <c r="XC71" s="47">
        <v>4.2500000000000003E-2</v>
      </c>
      <c r="XD71" s="47">
        <v>7.1250000000000008E-2</v>
      </c>
      <c r="XF71">
        <v>-5500</v>
      </c>
      <c r="XG71">
        <v>19</v>
      </c>
      <c r="XH71" s="47">
        <v>2.375E-2</v>
      </c>
      <c r="XI71" s="47">
        <v>0.04</v>
      </c>
      <c r="XK71" s="49">
        <v>-5500</v>
      </c>
      <c r="XL71" s="50">
        <v>107</v>
      </c>
      <c r="XM71" s="51">
        <f t="shared" si="10"/>
        <v>0.13375000000000001</v>
      </c>
      <c r="XN71" s="47">
        <f>SUM(XM$66:XM71)</f>
        <v>0.20750000000000002</v>
      </c>
      <c r="XP71" s="49">
        <v>-5500</v>
      </c>
      <c r="XQ71" s="50">
        <v>73</v>
      </c>
      <c r="XR71" s="51">
        <v>9.1249999999999998E-2</v>
      </c>
      <c r="XS71" s="47">
        <v>0.14124999999999999</v>
      </c>
      <c r="XT71" s="47"/>
      <c r="XU71" s="49">
        <v>-5500</v>
      </c>
      <c r="XV71" s="50">
        <v>217</v>
      </c>
      <c r="XW71" s="51">
        <v>0.27124999999999999</v>
      </c>
      <c r="XX71" s="47">
        <v>0.53249999999999997</v>
      </c>
      <c r="XZ71">
        <v>-5500</v>
      </c>
      <c r="YA71">
        <v>132</v>
      </c>
      <c r="YB71" s="47">
        <v>0.16500000000000001</v>
      </c>
      <c r="YC71" s="47">
        <v>0.31625000000000003</v>
      </c>
      <c r="YE71" s="49">
        <v>-5500</v>
      </c>
      <c r="YF71" s="50">
        <v>39</v>
      </c>
      <c r="YG71" s="51">
        <v>4.8750000000000002E-2</v>
      </c>
      <c r="YH71" s="47">
        <v>0.10500000000000001</v>
      </c>
      <c r="YI71" s="47"/>
      <c r="YJ71" s="49">
        <v>-5500</v>
      </c>
      <c r="YK71" s="50">
        <v>96</v>
      </c>
      <c r="YL71" s="51">
        <v>0.12</v>
      </c>
      <c r="YM71" s="47">
        <v>0.22125</v>
      </c>
      <c r="YO71" s="49">
        <v>-5500</v>
      </c>
      <c r="YP71" s="50">
        <v>99</v>
      </c>
      <c r="YQ71" s="51">
        <v>0.12375</v>
      </c>
      <c r="YR71" s="47">
        <v>0.17874999999999999</v>
      </c>
    </row>
    <row r="72" spans="1:668">
      <c r="A72" s="46">
        <v>116000</v>
      </c>
      <c r="B72">
        <v>5</v>
      </c>
      <c r="C72" s="47">
        <v>6.2500000000000003E-3</v>
      </c>
      <c r="D72" s="47">
        <v>0.90125000000000011</v>
      </c>
      <c r="F72" s="46">
        <v>121000</v>
      </c>
      <c r="G72">
        <v>10</v>
      </c>
      <c r="H72" s="47">
        <v>1.2500000000000001E-2</v>
      </c>
      <c r="I72" s="47">
        <v>0.49</v>
      </c>
      <c r="K72" s="46">
        <v>116000</v>
      </c>
      <c r="L72">
        <v>13</v>
      </c>
      <c r="M72" s="47">
        <v>1.6250000000000001E-2</v>
      </c>
      <c r="N72" s="47">
        <v>0.58999999999999986</v>
      </c>
      <c r="P72" s="46">
        <v>116000</v>
      </c>
      <c r="Q72">
        <v>9</v>
      </c>
      <c r="R72" s="47">
        <v>1.125E-2</v>
      </c>
      <c r="S72" s="47">
        <v>0.66249999999999998</v>
      </c>
      <c r="U72" s="16">
        <v>116000</v>
      </c>
      <c r="V72" s="50">
        <v>8</v>
      </c>
      <c r="W72" s="51">
        <v>0.01</v>
      </c>
      <c r="X72" s="47">
        <v>0.38625000000000009</v>
      </c>
      <c r="Y72" s="47"/>
      <c r="Z72" s="16">
        <v>118000</v>
      </c>
      <c r="AA72" s="50">
        <v>9</v>
      </c>
      <c r="AB72" s="51">
        <v>1.125E-2</v>
      </c>
      <c r="AC72" s="47">
        <v>0.40875000000000006</v>
      </c>
      <c r="AD72" s="47"/>
      <c r="AE72" s="46">
        <v>119000</v>
      </c>
      <c r="AF72">
        <v>8</v>
      </c>
      <c r="AG72" s="47">
        <v>0.01</v>
      </c>
      <c r="AH72" s="47">
        <v>0.6187499999999998</v>
      </c>
      <c r="AJ72" s="46">
        <v>119000</v>
      </c>
      <c r="AK72">
        <v>9</v>
      </c>
      <c r="AL72" s="47">
        <v>1.125E-2</v>
      </c>
      <c r="AM72" s="47">
        <v>0.62124999999999975</v>
      </c>
      <c r="AO72" s="16">
        <v>111000</v>
      </c>
      <c r="AP72" s="50">
        <v>8</v>
      </c>
      <c r="AQ72" s="51">
        <v>0.01</v>
      </c>
      <c r="AR72" s="47">
        <v>0.88624999999999987</v>
      </c>
      <c r="AS72" s="47"/>
      <c r="AT72" s="16">
        <v>115000</v>
      </c>
      <c r="AU72" s="50">
        <v>4</v>
      </c>
      <c r="AV72" s="51">
        <v>5.0000000000000001E-3</v>
      </c>
      <c r="AW72" s="47">
        <v>0.93249999999999988</v>
      </c>
      <c r="AY72" s="46">
        <v>111000</v>
      </c>
      <c r="AZ72">
        <v>2</v>
      </c>
      <c r="BA72" s="47">
        <v>2.5000000000000001E-3</v>
      </c>
      <c r="BB72" s="47">
        <v>0.97999999999999987</v>
      </c>
      <c r="BD72" s="16">
        <v>113000</v>
      </c>
      <c r="BE72" s="50">
        <v>8</v>
      </c>
      <c r="BF72" s="51">
        <v>0.01</v>
      </c>
      <c r="BG72" s="47">
        <v>0.75874999999999992</v>
      </c>
      <c r="BI72" s="46">
        <v>116000</v>
      </c>
      <c r="BJ72" s="50">
        <v>7</v>
      </c>
      <c r="BK72" s="51">
        <f t="shared" si="13"/>
        <v>8.7500000000000008E-3</v>
      </c>
      <c r="BL72" s="47">
        <f>SUM(BK$6:BK72)</f>
        <v>0.89500000000000002</v>
      </c>
      <c r="BN72" s="16">
        <v>116000</v>
      </c>
      <c r="BO72" s="50">
        <v>11</v>
      </c>
      <c r="BP72" s="51">
        <v>1.375E-2</v>
      </c>
      <c r="BQ72" s="47">
        <v>0.58874999999999988</v>
      </c>
      <c r="BS72" s="53">
        <v>119000</v>
      </c>
      <c r="BT72" s="50">
        <v>24</v>
      </c>
      <c r="BU72" s="51">
        <v>0.03</v>
      </c>
      <c r="BV72" s="47">
        <v>0.52500000000000002</v>
      </c>
      <c r="BX72" s="46">
        <v>116000</v>
      </c>
      <c r="BY72">
        <v>13</v>
      </c>
      <c r="BZ72" s="47">
        <v>1.6250000000000001E-2</v>
      </c>
      <c r="CA72" s="47">
        <v>0.58999999999999986</v>
      </c>
      <c r="CC72" s="53">
        <v>149000</v>
      </c>
      <c r="CD72" s="50">
        <v>7</v>
      </c>
      <c r="CE72" s="51">
        <v>8.7500000000000008E-3</v>
      </c>
      <c r="CF72" s="47">
        <v>0.14625000000000007</v>
      </c>
      <c r="CH72" s="53">
        <v>171000</v>
      </c>
      <c r="CI72" s="50">
        <v>1</v>
      </c>
      <c r="CJ72" s="51">
        <v>1.25E-3</v>
      </c>
      <c r="CK72" s="47">
        <v>3.2500000000000001E-2</v>
      </c>
      <c r="CM72" s="53">
        <v>119000</v>
      </c>
      <c r="CN72" s="50">
        <v>3</v>
      </c>
      <c r="CO72" s="51">
        <v>3.7499999999999999E-3</v>
      </c>
      <c r="CP72" s="47">
        <v>0.85749999999999993</v>
      </c>
      <c r="TZ72" s="49">
        <v>11550</v>
      </c>
      <c r="UA72" s="50">
        <v>0</v>
      </c>
      <c r="UB72" s="51">
        <v>0</v>
      </c>
      <c r="UC72" s="47">
        <v>0.9512499999999996</v>
      </c>
      <c r="UD72" s="47"/>
      <c r="UE72" s="49">
        <v>11550</v>
      </c>
      <c r="UF72" s="50">
        <v>0</v>
      </c>
      <c r="UG72" s="51">
        <v>0</v>
      </c>
      <c r="UH72" s="47">
        <v>0.99999999999999978</v>
      </c>
      <c r="UI72" s="47"/>
      <c r="UN72" s="47"/>
      <c r="UO72">
        <v>11550</v>
      </c>
      <c r="UP72">
        <v>0</v>
      </c>
      <c r="UQ72" s="47">
        <v>0</v>
      </c>
      <c r="UR72" s="47">
        <v>0.99999999999999978</v>
      </c>
      <c r="US72" s="47"/>
      <c r="UT72" s="47"/>
      <c r="UU72" s="47"/>
      <c r="UV72" s="47"/>
      <c r="UW72" s="47"/>
      <c r="UX72" s="47"/>
      <c r="UY72" s="47"/>
      <c r="UZ72" s="47"/>
      <c r="VA72" s="47"/>
      <c r="VB72" s="47"/>
      <c r="VC72" s="49">
        <v>-5000</v>
      </c>
      <c r="VD72" s="50">
        <v>103</v>
      </c>
      <c r="VE72" s="51">
        <f t="shared" si="12"/>
        <v>0.12875</v>
      </c>
      <c r="VF72" s="47">
        <f>SUM(VE$66:VE72)</f>
        <v>0.3125</v>
      </c>
      <c r="VH72">
        <v>-5000</v>
      </c>
      <c r="VI72">
        <v>69</v>
      </c>
      <c r="VJ72" s="47">
        <v>8.6249999999999993E-2</v>
      </c>
      <c r="VK72" s="47">
        <v>0.15875</v>
      </c>
      <c r="VM72">
        <v>-5000</v>
      </c>
      <c r="VN72">
        <v>75</v>
      </c>
      <c r="VO72" s="47">
        <v>9.375E-2</v>
      </c>
      <c r="VP72" s="47">
        <v>0.21124999999999999</v>
      </c>
      <c r="VR72">
        <v>-5000</v>
      </c>
      <c r="VS72">
        <v>36</v>
      </c>
      <c r="VT72" s="47">
        <v>4.4999999999999998E-2</v>
      </c>
      <c r="VU72" s="47">
        <v>9.8750000000000004E-2</v>
      </c>
      <c r="VV72" s="47"/>
      <c r="VW72" s="49">
        <v>-5000</v>
      </c>
      <c r="VX72" s="50">
        <v>41</v>
      </c>
      <c r="VY72" s="51">
        <v>5.1249999999999997E-2</v>
      </c>
      <c r="VZ72" s="47">
        <v>9.5000000000000001E-2</v>
      </c>
      <c r="WA72" s="47"/>
      <c r="WB72" s="49">
        <v>-5000</v>
      </c>
      <c r="WC72" s="50">
        <v>40</v>
      </c>
      <c r="WD72" s="51">
        <v>0.05</v>
      </c>
      <c r="WE72" s="47">
        <v>0.1</v>
      </c>
      <c r="WG72">
        <v>-5000</v>
      </c>
      <c r="WH72">
        <v>77</v>
      </c>
      <c r="WI72" s="47">
        <v>9.6250000000000002E-2</v>
      </c>
      <c r="WJ72" s="47">
        <v>0.21500000000000002</v>
      </c>
      <c r="WL72">
        <v>-5000</v>
      </c>
      <c r="WM72">
        <v>78</v>
      </c>
      <c r="WN72" s="47">
        <v>9.7500000000000003E-2</v>
      </c>
      <c r="WO72" s="47">
        <v>0.20874999999999999</v>
      </c>
      <c r="WP72" s="47"/>
      <c r="WQ72" s="49">
        <v>-5000</v>
      </c>
      <c r="WR72" s="50">
        <v>94</v>
      </c>
      <c r="WS72" s="51">
        <v>0.11749999999999999</v>
      </c>
      <c r="WT72" s="47">
        <v>0.28249999999999997</v>
      </c>
      <c r="WU72" s="47"/>
      <c r="WV72" s="49">
        <v>-5000</v>
      </c>
      <c r="WW72" s="50">
        <v>154</v>
      </c>
      <c r="WX72" s="51">
        <v>0.1925</v>
      </c>
      <c r="WY72" s="47">
        <v>0.63375000000000004</v>
      </c>
      <c r="XA72">
        <v>-5000</v>
      </c>
      <c r="XB72">
        <v>62</v>
      </c>
      <c r="XC72" s="47">
        <v>7.7499999999999999E-2</v>
      </c>
      <c r="XD72" s="47">
        <v>0.14874999999999999</v>
      </c>
      <c r="XF72">
        <v>-5000</v>
      </c>
      <c r="XG72">
        <v>49</v>
      </c>
      <c r="XH72" s="47">
        <v>6.1249999999999999E-2</v>
      </c>
      <c r="XI72" s="47">
        <v>0.10125000000000001</v>
      </c>
      <c r="XK72" s="49">
        <v>-5000</v>
      </c>
      <c r="XL72" s="50">
        <v>109</v>
      </c>
      <c r="XM72" s="51">
        <f t="shared" si="10"/>
        <v>0.13625000000000001</v>
      </c>
      <c r="XN72" s="47">
        <f>SUM(XM$66:XM72)</f>
        <v>0.34375</v>
      </c>
      <c r="XP72" s="49">
        <v>-5000</v>
      </c>
      <c r="XQ72" s="50">
        <v>68</v>
      </c>
      <c r="XR72" s="51">
        <v>8.5000000000000006E-2</v>
      </c>
      <c r="XS72" s="47">
        <v>0.22625000000000001</v>
      </c>
      <c r="XT72" s="47"/>
      <c r="XU72" s="49">
        <v>-5000</v>
      </c>
      <c r="XV72" s="50">
        <v>130</v>
      </c>
      <c r="XW72" s="51">
        <v>0.16250000000000001</v>
      </c>
      <c r="XX72" s="47">
        <v>0.69499999999999995</v>
      </c>
      <c r="XZ72">
        <v>-5000</v>
      </c>
      <c r="YA72">
        <v>151</v>
      </c>
      <c r="YB72" s="47">
        <v>0.18875</v>
      </c>
      <c r="YC72" s="47">
        <v>0.505</v>
      </c>
      <c r="YE72" s="49">
        <v>-5000</v>
      </c>
      <c r="YF72" s="50">
        <v>47</v>
      </c>
      <c r="YG72" s="51">
        <v>5.8749999999999997E-2</v>
      </c>
      <c r="YH72" s="47">
        <v>0.16375000000000001</v>
      </c>
      <c r="YI72" s="47"/>
      <c r="YJ72" s="49">
        <v>-5000</v>
      </c>
      <c r="YK72" s="50">
        <v>110</v>
      </c>
      <c r="YL72" s="51">
        <v>0.13750000000000001</v>
      </c>
      <c r="YM72" s="47">
        <v>0.35875000000000001</v>
      </c>
      <c r="YO72" s="49">
        <v>-5000</v>
      </c>
      <c r="YP72" s="50">
        <v>98</v>
      </c>
      <c r="YQ72" s="51">
        <v>0.1225</v>
      </c>
      <c r="YR72" s="47">
        <v>0.30125000000000002</v>
      </c>
    </row>
    <row r="73" spans="1:668">
      <c r="A73" s="46">
        <v>117000</v>
      </c>
      <c r="B73">
        <v>7</v>
      </c>
      <c r="C73" s="47">
        <v>8.7500000000000008E-3</v>
      </c>
      <c r="D73" s="47">
        <v>0.91000000000000014</v>
      </c>
      <c r="F73" s="46">
        <v>122000</v>
      </c>
      <c r="G73">
        <v>11</v>
      </c>
      <c r="H73" s="47">
        <v>1.375E-2</v>
      </c>
      <c r="I73" s="47">
        <v>0.50375000000000003</v>
      </c>
      <c r="K73" s="46">
        <v>117000</v>
      </c>
      <c r="L73">
        <v>5</v>
      </c>
      <c r="M73" s="47">
        <v>6.2500000000000003E-3</v>
      </c>
      <c r="N73" s="47">
        <v>0.59624999999999984</v>
      </c>
      <c r="P73" s="46">
        <v>117000</v>
      </c>
      <c r="Q73">
        <v>12</v>
      </c>
      <c r="R73" s="47">
        <v>1.4999999999999999E-2</v>
      </c>
      <c r="S73" s="47">
        <v>0.67749999999999999</v>
      </c>
      <c r="U73" s="16">
        <v>117000</v>
      </c>
      <c r="V73" s="50">
        <v>9</v>
      </c>
      <c r="W73" s="51">
        <v>1.125E-2</v>
      </c>
      <c r="X73" s="47">
        <v>0.39750000000000008</v>
      </c>
      <c r="Y73" s="47"/>
      <c r="Z73" s="16">
        <v>119000</v>
      </c>
      <c r="AA73" s="50">
        <v>10</v>
      </c>
      <c r="AB73" s="51">
        <v>1.2500000000000001E-2</v>
      </c>
      <c r="AC73" s="47">
        <v>0.42125000000000007</v>
      </c>
      <c r="AD73" s="47"/>
      <c r="AE73" s="46">
        <v>120000</v>
      </c>
      <c r="AF73">
        <v>8</v>
      </c>
      <c r="AG73" s="47">
        <v>0.01</v>
      </c>
      <c r="AH73" s="47">
        <v>0.62874999999999981</v>
      </c>
      <c r="AJ73" s="46">
        <v>120000</v>
      </c>
      <c r="AK73">
        <v>8</v>
      </c>
      <c r="AL73" s="47">
        <v>0.01</v>
      </c>
      <c r="AM73" s="47">
        <v>0.63124999999999976</v>
      </c>
      <c r="AO73" s="16">
        <v>112000</v>
      </c>
      <c r="AP73" s="50">
        <v>4</v>
      </c>
      <c r="AQ73" s="51">
        <v>5.0000000000000001E-3</v>
      </c>
      <c r="AR73" s="47">
        <v>0.89124999999999988</v>
      </c>
      <c r="AS73" s="47"/>
      <c r="AT73" s="16">
        <v>116000</v>
      </c>
      <c r="AU73" s="50">
        <v>3</v>
      </c>
      <c r="AV73" s="51">
        <v>3.7499999999999999E-3</v>
      </c>
      <c r="AW73" s="47">
        <v>0.93624999999999992</v>
      </c>
      <c r="AY73" s="46">
        <v>112000</v>
      </c>
      <c r="AZ73">
        <v>1</v>
      </c>
      <c r="BA73" s="47">
        <v>1.25E-3</v>
      </c>
      <c r="BB73" s="47">
        <v>0.98124999999999984</v>
      </c>
      <c r="BD73" s="16">
        <v>114000</v>
      </c>
      <c r="BE73" s="50">
        <v>8</v>
      </c>
      <c r="BF73" s="51">
        <v>0.01</v>
      </c>
      <c r="BG73" s="47">
        <v>0.76874999999999993</v>
      </c>
      <c r="BI73" s="46">
        <v>117000</v>
      </c>
      <c r="BJ73" s="50">
        <v>4</v>
      </c>
      <c r="BK73" s="51">
        <f t="shared" si="13"/>
        <v>5.0000000000000001E-3</v>
      </c>
      <c r="BL73" s="47">
        <f>SUM(BK$6:BK73)</f>
        <v>0.9</v>
      </c>
      <c r="BN73" s="16">
        <v>117000</v>
      </c>
      <c r="BO73" s="50">
        <v>13</v>
      </c>
      <c r="BP73" s="51">
        <v>1.6250000000000001E-2</v>
      </c>
      <c r="BQ73" s="47">
        <v>0.60499999999999987</v>
      </c>
      <c r="BS73" s="53">
        <v>120000</v>
      </c>
      <c r="BT73" s="50">
        <v>26</v>
      </c>
      <c r="BU73" s="51">
        <v>3.2500000000000001E-2</v>
      </c>
      <c r="BV73" s="47">
        <v>0.5575</v>
      </c>
      <c r="BX73" s="46">
        <v>117000</v>
      </c>
      <c r="BY73">
        <v>5</v>
      </c>
      <c r="BZ73" s="47">
        <v>6.2500000000000003E-3</v>
      </c>
      <c r="CA73" s="47">
        <v>0.59624999999999984</v>
      </c>
      <c r="CC73" s="53">
        <v>150000</v>
      </c>
      <c r="CD73" s="50">
        <v>4</v>
      </c>
      <c r="CE73" s="51">
        <v>5.0000000000000001E-3</v>
      </c>
      <c r="CF73" s="47">
        <v>0.15125000000000008</v>
      </c>
      <c r="CH73" s="53">
        <v>172000</v>
      </c>
      <c r="CI73" s="50">
        <v>1</v>
      </c>
      <c r="CJ73" s="51">
        <v>1.25E-3</v>
      </c>
      <c r="CK73" s="47">
        <v>3.3750000000000002E-2</v>
      </c>
      <c r="CM73" s="53">
        <v>120000</v>
      </c>
      <c r="CN73" s="50">
        <v>6</v>
      </c>
      <c r="CO73" s="51">
        <v>7.4999999999999997E-3</v>
      </c>
      <c r="CP73" s="47">
        <v>0.86499999999999988</v>
      </c>
      <c r="NR73" t="s">
        <v>32</v>
      </c>
      <c r="NW73" t="s">
        <v>33</v>
      </c>
      <c r="OB73" t="s">
        <v>34</v>
      </c>
      <c r="OG73" t="s">
        <v>6</v>
      </c>
      <c r="OL73" t="s">
        <v>68</v>
      </c>
      <c r="OQ73" t="s">
        <v>66</v>
      </c>
      <c r="OV73" t="s">
        <v>60</v>
      </c>
      <c r="PA73" t="s">
        <v>61</v>
      </c>
      <c r="PF73" t="s">
        <v>86</v>
      </c>
      <c r="PK73" t="s">
        <v>103</v>
      </c>
      <c r="PP73" t="s">
        <v>62</v>
      </c>
      <c r="PU73" t="s">
        <v>88</v>
      </c>
      <c r="PZ73" t="s">
        <v>63</v>
      </c>
      <c r="QE73" t="s">
        <v>99</v>
      </c>
      <c r="QJ73" t="s">
        <v>100</v>
      </c>
      <c r="QO73" t="s">
        <v>64</v>
      </c>
      <c r="QT73" t="s">
        <v>69</v>
      </c>
      <c r="QY73" t="s">
        <v>104</v>
      </c>
      <c r="RD73" t="s">
        <v>102</v>
      </c>
      <c r="TZ73" s="49">
        <v>11725</v>
      </c>
      <c r="UA73" s="50">
        <v>0</v>
      </c>
      <c r="UB73" s="51">
        <v>0</v>
      </c>
      <c r="UC73" s="47">
        <v>0.9512499999999996</v>
      </c>
      <c r="UD73" s="47"/>
      <c r="UE73" s="49">
        <v>11725</v>
      </c>
      <c r="UF73" s="50">
        <v>0</v>
      </c>
      <c r="UG73" s="51">
        <v>0</v>
      </c>
      <c r="UH73" s="47">
        <v>0.99999999999999978</v>
      </c>
      <c r="UI73" s="47"/>
      <c r="UN73" s="47"/>
      <c r="UO73">
        <v>11725</v>
      </c>
      <c r="UP73">
        <v>0</v>
      </c>
      <c r="UQ73" s="47">
        <v>0</v>
      </c>
      <c r="UR73" s="47">
        <v>0.99999999999999978</v>
      </c>
      <c r="US73" s="47"/>
      <c r="UT73" s="47"/>
      <c r="UU73" s="47"/>
      <c r="UV73" s="47"/>
      <c r="UW73" s="47"/>
      <c r="UX73" s="47"/>
      <c r="UY73" s="47"/>
      <c r="UZ73" s="47"/>
      <c r="VA73" s="47"/>
      <c r="VB73" s="47"/>
      <c r="VC73" s="49">
        <v>-4500</v>
      </c>
      <c r="VD73" s="50">
        <v>110</v>
      </c>
      <c r="VE73" s="51">
        <f t="shared" si="12"/>
        <v>0.13750000000000001</v>
      </c>
      <c r="VF73" s="47">
        <f>SUM(VE$66:VE73)</f>
        <v>0.45</v>
      </c>
      <c r="VH73">
        <v>-4500</v>
      </c>
      <c r="VI73">
        <v>71</v>
      </c>
      <c r="VJ73" s="47">
        <v>8.8749999999999996E-2</v>
      </c>
      <c r="VK73" s="47">
        <v>0.2475</v>
      </c>
      <c r="VM73">
        <v>-4500</v>
      </c>
      <c r="VN73">
        <v>87</v>
      </c>
      <c r="VO73" s="47">
        <v>0.10875</v>
      </c>
      <c r="VP73" s="47">
        <v>0.32</v>
      </c>
      <c r="VR73">
        <v>-4500</v>
      </c>
      <c r="VS73">
        <v>72</v>
      </c>
      <c r="VT73" s="47">
        <v>0.09</v>
      </c>
      <c r="VU73" s="47">
        <v>0.18875</v>
      </c>
      <c r="VV73" s="47"/>
      <c r="VW73" s="49">
        <v>-4500</v>
      </c>
      <c r="VX73" s="50">
        <v>57</v>
      </c>
      <c r="VY73" s="51">
        <v>7.1249999999999994E-2</v>
      </c>
      <c r="VZ73" s="47">
        <v>0.16625000000000001</v>
      </c>
      <c r="WA73" s="47"/>
      <c r="WB73" s="49">
        <v>-4500</v>
      </c>
      <c r="WC73" s="50">
        <v>54</v>
      </c>
      <c r="WD73" s="51">
        <v>6.7500000000000004E-2</v>
      </c>
      <c r="WE73" s="47">
        <v>0.16750000000000001</v>
      </c>
      <c r="WG73">
        <v>-4500</v>
      </c>
      <c r="WH73">
        <v>87</v>
      </c>
      <c r="WI73" s="47">
        <v>0.10875</v>
      </c>
      <c r="WJ73" s="47">
        <v>0.32375000000000004</v>
      </c>
      <c r="WL73">
        <v>-4500</v>
      </c>
      <c r="WM73">
        <v>86</v>
      </c>
      <c r="WN73" s="47">
        <v>0.1075</v>
      </c>
      <c r="WO73" s="47">
        <v>0.31624999999999998</v>
      </c>
      <c r="WP73" s="47"/>
      <c r="WQ73" s="49">
        <v>-4500</v>
      </c>
      <c r="WR73" s="50">
        <v>111</v>
      </c>
      <c r="WS73" s="51">
        <v>0.13875000000000001</v>
      </c>
      <c r="WT73" s="47">
        <v>0.42125000000000001</v>
      </c>
      <c r="WU73" s="47"/>
      <c r="WV73" s="49">
        <v>-4500</v>
      </c>
      <c r="WW73" s="50">
        <v>87</v>
      </c>
      <c r="WX73" s="51">
        <v>0.10875</v>
      </c>
      <c r="WY73" s="47">
        <v>0.74250000000000005</v>
      </c>
      <c r="XA73">
        <v>-4500</v>
      </c>
      <c r="XB73">
        <v>62</v>
      </c>
      <c r="XC73" s="47">
        <v>7.7499999999999999E-2</v>
      </c>
      <c r="XD73" s="47">
        <v>0.22625000000000001</v>
      </c>
      <c r="XF73">
        <v>-4500</v>
      </c>
      <c r="XG73">
        <v>57</v>
      </c>
      <c r="XH73" s="47">
        <v>7.1249999999999994E-2</v>
      </c>
      <c r="XI73" s="47">
        <v>0.17249999999999999</v>
      </c>
      <c r="XK73" s="49">
        <v>-4500</v>
      </c>
      <c r="XL73" s="50">
        <v>111</v>
      </c>
      <c r="XM73" s="51">
        <f t="shared" si="10"/>
        <v>0.13875000000000001</v>
      </c>
      <c r="XN73" s="47">
        <f>SUM(XM$66:XM73)</f>
        <v>0.48250000000000004</v>
      </c>
      <c r="XP73" s="49">
        <v>-4500</v>
      </c>
      <c r="XQ73" s="50">
        <v>101</v>
      </c>
      <c r="XR73" s="51">
        <v>0.12625</v>
      </c>
      <c r="XS73" s="47">
        <v>0.35250000000000004</v>
      </c>
      <c r="XT73" s="47"/>
      <c r="XU73" s="49">
        <v>-4500</v>
      </c>
      <c r="XV73" s="50">
        <v>91</v>
      </c>
      <c r="XW73" s="51">
        <v>0.11375</v>
      </c>
      <c r="XX73" s="47">
        <v>0.80874999999999997</v>
      </c>
      <c r="XZ73">
        <v>-4500</v>
      </c>
      <c r="YA73">
        <v>120</v>
      </c>
      <c r="YB73" s="47">
        <v>0.15</v>
      </c>
      <c r="YC73" s="47">
        <v>0.65500000000000003</v>
      </c>
      <c r="YE73" s="49">
        <v>-4500</v>
      </c>
      <c r="YF73" s="50">
        <v>45</v>
      </c>
      <c r="YG73" s="51">
        <v>5.6250000000000001E-2</v>
      </c>
      <c r="YH73" s="47">
        <v>0.22</v>
      </c>
      <c r="YI73" s="47"/>
      <c r="YJ73" s="49">
        <v>-4500</v>
      </c>
      <c r="YK73" s="50">
        <v>104</v>
      </c>
      <c r="YL73" s="51">
        <v>0.13</v>
      </c>
      <c r="YM73" s="47">
        <v>0.48875000000000002</v>
      </c>
      <c r="YO73" s="49">
        <v>-4500</v>
      </c>
      <c r="YP73" s="50">
        <v>113</v>
      </c>
      <c r="YQ73" s="51">
        <v>0.14124999999999999</v>
      </c>
      <c r="YR73" s="47">
        <v>0.4425</v>
      </c>
    </row>
    <row r="74" spans="1:668">
      <c r="A74" s="46">
        <v>118000</v>
      </c>
      <c r="B74">
        <v>4</v>
      </c>
      <c r="C74" s="47">
        <v>5.0000000000000001E-3</v>
      </c>
      <c r="D74" s="47">
        <v>0.91500000000000015</v>
      </c>
      <c r="F74" s="46">
        <v>123000</v>
      </c>
      <c r="G74">
        <v>10</v>
      </c>
      <c r="H74" s="47">
        <v>1.2500000000000001E-2</v>
      </c>
      <c r="I74" s="47">
        <v>0.51624999999999999</v>
      </c>
      <c r="K74" s="46">
        <v>118000</v>
      </c>
      <c r="L74">
        <v>10</v>
      </c>
      <c r="M74" s="47">
        <v>1.2500000000000001E-2</v>
      </c>
      <c r="N74" s="47">
        <v>0.60874999999999979</v>
      </c>
      <c r="P74" s="46">
        <v>118000</v>
      </c>
      <c r="Q74">
        <v>5</v>
      </c>
      <c r="R74" s="47">
        <v>6.2500000000000003E-3</v>
      </c>
      <c r="S74" s="47">
        <v>0.68374999999999997</v>
      </c>
      <c r="U74" s="16">
        <v>118000</v>
      </c>
      <c r="V74" s="50">
        <v>10</v>
      </c>
      <c r="W74" s="51">
        <v>1.2500000000000001E-2</v>
      </c>
      <c r="X74" s="47">
        <v>0.41000000000000009</v>
      </c>
      <c r="Y74" s="47"/>
      <c r="Z74" s="16">
        <v>120000</v>
      </c>
      <c r="AA74" s="50">
        <v>8</v>
      </c>
      <c r="AB74" s="51">
        <v>0.01</v>
      </c>
      <c r="AC74" s="47">
        <v>0.43125000000000008</v>
      </c>
      <c r="AD74" s="47"/>
      <c r="AE74" s="46">
        <v>121000</v>
      </c>
      <c r="AF74">
        <v>6</v>
      </c>
      <c r="AG74" s="47">
        <v>7.4999999999999997E-3</v>
      </c>
      <c r="AH74" s="47">
        <v>0.63624999999999976</v>
      </c>
      <c r="AJ74" s="46">
        <v>121000</v>
      </c>
      <c r="AK74">
        <v>8</v>
      </c>
      <c r="AL74" s="47">
        <v>0.01</v>
      </c>
      <c r="AM74" s="47">
        <v>0.64124999999999976</v>
      </c>
      <c r="AO74" s="16">
        <v>113000</v>
      </c>
      <c r="AP74" s="50">
        <v>9</v>
      </c>
      <c r="AQ74" s="51">
        <v>1.125E-2</v>
      </c>
      <c r="AR74" s="47">
        <v>0.90249999999999986</v>
      </c>
      <c r="AS74" s="47"/>
      <c r="AT74" s="16">
        <v>117000</v>
      </c>
      <c r="AU74" s="50">
        <v>2</v>
      </c>
      <c r="AV74" s="51">
        <v>2.5000000000000001E-3</v>
      </c>
      <c r="AW74" s="47">
        <v>0.93874999999999986</v>
      </c>
      <c r="AY74" s="46">
        <v>113000</v>
      </c>
      <c r="AZ74">
        <v>2</v>
      </c>
      <c r="BA74" s="47">
        <v>2.5000000000000001E-3</v>
      </c>
      <c r="BB74" s="47">
        <v>0.98374999999999979</v>
      </c>
      <c r="BD74" s="16">
        <v>115000</v>
      </c>
      <c r="BE74" s="50">
        <v>10</v>
      </c>
      <c r="BF74" s="51">
        <v>1.2500000000000001E-2</v>
      </c>
      <c r="BG74" s="47">
        <v>0.78124999999999989</v>
      </c>
      <c r="BI74" s="46">
        <v>118000</v>
      </c>
      <c r="BJ74" s="50">
        <v>4</v>
      </c>
      <c r="BK74" s="51">
        <f t="shared" si="13"/>
        <v>5.0000000000000001E-3</v>
      </c>
      <c r="BL74" s="47">
        <f>SUM(BK$6:BK74)</f>
        <v>0.90500000000000003</v>
      </c>
      <c r="BN74" s="16">
        <v>118000</v>
      </c>
      <c r="BO74" s="50">
        <v>12</v>
      </c>
      <c r="BP74" s="51">
        <v>1.4999999999999999E-2</v>
      </c>
      <c r="BQ74" s="47">
        <v>0.61999999999999988</v>
      </c>
      <c r="BS74" s="53">
        <v>121000</v>
      </c>
      <c r="BT74" s="50">
        <v>23</v>
      </c>
      <c r="BU74" s="51">
        <v>2.8750000000000001E-2</v>
      </c>
      <c r="BV74" s="47">
        <v>0.58625000000000005</v>
      </c>
      <c r="BX74" s="46">
        <v>118000</v>
      </c>
      <c r="BY74">
        <v>10</v>
      </c>
      <c r="BZ74" s="47">
        <v>1.2500000000000001E-2</v>
      </c>
      <c r="CA74" s="47">
        <v>0.60874999999999979</v>
      </c>
      <c r="CC74" s="53">
        <v>151000</v>
      </c>
      <c r="CD74" s="50">
        <v>8</v>
      </c>
      <c r="CE74" s="51">
        <v>0.01</v>
      </c>
      <c r="CF74" s="47">
        <v>0.16125000000000009</v>
      </c>
      <c r="CH74" s="53">
        <v>173000</v>
      </c>
      <c r="CI74" s="50">
        <v>0</v>
      </c>
      <c r="CJ74" s="51">
        <v>0</v>
      </c>
      <c r="CK74" s="47">
        <v>3.3750000000000002E-2</v>
      </c>
      <c r="CM74" s="53">
        <v>121000</v>
      </c>
      <c r="CN74" s="50">
        <v>6</v>
      </c>
      <c r="CO74" s="51">
        <v>7.4999999999999997E-3</v>
      </c>
      <c r="CP74" s="47">
        <v>0.87249999999999983</v>
      </c>
      <c r="NR74" t="s">
        <v>46</v>
      </c>
      <c r="NW74" t="s">
        <v>46</v>
      </c>
      <c r="OB74" t="s">
        <v>46</v>
      </c>
      <c r="OG74" t="s">
        <v>46</v>
      </c>
      <c r="OL74" t="s">
        <v>46</v>
      </c>
      <c r="OQ74" t="s">
        <v>46</v>
      </c>
      <c r="OV74" t="s">
        <v>46</v>
      </c>
      <c r="PA74" t="s">
        <v>46</v>
      </c>
      <c r="PF74" t="s">
        <v>46</v>
      </c>
      <c r="PK74" t="s">
        <v>46</v>
      </c>
      <c r="PP74" t="s">
        <v>46</v>
      </c>
      <c r="PU74" t="s">
        <v>46</v>
      </c>
      <c r="PZ74" t="s">
        <v>46</v>
      </c>
      <c r="QE74" t="s">
        <v>46</v>
      </c>
      <c r="QJ74" t="s">
        <v>46</v>
      </c>
      <c r="QO74" t="s">
        <v>46</v>
      </c>
      <c r="QT74" t="s">
        <v>46</v>
      </c>
      <c r="QY74" t="s">
        <v>46</v>
      </c>
      <c r="RD74" t="s">
        <v>46</v>
      </c>
      <c r="TZ74" s="49">
        <v>11900</v>
      </c>
      <c r="UA74" s="50">
        <v>1</v>
      </c>
      <c r="UB74" s="51">
        <v>1.25E-3</v>
      </c>
      <c r="UC74" s="47">
        <v>0.95249999999999957</v>
      </c>
      <c r="UD74" s="47"/>
      <c r="UE74" s="49">
        <v>11900</v>
      </c>
      <c r="UF74" s="50">
        <v>0</v>
      </c>
      <c r="UG74" s="51">
        <v>0</v>
      </c>
      <c r="UH74" s="47">
        <v>0.99999999999999978</v>
      </c>
      <c r="UI74" s="47"/>
      <c r="UN74" s="47"/>
      <c r="UO74">
        <v>11900</v>
      </c>
      <c r="UP74">
        <v>0</v>
      </c>
      <c r="UQ74" s="47">
        <v>0</v>
      </c>
      <c r="UR74" s="47">
        <v>0.99999999999999978</v>
      </c>
      <c r="US74" s="47"/>
      <c r="UT74" s="47"/>
      <c r="UU74" s="47"/>
      <c r="UV74" s="47"/>
      <c r="UW74" s="47"/>
      <c r="UX74" s="47"/>
      <c r="UY74" s="47"/>
      <c r="UZ74" s="47"/>
      <c r="VA74" s="47"/>
      <c r="VB74" s="47"/>
      <c r="VC74" s="49">
        <v>-4000</v>
      </c>
      <c r="VD74" s="50">
        <v>116</v>
      </c>
      <c r="VE74" s="51">
        <f t="shared" si="12"/>
        <v>0.14499999999999999</v>
      </c>
      <c r="VF74" s="47">
        <f>SUM(VE$66:VE74)</f>
        <v>0.59499999999999997</v>
      </c>
      <c r="VH74">
        <v>-4000</v>
      </c>
      <c r="VI74">
        <v>79</v>
      </c>
      <c r="VJ74" s="47">
        <v>9.8750000000000004E-2</v>
      </c>
      <c r="VK74" s="47">
        <v>0.34625</v>
      </c>
      <c r="VM74">
        <v>-4000</v>
      </c>
      <c r="VN74">
        <v>91</v>
      </c>
      <c r="VO74" s="47">
        <v>0.11375</v>
      </c>
      <c r="VP74" s="47">
        <v>0.43375000000000002</v>
      </c>
      <c r="VR74">
        <v>-4000</v>
      </c>
      <c r="VS74">
        <v>61</v>
      </c>
      <c r="VT74" s="47">
        <v>7.6249999999999998E-2</v>
      </c>
      <c r="VU74" s="47">
        <v>0.26500000000000001</v>
      </c>
      <c r="VV74" s="47"/>
      <c r="VW74" s="49">
        <v>-4000</v>
      </c>
      <c r="VX74" s="50">
        <v>58</v>
      </c>
      <c r="VY74" s="51">
        <v>7.2499999999999995E-2</v>
      </c>
      <c r="VZ74" s="47">
        <v>0.23875000000000002</v>
      </c>
      <c r="WA74" s="47"/>
      <c r="WB74" s="49">
        <v>-4000</v>
      </c>
      <c r="WC74" s="50">
        <v>69</v>
      </c>
      <c r="WD74" s="51">
        <v>8.6249999999999993E-2</v>
      </c>
      <c r="WE74" s="47">
        <v>0.25375000000000003</v>
      </c>
      <c r="WG74">
        <v>-4000</v>
      </c>
      <c r="WH74">
        <v>88</v>
      </c>
      <c r="WI74" s="47">
        <v>0.11</v>
      </c>
      <c r="WJ74" s="47">
        <v>0.43375000000000002</v>
      </c>
      <c r="WL74">
        <v>-4000</v>
      </c>
      <c r="WM74">
        <v>91</v>
      </c>
      <c r="WN74" s="47">
        <v>0.11375</v>
      </c>
      <c r="WO74" s="47">
        <v>0.43</v>
      </c>
      <c r="WP74" s="47"/>
      <c r="WQ74" s="49">
        <v>-4000</v>
      </c>
      <c r="WR74" s="50">
        <v>106</v>
      </c>
      <c r="WS74" s="51">
        <v>0.13250000000000001</v>
      </c>
      <c r="WT74" s="47">
        <v>0.55374999999999996</v>
      </c>
      <c r="WU74" s="47"/>
      <c r="WV74" s="49">
        <v>-4000</v>
      </c>
      <c r="WW74" s="50">
        <v>73</v>
      </c>
      <c r="WX74" s="51">
        <v>9.1249999999999998E-2</v>
      </c>
      <c r="WY74" s="47">
        <v>0.83374999999999999</v>
      </c>
      <c r="XA74">
        <v>-4000</v>
      </c>
      <c r="XB74">
        <v>66</v>
      </c>
      <c r="XC74" s="47">
        <v>8.2500000000000004E-2</v>
      </c>
      <c r="XD74" s="47">
        <v>0.30875000000000002</v>
      </c>
      <c r="XF74">
        <v>-4000</v>
      </c>
      <c r="XG74">
        <v>70</v>
      </c>
      <c r="XH74" s="47">
        <v>8.7499999999999994E-2</v>
      </c>
      <c r="XI74" s="47">
        <v>0.26</v>
      </c>
      <c r="XK74" s="49">
        <v>-4000</v>
      </c>
      <c r="XL74" s="50">
        <v>111</v>
      </c>
      <c r="XM74" s="51">
        <f t="shared" si="10"/>
        <v>0.13875000000000001</v>
      </c>
      <c r="XN74" s="47">
        <f>SUM(XM$66:XM74)</f>
        <v>0.62125000000000008</v>
      </c>
      <c r="XP74" s="49">
        <v>-4000</v>
      </c>
      <c r="XQ74" s="50">
        <v>87</v>
      </c>
      <c r="XR74" s="51">
        <v>0.10875</v>
      </c>
      <c r="XS74" s="47">
        <v>0.46125000000000005</v>
      </c>
      <c r="XT74" s="47"/>
      <c r="XU74" s="49">
        <v>-4000</v>
      </c>
      <c r="XV74" s="50">
        <v>54</v>
      </c>
      <c r="XW74" s="51">
        <v>6.7500000000000004E-2</v>
      </c>
      <c r="XX74" s="47">
        <v>0.87624999999999997</v>
      </c>
      <c r="XZ74">
        <v>-4000</v>
      </c>
      <c r="YA74">
        <v>92</v>
      </c>
      <c r="YB74" s="47">
        <v>0.115</v>
      </c>
      <c r="YC74" s="47">
        <v>0.77</v>
      </c>
      <c r="YE74" s="49">
        <v>-4000</v>
      </c>
      <c r="YF74" s="50">
        <v>38</v>
      </c>
      <c r="YG74" s="51">
        <v>4.7500000000000001E-2</v>
      </c>
      <c r="YH74" s="47">
        <v>0.26750000000000002</v>
      </c>
      <c r="YI74" s="47"/>
      <c r="YJ74" s="49">
        <v>-4000</v>
      </c>
      <c r="YK74" s="50">
        <v>113</v>
      </c>
      <c r="YL74" s="51">
        <v>0.14124999999999999</v>
      </c>
      <c r="YM74" s="47">
        <v>0.63</v>
      </c>
      <c r="YO74" s="49">
        <v>-4000</v>
      </c>
      <c r="YP74" s="50">
        <v>113</v>
      </c>
      <c r="YQ74" s="51">
        <v>0.14124999999999999</v>
      </c>
      <c r="YR74" s="47">
        <v>0.58374999999999999</v>
      </c>
    </row>
    <row r="75" spans="1:668">
      <c r="A75" s="46">
        <v>119000</v>
      </c>
      <c r="B75">
        <v>5</v>
      </c>
      <c r="C75" s="47">
        <v>6.2500000000000003E-3</v>
      </c>
      <c r="D75" s="47">
        <v>0.92125000000000012</v>
      </c>
      <c r="F75" s="46">
        <v>124000</v>
      </c>
      <c r="G75">
        <v>9</v>
      </c>
      <c r="H75" s="47">
        <v>1.125E-2</v>
      </c>
      <c r="I75" s="47">
        <v>0.52749999999999997</v>
      </c>
      <c r="K75" s="46">
        <v>119000</v>
      </c>
      <c r="L75">
        <v>8</v>
      </c>
      <c r="M75" s="47">
        <v>0.01</v>
      </c>
      <c r="N75" s="47">
        <v>0.6187499999999998</v>
      </c>
      <c r="P75" s="46">
        <v>119000</v>
      </c>
      <c r="Q75">
        <v>13</v>
      </c>
      <c r="R75" s="47">
        <v>1.6250000000000001E-2</v>
      </c>
      <c r="S75" s="47">
        <v>0.7</v>
      </c>
      <c r="U75" s="16">
        <v>119000</v>
      </c>
      <c r="V75" s="50">
        <v>6</v>
      </c>
      <c r="W75" s="51">
        <v>7.4999999999999997E-3</v>
      </c>
      <c r="X75" s="47">
        <v>0.41750000000000009</v>
      </c>
      <c r="Y75" s="47"/>
      <c r="Z75" s="16">
        <v>121000</v>
      </c>
      <c r="AA75" s="50">
        <v>10</v>
      </c>
      <c r="AB75" s="51">
        <v>1.2500000000000001E-2</v>
      </c>
      <c r="AC75" s="47">
        <v>0.44375000000000009</v>
      </c>
      <c r="AD75" s="47"/>
      <c r="AE75" s="46">
        <v>122000</v>
      </c>
      <c r="AF75">
        <v>9</v>
      </c>
      <c r="AG75" s="47">
        <v>1.125E-2</v>
      </c>
      <c r="AH75" s="47">
        <v>0.64749999999999974</v>
      </c>
      <c r="AJ75" s="46">
        <v>122000</v>
      </c>
      <c r="AK75">
        <v>5</v>
      </c>
      <c r="AL75" s="47">
        <v>6.2500000000000003E-3</v>
      </c>
      <c r="AM75" s="47">
        <v>0.64749999999999974</v>
      </c>
      <c r="AO75" s="16">
        <v>114000</v>
      </c>
      <c r="AP75" s="50">
        <v>5</v>
      </c>
      <c r="AQ75" s="51">
        <v>6.2500000000000003E-3</v>
      </c>
      <c r="AR75" s="47">
        <v>0.90874999999999984</v>
      </c>
      <c r="AS75" s="47"/>
      <c r="AT75" s="16">
        <v>118000</v>
      </c>
      <c r="AU75" s="50">
        <v>1</v>
      </c>
      <c r="AV75" s="51">
        <v>1.25E-3</v>
      </c>
      <c r="AW75" s="47">
        <v>0.93999999999999984</v>
      </c>
      <c r="AY75" s="46">
        <v>114000</v>
      </c>
      <c r="AZ75">
        <v>1</v>
      </c>
      <c r="BA75" s="47">
        <v>1.25E-3</v>
      </c>
      <c r="BB75" s="47">
        <v>0.98499999999999976</v>
      </c>
      <c r="BD75" s="16">
        <v>116000</v>
      </c>
      <c r="BE75" s="50">
        <v>11</v>
      </c>
      <c r="BF75" s="51">
        <v>1.375E-2</v>
      </c>
      <c r="BG75" s="47">
        <v>0.79499999999999993</v>
      </c>
      <c r="BI75" s="46">
        <v>119000</v>
      </c>
      <c r="BJ75" s="50">
        <v>6</v>
      </c>
      <c r="BK75" s="51">
        <f t="shared" si="13"/>
        <v>7.4999999999999997E-3</v>
      </c>
      <c r="BL75" s="47">
        <f>SUM(BK$6:BK75)</f>
        <v>0.91249999999999998</v>
      </c>
      <c r="BN75" s="16">
        <v>119000</v>
      </c>
      <c r="BO75" s="50">
        <v>6</v>
      </c>
      <c r="BP75" s="51">
        <v>7.4999999999999997E-3</v>
      </c>
      <c r="BQ75" s="47">
        <v>0.62749999999999984</v>
      </c>
      <c r="BS75" s="53">
        <v>122000</v>
      </c>
      <c r="BT75" s="50">
        <v>20</v>
      </c>
      <c r="BU75" s="51">
        <v>2.5000000000000001E-2</v>
      </c>
      <c r="BV75" s="47">
        <v>0.61125000000000007</v>
      </c>
      <c r="BX75" s="46">
        <v>119000</v>
      </c>
      <c r="BY75">
        <v>8</v>
      </c>
      <c r="BZ75" s="47">
        <v>0.01</v>
      </c>
      <c r="CA75" s="47">
        <v>0.6187499999999998</v>
      </c>
      <c r="CC75" s="53">
        <v>152000</v>
      </c>
      <c r="CD75" s="50">
        <v>4</v>
      </c>
      <c r="CE75" s="51">
        <v>5.0000000000000001E-3</v>
      </c>
      <c r="CF75" s="47">
        <v>0.16625000000000009</v>
      </c>
      <c r="CH75" s="53">
        <v>174000</v>
      </c>
      <c r="CI75" s="50">
        <v>2</v>
      </c>
      <c r="CJ75" s="51">
        <v>2.5000000000000001E-3</v>
      </c>
      <c r="CK75" s="47">
        <v>3.6250000000000004E-2</v>
      </c>
      <c r="CM75" s="53">
        <v>122000</v>
      </c>
      <c r="CN75" s="50">
        <v>8</v>
      </c>
      <c r="CO75" s="51">
        <v>0.01</v>
      </c>
      <c r="CP75" s="47">
        <v>0.88249999999999984</v>
      </c>
      <c r="NQ75" t="s">
        <v>50</v>
      </c>
      <c r="NR75" t="s">
        <v>51</v>
      </c>
      <c r="NS75" t="s">
        <v>54</v>
      </c>
      <c r="NT75" t="s">
        <v>53</v>
      </c>
      <c r="NV75" t="s">
        <v>50</v>
      </c>
      <c r="NW75" t="s">
        <v>51</v>
      </c>
      <c r="NX75" t="s">
        <v>54</v>
      </c>
      <c r="NY75" t="s">
        <v>53</v>
      </c>
      <c r="OA75" t="s">
        <v>50</v>
      </c>
      <c r="OB75" t="s">
        <v>51</v>
      </c>
      <c r="OC75" t="s">
        <v>54</v>
      </c>
      <c r="OD75" t="s">
        <v>53</v>
      </c>
      <c r="OF75" t="s">
        <v>50</v>
      </c>
      <c r="OG75" t="s">
        <v>51</v>
      </c>
      <c r="OH75" t="s">
        <v>54</v>
      </c>
      <c r="OI75" t="s">
        <v>53</v>
      </c>
      <c r="OK75" t="s">
        <v>50</v>
      </c>
      <c r="OL75" t="s">
        <v>51</v>
      </c>
      <c r="OM75" t="s">
        <v>54</v>
      </c>
      <c r="ON75" t="s">
        <v>53</v>
      </c>
      <c r="OP75" t="s">
        <v>50</v>
      </c>
      <c r="OQ75" t="s">
        <v>51</v>
      </c>
      <c r="OR75" t="s">
        <v>54</v>
      </c>
      <c r="OS75" t="s">
        <v>53</v>
      </c>
      <c r="OU75" t="s">
        <v>50</v>
      </c>
      <c r="OV75" t="s">
        <v>51</v>
      </c>
      <c r="OW75" t="s">
        <v>54</v>
      </c>
      <c r="OX75" t="s">
        <v>53</v>
      </c>
      <c r="OZ75" t="s">
        <v>50</v>
      </c>
      <c r="PA75" t="s">
        <v>51</v>
      </c>
      <c r="PB75" t="s">
        <v>54</v>
      </c>
      <c r="PC75" t="s">
        <v>53</v>
      </c>
      <c r="PE75" t="s">
        <v>50</v>
      </c>
      <c r="PF75" t="s">
        <v>51</v>
      </c>
      <c r="PG75" t="s">
        <v>54</v>
      </c>
      <c r="PH75" t="s">
        <v>53</v>
      </c>
      <c r="PJ75" t="s">
        <v>50</v>
      </c>
      <c r="PK75" t="s">
        <v>51</v>
      </c>
      <c r="PL75" t="s">
        <v>54</v>
      </c>
      <c r="PM75" t="s">
        <v>53</v>
      </c>
      <c r="PO75" t="s">
        <v>50</v>
      </c>
      <c r="PP75" t="s">
        <v>51</v>
      </c>
      <c r="PQ75" t="s">
        <v>54</v>
      </c>
      <c r="PR75" t="s">
        <v>53</v>
      </c>
      <c r="PT75" t="s">
        <v>50</v>
      </c>
      <c r="PU75" t="s">
        <v>51</v>
      </c>
      <c r="PV75" t="s">
        <v>54</v>
      </c>
      <c r="PW75" t="s">
        <v>53</v>
      </c>
      <c r="PY75" t="s">
        <v>50</v>
      </c>
      <c r="PZ75" t="s">
        <v>51</v>
      </c>
      <c r="QA75" t="s">
        <v>54</v>
      </c>
      <c r="QB75" t="s">
        <v>53</v>
      </c>
      <c r="QD75" t="s">
        <v>50</v>
      </c>
      <c r="QE75" t="s">
        <v>51</v>
      </c>
      <c r="QF75" t="s">
        <v>54</v>
      </c>
      <c r="QG75" t="s">
        <v>53</v>
      </c>
      <c r="QI75" t="s">
        <v>50</v>
      </c>
      <c r="QJ75" t="s">
        <v>51</v>
      </c>
      <c r="QK75" t="s">
        <v>54</v>
      </c>
      <c r="QL75" t="s">
        <v>53</v>
      </c>
      <c r="QN75" t="s">
        <v>50</v>
      </c>
      <c r="QO75" t="s">
        <v>51</v>
      </c>
      <c r="QP75" t="s">
        <v>54</v>
      </c>
      <c r="QQ75" t="s">
        <v>53</v>
      </c>
      <c r="QS75" t="s">
        <v>50</v>
      </c>
      <c r="QT75" t="s">
        <v>51</v>
      </c>
      <c r="QU75" t="s">
        <v>54</v>
      </c>
      <c r="QV75" t="s">
        <v>53</v>
      </c>
      <c r="QX75" t="s">
        <v>50</v>
      </c>
      <c r="QY75" t="s">
        <v>51</v>
      </c>
      <c r="QZ75" t="s">
        <v>54</v>
      </c>
      <c r="RA75" t="s">
        <v>53</v>
      </c>
      <c r="RC75" t="s">
        <v>50</v>
      </c>
      <c r="RD75" t="s">
        <v>51</v>
      </c>
      <c r="RE75" t="s">
        <v>54</v>
      </c>
      <c r="RF75" t="s">
        <v>53</v>
      </c>
      <c r="TZ75" s="49">
        <v>12075</v>
      </c>
      <c r="UA75" s="50">
        <v>0</v>
      </c>
      <c r="UB75" s="51">
        <v>0</v>
      </c>
      <c r="UC75" s="47">
        <v>0.95249999999999957</v>
      </c>
      <c r="UD75" s="47"/>
      <c r="UE75" s="49">
        <v>12075</v>
      </c>
      <c r="UF75" s="50">
        <v>0</v>
      </c>
      <c r="UG75" s="51">
        <v>0</v>
      </c>
      <c r="UH75" s="47">
        <v>0.99999999999999978</v>
      </c>
      <c r="UI75" s="47"/>
      <c r="UN75" s="47"/>
      <c r="UO75">
        <v>12075</v>
      </c>
      <c r="UP75">
        <v>0</v>
      </c>
      <c r="UQ75" s="47">
        <v>0</v>
      </c>
      <c r="UR75" s="47">
        <v>0.99999999999999978</v>
      </c>
      <c r="US75" s="47"/>
      <c r="UT75" s="47"/>
      <c r="UU75" s="47"/>
      <c r="UV75" s="47"/>
      <c r="UW75" s="47"/>
      <c r="UX75" s="47"/>
      <c r="UY75" s="47"/>
      <c r="UZ75" s="47"/>
      <c r="VA75" s="47"/>
      <c r="VB75" s="47"/>
      <c r="VC75" s="49">
        <v>-3500</v>
      </c>
      <c r="VD75" s="50">
        <v>73</v>
      </c>
      <c r="VE75" s="51">
        <f t="shared" si="12"/>
        <v>9.1249999999999998E-2</v>
      </c>
      <c r="VF75" s="47">
        <f>SUM(VE$66:VE75)</f>
        <v>0.68625000000000003</v>
      </c>
      <c r="VH75">
        <v>-3500</v>
      </c>
      <c r="VI75">
        <v>82</v>
      </c>
      <c r="VJ75" s="47">
        <v>0.10249999999999999</v>
      </c>
      <c r="VK75" s="47">
        <v>0.44874999999999998</v>
      </c>
      <c r="VM75">
        <v>-3500</v>
      </c>
      <c r="VN75">
        <v>96</v>
      </c>
      <c r="VO75" s="47">
        <v>0.12</v>
      </c>
      <c r="VP75" s="47">
        <v>0.55374999999999996</v>
      </c>
      <c r="VR75">
        <v>-3500</v>
      </c>
      <c r="VS75">
        <v>74</v>
      </c>
      <c r="VT75" s="47">
        <v>9.2499999999999999E-2</v>
      </c>
      <c r="VU75" s="47">
        <v>0.35750000000000004</v>
      </c>
      <c r="VV75" s="47"/>
      <c r="VW75" s="49">
        <v>-3500</v>
      </c>
      <c r="VX75" s="50">
        <v>76</v>
      </c>
      <c r="VY75" s="51">
        <v>9.5000000000000001E-2</v>
      </c>
      <c r="VZ75" s="47">
        <v>0.33374999999999999</v>
      </c>
      <c r="WA75" s="47"/>
      <c r="WB75" s="49">
        <v>-3500</v>
      </c>
      <c r="WC75" s="50">
        <v>79</v>
      </c>
      <c r="WD75" s="51">
        <v>9.8750000000000004E-2</v>
      </c>
      <c r="WE75" s="47">
        <v>0.35250000000000004</v>
      </c>
      <c r="WG75">
        <v>-3500</v>
      </c>
      <c r="WH75">
        <v>101</v>
      </c>
      <c r="WI75" s="47">
        <v>0.12625</v>
      </c>
      <c r="WJ75" s="47">
        <v>0.56000000000000005</v>
      </c>
      <c r="WL75">
        <v>-3500</v>
      </c>
      <c r="WM75">
        <v>96</v>
      </c>
      <c r="WN75" s="47">
        <v>0.12</v>
      </c>
      <c r="WO75" s="47">
        <v>0.55000000000000004</v>
      </c>
      <c r="WP75" s="47"/>
      <c r="WQ75" s="49">
        <v>-3500</v>
      </c>
      <c r="WR75" s="50">
        <v>92</v>
      </c>
      <c r="WS75" s="51">
        <v>0.115</v>
      </c>
      <c r="WT75" s="47">
        <v>0.66874999999999996</v>
      </c>
      <c r="WU75" s="47"/>
      <c r="WV75" s="49">
        <v>-3500</v>
      </c>
      <c r="WW75" s="50">
        <v>38</v>
      </c>
      <c r="WX75" s="51">
        <v>4.7500000000000001E-2</v>
      </c>
      <c r="WY75" s="47">
        <v>0.88124999999999998</v>
      </c>
      <c r="XA75">
        <v>-3500</v>
      </c>
      <c r="XB75">
        <v>69</v>
      </c>
      <c r="XC75" s="47">
        <v>8.6249999999999993E-2</v>
      </c>
      <c r="XD75" s="47">
        <v>0.39500000000000002</v>
      </c>
      <c r="XF75">
        <v>-3500</v>
      </c>
      <c r="XG75">
        <v>74</v>
      </c>
      <c r="XH75" s="47">
        <v>9.2499999999999999E-2</v>
      </c>
      <c r="XI75" s="47">
        <v>0.35250000000000004</v>
      </c>
      <c r="XK75" s="49">
        <v>-3500</v>
      </c>
      <c r="XL75" s="50">
        <v>79</v>
      </c>
      <c r="XM75" s="51">
        <f t="shared" si="10"/>
        <v>9.8750000000000004E-2</v>
      </c>
      <c r="XN75" s="47">
        <f>SUM(XM$66:XM75)</f>
        <v>0.72000000000000008</v>
      </c>
      <c r="XP75" s="49">
        <v>-3500</v>
      </c>
      <c r="XQ75" s="50">
        <v>84</v>
      </c>
      <c r="XR75" s="51">
        <v>0.105</v>
      </c>
      <c r="XS75" s="47">
        <v>0.56625000000000003</v>
      </c>
      <c r="XT75" s="47"/>
      <c r="XU75" s="49">
        <v>-3500</v>
      </c>
      <c r="XV75" s="50">
        <v>33</v>
      </c>
      <c r="XW75" s="51">
        <v>4.1250000000000002E-2</v>
      </c>
      <c r="XX75" s="47">
        <v>0.91749999999999998</v>
      </c>
      <c r="XZ75">
        <v>-3500</v>
      </c>
      <c r="YA75">
        <v>53</v>
      </c>
      <c r="YB75" s="47">
        <v>6.6250000000000003E-2</v>
      </c>
      <c r="YC75" s="47">
        <v>0.83625000000000005</v>
      </c>
      <c r="YE75" s="49">
        <v>-3500</v>
      </c>
      <c r="YF75" s="50">
        <v>43</v>
      </c>
      <c r="YG75" s="51">
        <v>5.3749999999999999E-2</v>
      </c>
      <c r="YH75" s="47">
        <v>0.32125000000000004</v>
      </c>
      <c r="YI75" s="47"/>
      <c r="YJ75" s="49">
        <v>-3500</v>
      </c>
      <c r="YK75" s="50">
        <v>75</v>
      </c>
      <c r="YL75" s="51">
        <v>9.375E-2</v>
      </c>
      <c r="YM75" s="47">
        <v>0.72375</v>
      </c>
      <c r="YO75" s="49">
        <v>-3500</v>
      </c>
      <c r="YP75" s="50">
        <v>74</v>
      </c>
      <c r="YQ75" s="51">
        <v>9.2499999999999999E-2</v>
      </c>
      <c r="YR75" s="47">
        <v>0.67625000000000002</v>
      </c>
    </row>
    <row r="76" spans="1:668" ht="13.8" thickBot="1">
      <c r="A76" s="46">
        <v>120000</v>
      </c>
      <c r="B76">
        <v>5</v>
      </c>
      <c r="C76" s="47">
        <v>6.2500000000000003E-3</v>
      </c>
      <c r="D76" s="47">
        <v>0.9275000000000001</v>
      </c>
      <c r="F76" s="46">
        <v>125000</v>
      </c>
      <c r="G76">
        <v>9</v>
      </c>
      <c r="H76" s="47">
        <v>1.125E-2</v>
      </c>
      <c r="I76" s="47">
        <v>0.53874999999999995</v>
      </c>
      <c r="K76" s="46">
        <v>120000</v>
      </c>
      <c r="L76">
        <v>9</v>
      </c>
      <c r="M76" s="47">
        <v>1.125E-2</v>
      </c>
      <c r="N76" s="47">
        <v>0.62999999999999978</v>
      </c>
      <c r="P76" s="46">
        <v>120000</v>
      </c>
      <c r="Q76">
        <v>9</v>
      </c>
      <c r="R76" s="47">
        <v>1.125E-2</v>
      </c>
      <c r="S76" s="47">
        <v>0.71124999999999994</v>
      </c>
      <c r="U76" s="16">
        <v>120000</v>
      </c>
      <c r="V76" s="50">
        <v>10</v>
      </c>
      <c r="W76" s="51">
        <v>1.2500000000000001E-2</v>
      </c>
      <c r="X76" s="47">
        <v>0.4300000000000001</v>
      </c>
      <c r="Y76" s="47"/>
      <c r="Z76" s="16">
        <v>122000</v>
      </c>
      <c r="AA76" s="50">
        <v>8</v>
      </c>
      <c r="AB76" s="51">
        <v>0.01</v>
      </c>
      <c r="AC76" s="47">
        <v>0.4537500000000001</v>
      </c>
      <c r="AD76" s="47"/>
      <c r="AE76" s="46">
        <v>123000</v>
      </c>
      <c r="AF76">
        <v>4</v>
      </c>
      <c r="AG76" s="47">
        <v>5.0000000000000001E-3</v>
      </c>
      <c r="AH76" s="47">
        <v>0.65249999999999975</v>
      </c>
      <c r="AJ76" s="46">
        <v>123000</v>
      </c>
      <c r="AK76">
        <v>4</v>
      </c>
      <c r="AL76" s="47">
        <v>5.0000000000000001E-3</v>
      </c>
      <c r="AM76" s="47">
        <v>0.65249999999999975</v>
      </c>
      <c r="AO76" s="16">
        <v>115000</v>
      </c>
      <c r="AP76" s="50">
        <v>2</v>
      </c>
      <c r="AQ76" s="51">
        <v>2.5000000000000001E-3</v>
      </c>
      <c r="AR76" s="47">
        <v>0.91124999999999978</v>
      </c>
      <c r="AS76" s="47"/>
      <c r="AT76" s="16">
        <v>119000</v>
      </c>
      <c r="AU76" s="50">
        <v>6</v>
      </c>
      <c r="AV76" s="51">
        <v>7.4999999999999997E-3</v>
      </c>
      <c r="AW76" s="47">
        <v>0.94749999999999979</v>
      </c>
      <c r="AY76" s="46">
        <v>115000</v>
      </c>
      <c r="AZ76">
        <v>1</v>
      </c>
      <c r="BA76" s="47">
        <v>1.25E-3</v>
      </c>
      <c r="BB76" s="47">
        <v>0.98624999999999974</v>
      </c>
      <c r="BD76" s="16">
        <v>117000</v>
      </c>
      <c r="BE76" s="50">
        <v>7</v>
      </c>
      <c r="BF76" s="51">
        <v>8.7500000000000008E-3</v>
      </c>
      <c r="BG76" s="47">
        <v>0.80374999999999996</v>
      </c>
      <c r="BI76" s="46">
        <v>120000</v>
      </c>
      <c r="BJ76" s="50">
        <v>3</v>
      </c>
      <c r="BK76" s="51">
        <f t="shared" si="13"/>
        <v>3.7499999999999999E-3</v>
      </c>
      <c r="BL76" s="47">
        <f>SUM(BK$6:BK76)</f>
        <v>0.91625000000000001</v>
      </c>
      <c r="BN76" s="16">
        <v>120000</v>
      </c>
      <c r="BO76" s="50">
        <v>4</v>
      </c>
      <c r="BP76" s="51">
        <v>5.0000000000000001E-3</v>
      </c>
      <c r="BQ76" s="47">
        <v>0.63249999999999984</v>
      </c>
      <c r="BS76" s="53">
        <v>123000</v>
      </c>
      <c r="BT76" s="50">
        <v>23</v>
      </c>
      <c r="BU76" s="51">
        <v>2.8750000000000001E-2</v>
      </c>
      <c r="BV76" s="47">
        <v>0.64000000000000012</v>
      </c>
      <c r="BX76" s="46">
        <v>120000</v>
      </c>
      <c r="BY76">
        <v>9</v>
      </c>
      <c r="BZ76" s="47">
        <v>1.125E-2</v>
      </c>
      <c r="CA76" s="47">
        <v>0.62999999999999978</v>
      </c>
      <c r="CC76" s="53">
        <v>153000</v>
      </c>
      <c r="CD76" s="50">
        <v>9</v>
      </c>
      <c r="CE76" s="51">
        <v>1.125E-2</v>
      </c>
      <c r="CF76" s="47">
        <v>0.1775000000000001</v>
      </c>
      <c r="CH76" s="53">
        <v>175000</v>
      </c>
      <c r="CI76" s="50">
        <v>0</v>
      </c>
      <c r="CJ76" s="51">
        <v>0</v>
      </c>
      <c r="CK76" s="47">
        <v>3.6250000000000004E-2</v>
      </c>
      <c r="CM76" s="53">
        <v>123000</v>
      </c>
      <c r="CN76" s="50">
        <v>3</v>
      </c>
      <c r="CO76" s="51">
        <v>3.7499999999999999E-3</v>
      </c>
      <c r="CP76" s="47">
        <v>0.88624999999999987</v>
      </c>
      <c r="NQ76">
        <v>0</v>
      </c>
      <c r="NR76">
        <v>49</v>
      </c>
      <c r="NS76" s="47">
        <v>6.1249999999999999E-2</v>
      </c>
      <c r="NT76" s="47">
        <v>6.1249999999999999E-2</v>
      </c>
      <c r="NV76">
        <v>0</v>
      </c>
      <c r="NW76">
        <v>49</v>
      </c>
      <c r="NX76" s="47">
        <v>6.1249999999999999E-2</v>
      </c>
      <c r="NY76" s="47">
        <v>6.1249999999999999E-2</v>
      </c>
      <c r="OA76">
        <v>0</v>
      </c>
      <c r="OB76">
        <v>49</v>
      </c>
      <c r="OC76" s="47">
        <v>6.1249999999999999E-2</v>
      </c>
      <c r="OD76" s="47">
        <v>6.1249999999999999E-2</v>
      </c>
      <c r="OF76">
        <v>0</v>
      </c>
      <c r="OG76">
        <v>29</v>
      </c>
      <c r="OH76" s="47">
        <v>3.6249999999999998E-2</v>
      </c>
      <c r="OI76" s="47">
        <v>3.6249999999999998E-2</v>
      </c>
      <c r="OK76" s="49">
        <v>0</v>
      </c>
      <c r="OL76" s="50">
        <v>40</v>
      </c>
      <c r="OM76" s="51">
        <v>0.05</v>
      </c>
      <c r="ON76" s="47">
        <v>0.05</v>
      </c>
      <c r="OP76" s="49">
        <v>0</v>
      </c>
      <c r="OQ76" s="50">
        <v>13</v>
      </c>
      <c r="OR76" s="51">
        <v>1.6250000000000001E-2</v>
      </c>
      <c r="OS76" s="47">
        <v>1.6250000000000001E-2</v>
      </c>
      <c r="OU76">
        <v>0</v>
      </c>
      <c r="OV76">
        <v>49</v>
      </c>
      <c r="OW76" s="47">
        <v>6.1249999999999999E-2</v>
      </c>
      <c r="OX76" s="47">
        <v>6.1249999999999999E-2</v>
      </c>
      <c r="OZ76">
        <v>0</v>
      </c>
      <c r="PA76">
        <v>46</v>
      </c>
      <c r="PB76" s="47">
        <v>5.7500000000000002E-2</v>
      </c>
      <c r="PC76" s="47">
        <v>5.7500000000000002E-2</v>
      </c>
      <c r="PE76" s="49">
        <v>0</v>
      </c>
      <c r="PF76" s="50">
        <v>560</v>
      </c>
      <c r="PG76" s="51">
        <v>0.7</v>
      </c>
      <c r="PH76" s="47">
        <v>0.7</v>
      </c>
      <c r="PI76" s="47"/>
      <c r="PJ76" s="49">
        <v>0</v>
      </c>
      <c r="PK76" s="50">
        <v>49</v>
      </c>
      <c r="PL76" s="51">
        <v>6.1249999999999999E-2</v>
      </c>
      <c r="PM76" s="47">
        <v>6.1249999999999999E-2</v>
      </c>
      <c r="PN76" s="47"/>
      <c r="PO76">
        <v>0</v>
      </c>
      <c r="PP76">
        <v>49</v>
      </c>
      <c r="PQ76" s="47">
        <v>6.1249999999999999E-2</v>
      </c>
      <c r="PR76" s="47">
        <v>6.1249999999999999E-2</v>
      </c>
      <c r="PT76" s="49">
        <v>0</v>
      </c>
      <c r="PU76" s="50">
        <v>49</v>
      </c>
      <c r="PV76" s="51">
        <v>6.1249999999999999E-2</v>
      </c>
      <c r="PW76" s="47">
        <v>6.1249999999999999E-2</v>
      </c>
      <c r="PY76" s="49">
        <v>0</v>
      </c>
      <c r="PZ76" s="50">
        <v>0</v>
      </c>
      <c r="QA76" s="51">
        <f t="shared" ref="QA76:QA103" si="14">PZ76/800</f>
        <v>0</v>
      </c>
      <c r="QB76" s="47">
        <f>SUM(QA$6:QA76)</f>
        <v>0</v>
      </c>
      <c r="QD76" s="49">
        <v>0</v>
      </c>
      <c r="QE76" s="50">
        <v>0</v>
      </c>
      <c r="QF76" s="51">
        <f t="shared" ref="QF76:QF103" si="15">QE76/800</f>
        <v>0</v>
      </c>
      <c r="QG76" s="47">
        <f>SUM(QF$6:QF76)</f>
        <v>0</v>
      </c>
      <c r="QI76" s="49">
        <v>0</v>
      </c>
      <c r="QJ76" s="50">
        <v>48</v>
      </c>
      <c r="QK76" s="51">
        <v>0.06</v>
      </c>
      <c r="QL76" s="47">
        <v>0.06</v>
      </c>
      <c r="QN76">
        <v>0</v>
      </c>
      <c r="QO76">
        <v>49</v>
      </c>
      <c r="QP76" s="47">
        <v>6.1249999999999999E-2</v>
      </c>
      <c r="QQ76" s="47">
        <v>6.1249999999999999E-2</v>
      </c>
      <c r="QR76" s="47"/>
      <c r="QS76" s="49">
        <v>0</v>
      </c>
      <c r="QT76" s="50">
        <v>18</v>
      </c>
      <c r="QU76" s="51">
        <v>2.2499999999999999E-2</v>
      </c>
      <c r="QV76" s="47">
        <v>2.2499999999999999E-2</v>
      </c>
      <c r="QW76" s="47"/>
      <c r="QX76" s="49">
        <v>0</v>
      </c>
      <c r="QY76" s="50">
        <v>40</v>
      </c>
      <c r="QZ76" s="51">
        <v>0.05</v>
      </c>
      <c r="RA76" s="47">
        <v>0.05</v>
      </c>
      <c r="RB76" s="47"/>
      <c r="RC76" s="49">
        <v>0</v>
      </c>
      <c r="RD76" s="50">
        <v>38</v>
      </c>
      <c r="RE76" s="51">
        <v>4.7500000000000001E-2</v>
      </c>
      <c r="RF76" s="47">
        <v>4.7500000000000001E-2</v>
      </c>
      <c r="RG76" s="47"/>
      <c r="TZ76" s="52" t="s">
        <v>55</v>
      </c>
      <c r="UA76" s="52">
        <v>38</v>
      </c>
      <c r="UB76" s="51">
        <v>4.7500000000000001E-2</v>
      </c>
      <c r="UC76" s="47">
        <v>0.99999999999999956</v>
      </c>
      <c r="UD76" s="47"/>
      <c r="UE76" s="49">
        <v>12250</v>
      </c>
      <c r="UF76" s="50">
        <v>0</v>
      </c>
      <c r="UG76" s="51">
        <v>0</v>
      </c>
      <c r="UH76" s="47">
        <v>0.99999999999999978</v>
      </c>
      <c r="UI76" s="47"/>
      <c r="UN76" s="47"/>
      <c r="UO76">
        <v>12250</v>
      </c>
      <c r="UP76">
        <v>0</v>
      </c>
      <c r="UQ76" s="47">
        <v>0</v>
      </c>
      <c r="UR76" s="47">
        <v>0.99999999999999978</v>
      </c>
      <c r="US76" s="47"/>
      <c r="UT76" s="47"/>
      <c r="UU76" s="47"/>
      <c r="UV76" s="47"/>
      <c r="UW76" s="47"/>
      <c r="UX76" s="47"/>
      <c r="UY76" s="47"/>
      <c r="UZ76" s="47"/>
      <c r="VA76" s="47"/>
      <c r="VB76" s="47"/>
      <c r="VC76" s="49">
        <v>-3000</v>
      </c>
      <c r="VD76" s="50">
        <v>72</v>
      </c>
      <c r="VE76" s="51">
        <f t="shared" si="12"/>
        <v>0.09</v>
      </c>
      <c r="VF76" s="47">
        <f>SUM(VE$66:VE76)</f>
        <v>0.77625</v>
      </c>
      <c r="VH76">
        <v>-3000</v>
      </c>
      <c r="VI76">
        <v>97</v>
      </c>
      <c r="VJ76" s="47">
        <v>0.12125</v>
      </c>
      <c r="VK76" s="47">
        <v>0.56999999999999995</v>
      </c>
      <c r="VM76">
        <v>-3000</v>
      </c>
      <c r="VN76">
        <v>77</v>
      </c>
      <c r="VO76" s="47">
        <v>9.6250000000000002E-2</v>
      </c>
      <c r="VP76" s="47">
        <v>0.64999999999999991</v>
      </c>
      <c r="VR76">
        <v>-3000</v>
      </c>
      <c r="VS76">
        <v>90</v>
      </c>
      <c r="VT76" s="47">
        <v>0.1125</v>
      </c>
      <c r="VU76" s="47">
        <v>0.47000000000000003</v>
      </c>
      <c r="VV76" s="47"/>
      <c r="VW76" s="49">
        <v>-3000</v>
      </c>
      <c r="VX76" s="50">
        <v>76</v>
      </c>
      <c r="VY76" s="51">
        <v>9.5000000000000001E-2</v>
      </c>
      <c r="VZ76" s="47">
        <v>0.42874999999999996</v>
      </c>
      <c r="WA76" s="47"/>
      <c r="WB76" s="49">
        <v>-3000</v>
      </c>
      <c r="WC76" s="50">
        <v>71</v>
      </c>
      <c r="WD76" s="51">
        <v>8.8749999999999996E-2</v>
      </c>
      <c r="WE76" s="47">
        <v>0.44125000000000003</v>
      </c>
      <c r="WG76">
        <v>-3000</v>
      </c>
      <c r="WH76">
        <v>72</v>
      </c>
      <c r="WI76" s="47">
        <v>0.09</v>
      </c>
      <c r="WJ76" s="47">
        <v>0.65</v>
      </c>
      <c r="WL76">
        <v>-3000</v>
      </c>
      <c r="WM76">
        <v>75</v>
      </c>
      <c r="WN76" s="47">
        <v>9.375E-2</v>
      </c>
      <c r="WO76" s="47">
        <v>0.64375000000000004</v>
      </c>
      <c r="WP76" s="47"/>
      <c r="WQ76" s="49">
        <v>-3000</v>
      </c>
      <c r="WR76" s="50">
        <v>64</v>
      </c>
      <c r="WS76" s="51">
        <v>0.08</v>
      </c>
      <c r="WT76" s="47">
        <v>0.74874999999999992</v>
      </c>
      <c r="WU76" s="47"/>
      <c r="WV76" s="49">
        <v>-3000</v>
      </c>
      <c r="WW76" s="50">
        <v>24</v>
      </c>
      <c r="WX76" s="51">
        <v>0.03</v>
      </c>
      <c r="WY76" s="47">
        <v>0.91125</v>
      </c>
      <c r="XA76">
        <v>-3000</v>
      </c>
      <c r="XB76">
        <v>60</v>
      </c>
      <c r="XC76" s="47">
        <v>7.4999999999999997E-2</v>
      </c>
      <c r="XD76" s="47">
        <v>0.47000000000000003</v>
      </c>
      <c r="XF76">
        <v>-3000</v>
      </c>
      <c r="XG76">
        <v>84</v>
      </c>
      <c r="XH76" s="47">
        <v>0.105</v>
      </c>
      <c r="XI76" s="47">
        <v>0.45750000000000002</v>
      </c>
      <c r="XK76" s="49">
        <v>-3000</v>
      </c>
      <c r="XL76" s="50">
        <v>73</v>
      </c>
      <c r="XM76" s="51">
        <f t="shared" si="10"/>
        <v>9.1249999999999998E-2</v>
      </c>
      <c r="XN76" s="47">
        <f>SUM(XM$66:XM76)</f>
        <v>0.81125000000000003</v>
      </c>
      <c r="XP76" s="49">
        <v>-3000</v>
      </c>
      <c r="XQ76" s="50">
        <v>74</v>
      </c>
      <c r="XR76" s="51">
        <v>9.2499999999999999E-2</v>
      </c>
      <c r="XS76" s="47">
        <v>0.65875000000000006</v>
      </c>
      <c r="XT76" s="47"/>
      <c r="XU76" s="49">
        <v>-3000</v>
      </c>
      <c r="XV76" s="50">
        <v>25</v>
      </c>
      <c r="XW76" s="51">
        <v>3.125E-2</v>
      </c>
      <c r="XX76" s="47">
        <v>0.94874999999999998</v>
      </c>
      <c r="XZ76">
        <v>-3000</v>
      </c>
      <c r="YA76">
        <v>42</v>
      </c>
      <c r="YB76" s="47">
        <v>5.2499999999999998E-2</v>
      </c>
      <c r="YC76" s="47">
        <v>0.88875000000000004</v>
      </c>
      <c r="YE76" s="49">
        <v>-3000</v>
      </c>
      <c r="YF76" s="50">
        <v>36</v>
      </c>
      <c r="YG76" s="51">
        <v>4.4999999999999998E-2</v>
      </c>
      <c r="YH76" s="47">
        <v>0.36625000000000002</v>
      </c>
      <c r="YI76" s="47"/>
      <c r="YJ76" s="49">
        <v>-3000</v>
      </c>
      <c r="YK76" s="50">
        <v>56</v>
      </c>
      <c r="YL76" s="51">
        <v>7.0000000000000007E-2</v>
      </c>
      <c r="YM76" s="47">
        <v>0.79374999999999996</v>
      </c>
      <c r="YO76" s="49">
        <v>-3000</v>
      </c>
      <c r="YP76" s="50">
        <v>69</v>
      </c>
      <c r="YQ76" s="51">
        <v>8.6249999999999993E-2</v>
      </c>
      <c r="YR76" s="47">
        <v>0.76249999999999996</v>
      </c>
    </row>
    <row r="77" spans="1:668">
      <c r="A77" s="46">
        <v>121000</v>
      </c>
      <c r="B77">
        <v>3</v>
      </c>
      <c r="C77" s="47">
        <v>3.7499999999999999E-3</v>
      </c>
      <c r="D77" s="47">
        <v>0.93125000000000013</v>
      </c>
      <c r="F77" s="46">
        <v>126000</v>
      </c>
      <c r="G77">
        <v>12</v>
      </c>
      <c r="H77" s="47">
        <v>1.4999999999999999E-2</v>
      </c>
      <c r="I77" s="47">
        <v>0.55374999999999996</v>
      </c>
      <c r="K77" s="46">
        <v>121000</v>
      </c>
      <c r="L77">
        <v>5</v>
      </c>
      <c r="M77" s="47">
        <v>6.2500000000000003E-3</v>
      </c>
      <c r="N77" s="47">
        <v>0.63624999999999976</v>
      </c>
      <c r="P77" s="46">
        <v>121000</v>
      </c>
      <c r="Q77">
        <v>7</v>
      </c>
      <c r="R77" s="47">
        <v>8.7500000000000008E-3</v>
      </c>
      <c r="S77" s="47">
        <v>0.72</v>
      </c>
      <c r="U77" s="16">
        <v>121000</v>
      </c>
      <c r="V77" s="50">
        <v>5</v>
      </c>
      <c r="W77" s="51">
        <v>6.2500000000000003E-3</v>
      </c>
      <c r="X77" s="47">
        <v>0.43625000000000008</v>
      </c>
      <c r="Y77" s="47"/>
      <c r="Z77" s="16">
        <v>123000</v>
      </c>
      <c r="AA77" s="50">
        <v>8</v>
      </c>
      <c r="AB77" s="51">
        <v>0.01</v>
      </c>
      <c r="AC77" s="47">
        <v>0.46375000000000011</v>
      </c>
      <c r="AD77" s="47"/>
      <c r="AE77" s="46">
        <v>124000</v>
      </c>
      <c r="AF77">
        <v>4</v>
      </c>
      <c r="AG77" s="47">
        <v>5.0000000000000001E-3</v>
      </c>
      <c r="AH77" s="47">
        <v>0.65749999999999975</v>
      </c>
      <c r="AJ77" s="46">
        <v>124000</v>
      </c>
      <c r="AK77">
        <v>8</v>
      </c>
      <c r="AL77" s="47">
        <v>0.01</v>
      </c>
      <c r="AM77" s="47">
        <v>0.66249999999999976</v>
      </c>
      <c r="AO77" s="16">
        <v>116000</v>
      </c>
      <c r="AP77" s="50">
        <v>9</v>
      </c>
      <c r="AQ77" s="51">
        <v>1.125E-2</v>
      </c>
      <c r="AR77" s="47">
        <v>0.92249999999999976</v>
      </c>
      <c r="AS77" s="47"/>
      <c r="AT77" s="16">
        <v>120000</v>
      </c>
      <c r="AU77" s="50">
        <v>3</v>
      </c>
      <c r="AV77" s="51">
        <v>3.7499999999999999E-3</v>
      </c>
      <c r="AW77" s="47">
        <v>0.95124999999999982</v>
      </c>
      <c r="AY77" s="46">
        <v>116000</v>
      </c>
      <c r="AZ77">
        <v>2</v>
      </c>
      <c r="BA77" s="47">
        <v>2.5000000000000001E-3</v>
      </c>
      <c r="BB77" s="47">
        <v>0.98874999999999968</v>
      </c>
      <c r="BD77" s="16">
        <v>118000</v>
      </c>
      <c r="BE77" s="50">
        <v>8</v>
      </c>
      <c r="BF77" s="51">
        <v>0.01</v>
      </c>
      <c r="BG77" s="47">
        <v>0.81374999999999997</v>
      </c>
      <c r="BI77" s="46">
        <v>121000</v>
      </c>
      <c r="BJ77" s="50">
        <v>9</v>
      </c>
      <c r="BK77" s="51">
        <f t="shared" si="13"/>
        <v>1.125E-2</v>
      </c>
      <c r="BL77" s="47">
        <f>SUM(BK$6:BK77)</f>
        <v>0.92749999999999999</v>
      </c>
      <c r="BN77" s="16">
        <v>121000</v>
      </c>
      <c r="BO77" s="50">
        <v>9</v>
      </c>
      <c r="BP77" s="51">
        <v>1.125E-2</v>
      </c>
      <c r="BQ77" s="47">
        <v>0.64374999999999982</v>
      </c>
      <c r="BS77" s="53">
        <v>124000</v>
      </c>
      <c r="BT77" s="50">
        <v>22</v>
      </c>
      <c r="BU77" s="51">
        <v>2.75E-2</v>
      </c>
      <c r="BV77" s="47">
        <v>0.66750000000000009</v>
      </c>
      <c r="BX77" s="46">
        <v>121000</v>
      </c>
      <c r="BY77">
        <v>5</v>
      </c>
      <c r="BZ77" s="47">
        <v>6.2500000000000003E-3</v>
      </c>
      <c r="CA77" s="47">
        <v>0.63624999999999976</v>
      </c>
      <c r="CC77" s="53">
        <v>154000</v>
      </c>
      <c r="CD77" s="50">
        <v>8</v>
      </c>
      <c r="CE77" s="51">
        <v>0.01</v>
      </c>
      <c r="CF77" s="47">
        <v>0.18750000000000011</v>
      </c>
      <c r="CH77" s="53">
        <v>176000</v>
      </c>
      <c r="CI77" s="50">
        <v>0</v>
      </c>
      <c r="CJ77" s="51">
        <v>0</v>
      </c>
      <c r="CK77" s="47">
        <v>3.6250000000000004E-2</v>
      </c>
      <c r="CM77" s="53">
        <v>124000</v>
      </c>
      <c r="CN77" s="50">
        <v>4</v>
      </c>
      <c r="CO77" s="51">
        <v>5.0000000000000001E-3</v>
      </c>
      <c r="CP77" s="47">
        <v>0.89124999999999988</v>
      </c>
      <c r="NQ77">
        <v>100</v>
      </c>
      <c r="NR77">
        <v>18</v>
      </c>
      <c r="NS77" s="47">
        <v>2.2499999999999999E-2</v>
      </c>
      <c r="NT77" s="47">
        <v>8.3749999999999991E-2</v>
      </c>
      <c r="NV77">
        <v>100</v>
      </c>
      <c r="NW77">
        <v>18</v>
      </c>
      <c r="NX77" s="47">
        <v>2.2499999999999999E-2</v>
      </c>
      <c r="NY77" s="47">
        <v>8.3749999999999991E-2</v>
      </c>
      <c r="OA77">
        <v>100</v>
      </c>
      <c r="OB77">
        <v>18</v>
      </c>
      <c r="OC77" s="47">
        <v>2.2499999999999999E-2</v>
      </c>
      <c r="OD77" s="47">
        <v>8.3749999999999991E-2</v>
      </c>
      <c r="OF77">
        <v>100</v>
      </c>
      <c r="OG77">
        <v>10</v>
      </c>
      <c r="OH77" s="47">
        <v>1.2500000000000001E-2</v>
      </c>
      <c r="OI77" s="47">
        <v>4.8750000000000002E-2</v>
      </c>
      <c r="OK77" s="49">
        <v>100</v>
      </c>
      <c r="OL77" s="50">
        <v>17</v>
      </c>
      <c r="OM77" s="51">
        <v>2.1250000000000002E-2</v>
      </c>
      <c r="ON77" s="47">
        <v>7.1250000000000008E-2</v>
      </c>
      <c r="OP77" s="49">
        <v>100</v>
      </c>
      <c r="OQ77" s="50">
        <v>4</v>
      </c>
      <c r="OR77" s="51">
        <v>5.0000000000000001E-3</v>
      </c>
      <c r="OS77" s="47">
        <v>2.1250000000000002E-2</v>
      </c>
      <c r="OU77">
        <v>100</v>
      </c>
      <c r="OV77">
        <v>17</v>
      </c>
      <c r="OW77" s="47">
        <v>2.1250000000000002E-2</v>
      </c>
      <c r="OX77" s="47">
        <v>8.2500000000000004E-2</v>
      </c>
      <c r="OZ77">
        <v>100</v>
      </c>
      <c r="PA77">
        <v>19</v>
      </c>
      <c r="PB77" s="47">
        <v>2.375E-2</v>
      </c>
      <c r="PC77" s="47">
        <v>8.1250000000000003E-2</v>
      </c>
      <c r="PE77" s="49">
        <v>100</v>
      </c>
      <c r="PF77" s="50">
        <v>47</v>
      </c>
      <c r="PG77" s="51">
        <v>5.8749999999999997E-2</v>
      </c>
      <c r="PH77" s="47">
        <v>0.75874999999999992</v>
      </c>
      <c r="PI77" s="47"/>
      <c r="PJ77" s="49">
        <v>100</v>
      </c>
      <c r="PK77" s="50">
        <v>18</v>
      </c>
      <c r="PL77" s="51">
        <v>2.2499999999999999E-2</v>
      </c>
      <c r="PM77" s="47">
        <v>8.3749999999999991E-2</v>
      </c>
      <c r="PN77" s="47"/>
      <c r="PO77">
        <v>100</v>
      </c>
      <c r="PP77">
        <v>18</v>
      </c>
      <c r="PQ77" s="47">
        <v>2.2499999999999999E-2</v>
      </c>
      <c r="PR77" s="47">
        <v>8.3749999999999991E-2</v>
      </c>
      <c r="PT77" s="49">
        <v>100</v>
      </c>
      <c r="PU77" s="50">
        <v>18</v>
      </c>
      <c r="PV77" s="51">
        <v>2.2499999999999999E-2</v>
      </c>
      <c r="PW77" s="47">
        <v>8.3749999999999991E-2</v>
      </c>
      <c r="PY77" s="49">
        <v>100</v>
      </c>
      <c r="PZ77" s="50">
        <v>0</v>
      </c>
      <c r="QA77" s="51">
        <f t="shared" si="14"/>
        <v>0</v>
      </c>
      <c r="QB77" s="47">
        <f>SUM(QA$6:QA77)</f>
        <v>0</v>
      </c>
      <c r="QD77" s="49">
        <v>100</v>
      </c>
      <c r="QE77" s="50">
        <v>0</v>
      </c>
      <c r="QF77" s="51">
        <f t="shared" si="15"/>
        <v>0</v>
      </c>
      <c r="QG77" s="47">
        <f>SUM(QF$6:QF77)</f>
        <v>0</v>
      </c>
      <c r="QI77" s="49">
        <v>100</v>
      </c>
      <c r="QJ77" s="50">
        <v>20</v>
      </c>
      <c r="QK77" s="51">
        <v>2.5000000000000001E-2</v>
      </c>
      <c r="QL77" s="47">
        <v>8.4999999999999992E-2</v>
      </c>
      <c r="QN77">
        <v>100</v>
      </c>
      <c r="QO77">
        <v>18</v>
      </c>
      <c r="QP77" s="47">
        <v>2.2499999999999999E-2</v>
      </c>
      <c r="QQ77" s="47">
        <v>8.3749999999999991E-2</v>
      </c>
      <c r="QR77" s="47"/>
      <c r="QS77" s="49">
        <v>100</v>
      </c>
      <c r="QT77" s="50">
        <v>14</v>
      </c>
      <c r="QU77" s="51">
        <v>1.7500000000000002E-2</v>
      </c>
      <c r="QV77" s="47">
        <v>0.04</v>
      </c>
      <c r="QW77" s="47"/>
      <c r="QX77" s="49">
        <v>100</v>
      </c>
      <c r="QY77" s="50">
        <v>28</v>
      </c>
      <c r="QZ77" s="51">
        <v>3.5000000000000003E-2</v>
      </c>
      <c r="RA77" s="47">
        <v>8.5000000000000006E-2</v>
      </c>
      <c r="RB77" s="47"/>
      <c r="RC77" s="49">
        <v>100</v>
      </c>
      <c r="RD77" s="50">
        <v>15</v>
      </c>
      <c r="RE77" s="51">
        <v>1.8749999999999999E-2</v>
      </c>
      <c r="RF77" s="47">
        <v>6.6250000000000003E-2</v>
      </c>
      <c r="RG77" s="47"/>
      <c r="UE77" s="49">
        <v>12425</v>
      </c>
      <c r="UF77" s="50">
        <v>0</v>
      </c>
      <c r="UG77" s="51">
        <v>0</v>
      </c>
      <c r="UH77" s="47">
        <v>0.99999999999999978</v>
      </c>
      <c r="UI77" s="47"/>
      <c r="UN77" s="47"/>
      <c r="UO77">
        <v>12425</v>
      </c>
      <c r="UP77">
        <v>0</v>
      </c>
      <c r="UQ77" s="47">
        <v>0</v>
      </c>
      <c r="UR77" s="47">
        <v>0.99999999999999978</v>
      </c>
      <c r="US77" s="47"/>
      <c r="UT77" s="47"/>
      <c r="UU77" s="47"/>
      <c r="UV77" s="47"/>
      <c r="UW77" s="47"/>
      <c r="UX77" s="47"/>
      <c r="UY77" s="47"/>
      <c r="UZ77" s="47"/>
      <c r="VA77" s="47"/>
      <c r="VB77" s="47"/>
      <c r="VC77" s="49">
        <v>-2500</v>
      </c>
      <c r="VD77" s="50">
        <v>70</v>
      </c>
      <c r="VE77" s="51">
        <f t="shared" si="12"/>
        <v>8.7499999999999994E-2</v>
      </c>
      <c r="VF77" s="47">
        <f>SUM(VE$66:VE77)</f>
        <v>0.86375000000000002</v>
      </c>
      <c r="VH77">
        <v>-2500</v>
      </c>
      <c r="VI77">
        <v>82</v>
      </c>
      <c r="VJ77" s="47">
        <v>0.10249999999999999</v>
      </c>
      <c r="VK77" s="47">
        <v>0.67249999999999999</v>
      </c>
      <c r="VM77">
        <v>-2500</v>
      </c>
      <c r="VN77">
        <v>58</v>
      </c>
      <c r="VO77" s="47">
        <v>7.2499999999999995E-2</v>
      </c>
      <c r="VP77" s="47">
        <v>0.72249999999999992</v>
      </c>
      <c r="VR77">
        <v>-2500</v>
      </c>
      <c r="VS77">
        <v>58</v>
      </c>
      <c r="VT77" s="47">
        <v>7.2499999999999995E-2</v>
      </c>
      <c r="VU77" s="47">
        <v>0.54249999999999998</v>
      </c>
      <c r="VV77" s="47"/>
      <c r="VW77" s="49">
        <v>-2500</v>
      </c>
      <c r="VX77" s="50">
        <v>77</v>
      </c>
      <c r="VY77" s="51">
        <v>9.6250000000000002E-2</v>
      </c>
      <c r="VZ77" s="47">
        <v>0.52499999999999991</v>
      </c>
      <c r="WA77" s="47"/>
      <c r="WB77" s="49">
        <v>-2500</v>
      </c>
      <c r="WC77" s="50">
        <v>84</v>
      </c>
      <c r="WD77" s="51">
        <v>0.105</v>
      </c>
      <c r="WE77" s="47">
        <v>0.54625000000000001</v>
      </c>
      <c r="WG77">
        <v>-2500</v>
      </c>
      <c r="WH77">
        <v>59</v>
      </c>
      <c r="WI77" s="47">
        <v>7.3749999999999996E-2</v>
      </c>
      <c r="WJ77" s="47">
        <v>0.72375</v>
      </c>
      <c r="WL77">
        <v>-2500</v>
      </c>
      <c r="WM77">
        <v>58</v>
      </c>
      <c r="WN77" s="47">
        <v>7.2499999999999995E-2</v>
      </c>
      <c r="WO77" s="47">
        <v>0.71625000000000005</v>
      </c>
      <c r="WP77" s="47"/>
      <c r="WQ77" s="49">
        <v>-2500</v>
      </c>
      <c r="WR77" s="50">
        <v>66</v>
      </c>
      <c r="WS77" s="51">
        <v>8.2500000000000004E-2</v>
      </c>
      <c r="WT77" s="47">
        <v>0.83124999999999993</v>
      </c>
      <c r="WU77" s="47"/>
      <c r="WV77" s="49">
        <v>-2500</v>
      </c>
      <c r="WW77" s="50">
        <v>13</v>
      </c>
      <c r="WX77" s="51">
        <v>1.6250000000000001E-2</v>
      </c>
      <c r="WY77" s="47">
        <v>0.92749999999999999</v>
      </c>
      <c r="XA77">
        <v>-2500</v>
      </c>
      <c r="XB77">
        <v>66</v>
      </c>
      <c r="XC77" s="47">
        <v>8.2500000000000004E-2</v>
      </c>
      <c r="XD77" s="47">
        <v>0.55249999999999999</v>
      </c>
      <c r="XF77">
        <v>-2500</v>
      </c>
      <c r="XG77">
        <v>81</v>
      </c>
      <c r="XH77" s="47">
        <v>0.10125000000000001</v>
      </c>
      <c r="XI77" s="47">
        <v>0.55875000000000008</v>
      </c>
      <c r="XK77" s="49">
        <v>-2500</v>
      </c>
      <c r="XL77" s="50">
        <v>50</v>
      </c>
      <c r="XM77" s="51">
        <f t="shared" si="10"/>
        <v>6.25E-2</v>
      </c>
      <c r="XN77" s="47">
        <f>SUM(XM$66:XM77)</f>
        <v>0.87375000000000003</v>
      </c>
      <c r="XP77" s="49">
        <v>-2500</v>
      </c>
      <c r="XQ77" s="50">
        <v>62</v>
      </c>
      <c r="XR77" s="51">
        <v>7.7499999999999999E-2</v>
      </c>
      <c r="XS77" s="47">
        <v>0.73625000000000007</v>
      </c>
      <c r="XT77" s="47"/>
      <c r="XU77" s="49">
        <v>-2500</v>
      </c>
      <c r="XV77" s="50">
        <v>11</v>
      </c>
      <c r="XW77" s="51">
        <v>1.375E-2</v>
      </c>
      <c r="XX77" s="47">
        <v>0.96250000000000002</v>
      </c>
      <c r="XZ77">
        <v>-2500</v>
      </c>
      <c r="YA77">
        <v>34</v>
      </c>
      <c r="YB77" s="47">
        <v>4.2500000000000003E-2</v>
      </c>
      <c r="YC77" s="47">
        <v>0.93125000000000002</v>
      </c>
      <c r="YE77" s="49">
        <v>-2500</v>
      </c>
      <c r="YF77" s="50">
        <v>34</v>
      </c>
      <c r="YG77" s="51">
        <v>4.2500000000000003E-2</v>
      </c>
      <c r="YH77" s="47">
        <v>0.40875</v>
      </c>
      <c r="YI77" s="47"/>
      <c r="YJ77" s="49">
        <v>-2500</v>
      </c>
      <c r="YK77" s="50">
        <v>44</v>
      </c>
      <c r="YL77" s="51">
        <v>5.5E-2</v>
      </c>
      <c r="YM77" s="47">
        <v>0.84875</v>
      </c>
      <c r="YO77" s="49">
        <v>-2500</v>
      </c>
      <c r="YP77" s="50">
        <v>70</v>
      </c>
      <c r="YQ77" s="51">
        <v>8.7499999999999994E-2</v>
      </c>
      <c r="YR77" s="47">
        <v>0.85</v>
      </c>
    </row>
    <row r="78" spans="1:668">
      <c r="A78" s="46">
        <v>122000</v>
      </c>
      <c r="B78">
        <v>5</v>
      </c>
      <c r="C78" s="47">
        <v>6.2500000000000003E-3</v>
      </c>
      <c r="D78" s="47">
        <v>0.93750000000000011</v>
      </c>
      <c r="F78" s="46">
        <v>127000</v>
      </c>
      <c r="G78">
        <v>5</v>
      </c>
      <c r="H78" s="47">
        <v>6.2500000000000003E-3</v>
      </c>
      <c r="I78" s="47">
        <v>0.55999999999999994</v>
      </c>
      <c r="K78" s="46">
        <v>122000</v>
      </c>
      <c r="L78">
        <v>9</v>
      </c>
      <c r="M78" s="47">
        <v>1.125E-2</v>
      </c>
      <c r="N78" s="47">
        <v>0.64749999999999974</v>
      </c>
      <c r="P78" s="46">
        <v>122000</v>
      </c>
      <c r="Q78">
        <v>7</v>
      </c>
      <c r="R78" s="47">
        <v>8.7500000000000008E-3</v>
      </c>
      <c r="S78" s="47">
        <v>0.72875000000000001</v>
      </c>
      <c r="U78" s="16">
        <v>122000</v>
      </c>
      <c r="V78" s="50">
        <v>12</v>
      </c>
      <c r="W78" s="51">
        <v>1.4999999999999999E-2</v>
      </c>
      <c r="X78" s="47">
        <v>0.4512500000000001</v>
      </c>
      <c r="Y78" s="47"/>
      <c r="Z78" s="16">
        <v>124000</v>
      </c>
      <c r="AA78" s="50">
        <v>8</v>
      </c>
      <c r="AB78" s="51">
        <v>0.01</v>
      </c>
      <c r="AC78" s="47">
        <v>0.47375000000000012</v>
      </c>
      <c r="AD78" s="47"/>
      <c r="AE78" s="46">
        <v>125000</v>
      </c>
      <c r="AF78">
        <v>13</v>
      </c>
      <c r="AG78" s="47">
        <v>1.6250000000000001E-2</v>
      </c>
      <c r="AH78" s="47">
        <v>0.67374999999999974</v>
      </c>
      <c r="AJ78" s="46">
        <v>125000</v>
      </c>
      <c r="AK78">
        <v>13</v>
      </c>
      <c r="AL78" s="47">
        <v>1.6250000000000001E-2</v>
      </c>
      <c r="AM78" s="47">
        <v>0.67874999999999974</v>
      </c>
      <c r="AO78" s="16">
        <v>117000</v>
      </c>
      <c r="AP78" s="50">
        <v>4</v>
      </c>
      <c r="AQ78" s="51">
        <v>5.0000000000000001E-3</v>
      </c>
      <c r="AR78" s="47">
        <v>0.92749999999999977</v>
      </c>
      <c r="AS78" s="47"/>
      <c r="AT78" s="16">
        <v>121000</v>
      </c>
      <c r="AU78" s="50">
        <v>2</v>
      </c>
      <c r="AV78" s="51">
        <v>2.5000000000000001E-3</v>
      </c>
      <c r="AW78" s="47">
        <v>0.95374999999999976</v>
      </c>
      <c r="AY78" s="46">
        <v>117000</v>
      </c>
      <c r="AZ78">
        <v>1</v>
      </c>
      <c r="BA78" s="47">
        <v>1.25E-3</v>
      </c>
      <c r="BB78" s="47">
        <v>0.98999999999999966</v>
      </c>
      <c r="BD78" s="16">
        <v>119000</v>
      </c>
      <c r="BE78" s="50">
        <v>6</v>
      </c>
      <c r="BF78" s="51">
        <v>7.4999999999999997E-3</v>
      </c>
      <c r="BG78" s="47">
        <v>0.82124999999999992</v>
      </c>
      <c r="BI78" s="46">
        <v>122000</v>
      </c>
      <c r="BJ78" s="50">
        <v>3</v>
      </c>
      <c r="BK78" s="51">
        <f t="shared" si="13"/>
        <v>3.7499999999999999E-3</v>
      </c>
      <c r="BL78" s="47">
        <f>SUM(BK$6:BK78)</f>
        <v>0.93125000000000002</v>
      </c>
      <c r="BN78" s="16">
        <v>122000</v>
      </c>
      <c r="BO78" s="50">
        <v>6</v>
      </c>
      <c r="BP78" s="51">
        <v>7.4999999999999997E-3</v>
      </c>
      <c r="BQ78" s="47">
        <v>0.65124999999999977</v>
      </c>
      <c r="BS78" s="53">
        <v>125000</v>
      </c>
      <c r="BT78" s="50">
        <v>15</v>
      </c>
      <c r="BU78" s="51">
        <v>1.8749999999999999E-2</v>
      </c>
      <c r="BV78" s="47">
        <v>0.68625000000000014</v>
      </c>
      <c r="BX78" s="46">
        <v>122000</v>
      </c>
      <c r="BY78">
        <v>9</v>
      </c>
      <c r="BZ78" s="47">
        <v>1.125E-2</v>
      </c>
      <c r="CA78" s="47">
        <v>0.64749999999999974</v>
      </c>
      <c r="CC78" s="53">
        <v>155000</v>
      </c>
      <c r="CD78" s="50">
        <v>9</v>
      </c>
      <c r="CE78" s="51">
        <v>1.125E-2</v>
      </c>
      <c r="CF78" s="47">
        <v>0.19875000000000012</v>
      </c>
      <c r="CH78" s="53">
        <v>177000</v>
      </c>
      <c r="CI78" s="50">
        <v>0</v>
      </c>
      <c r="CJ78" s="51">
        <v>0</v>
      </c>
      <c r="CK78" s="47">
        <v>3.6250000000000004E-2</v>
      </c>
      <c r="CM78" s="53">
        <v>125000</v>
      </c>
      <c r="CN78" s="50">
        <v>7</v>
      </c>
      <c r="CO78" s="51">
        <v>8.7500000000000008E-3</v>
      </c>
      <c r="CP78" s="47">
        <v>0.89999999999999991</v>
      </c>
      <c r="NQ78">
        <v>200</v>
      </c>
      <c r="NR78">
        <v>22</v>
      </c>
      <c r="NS78" s="47">
        <v>2.75E-2</v>
      </c>
      <c r="NT78" s="47">
        <v>0.11124999999999999</v>
      </c>
      <c r="NV78">
        <v>200</v>
      </c>
      <c r="NW78">
        <v>23</v>
      </c>
      <c r="NX78" s="47">
        <v>2.8750000000000001E-2</v>
      </c>
      <c r="NY78" s="47">
        <v>0.11249999999999999</v>
      </c>
      <c r="OA78">
        <v>200</v>
      </c>
      <c r="OB78">
        <v>23</v>
      </c>
      <c r="OC78" s="47">
        <v>2.8750000000000001E-2</v>
      </c>
      <c r="OD78" s="47">
        <v>0.11249999999999999</v>
      </c>
      <c r="OF78">
        <v>200</v>
      </c>
      <c r="OG78">
        <v>20</v>
      </c>
      <c r="OH78" s="47">
        <v>2.5000000000000001E-2</v>
      </c>
      <c r="OI78" s="47">
        <v>7.375000000000001E-2</v>
      </c>
      <c r="OK78" s="49">
        <v>200</v>
      </c>
      <c r="OL78" s="50">
        <v>20</v>
      </c>
      <c r="OM78" s="51">
        <v>2.5000000000000001E-2</v>
      </c>
      <c r="ON78" s="47">
        <v>9.6250000000000002E-2</v>
      </c>
      <c r="OP78" s="49">
        <v>200</v>
      </c>
      <c r="OQ78" s="50">
        <v>8</v>
      </c>
      <c r="OR78" s="51">
        <v>0.01</v>
      </c>
      <c r="OS78" s="47">
        <v>3.125E-2</v>
      </c>
      <c r="OU78">
        <v>200</v>
      </c>
      <c r="OV78">
        <v>24</v>
      </c>
      <c r="OW78" s="47">
        <v>0.03</v>
      </c>
      <c r="OX78" s="47">
        <v>0.1125</v>
      </c>
      <c r="OZ78">
        <v>200</v>
      </c>
      <c r="PA78">
        <v>23</v>
      </c>
      <c r="PB78" s="47">
        <v>2.8750000000000001E-2</v>
      </c>
      <c r="PC78" s="47">
        <v>0.11</v>
      </c>
      <c r="PE78" s="49">
        <v>200</v>
      </c>
      <c r="PF78" s="50">
        <v>49</v>
      </c>
      <c r="PG78" s="51">
        <v>6.1249999999999999E-2</v>
      </c>
      <c r="PH78" s="47">
        <v>0.82</v>
      </c>
      <c r="PI78" s="47"/>
      <c r="PJ78" s="49">
        <v>200</v>
      </c>
      <c r="PK78" s="50">
        <v>23</v>
      </c>
      <c r="PL78" s="51">
        <v>2.8750000000000001E-2</v>
      </c>
      <c r="PM78" s="47">
        <v>0.11249999999999999</v>
      </c>
      <c r="PN78" s="47"/>
      <c r="PO78">
        <v>200</v>
      </c>
      <c r="PP78">
        <v>22</v>
      </c>
      <c r="PQ78" s="47">
        <v>2.75E-2</v>
      </c>
      <c r="PR78" s="47">
        <v>0.11124999999999999</v>
      </c>
      <c r="PT78" s="49">
        <v>200</v>
      </c>
      <c r="PU78" s="50">
        <v>23</v>
      </c>
      <c r="PV78" s="51">
        <v>2.8750000000000001E-2</v>
      </c>
      <c r="PW78" s="47">
        <v>0.11249999999999999</v>
      </c>
      <c r="PY78" s="49">
        <v>200</v>
      </c>
      <c r="PZ78" s="50">
        <v>0</v>
      </c>
      <c r="QA78" s="51">
        <f t="shared" si="14"/>
        <v>0</v>
      </c>
      <c r="QB78" s="47">
        <f>SUM(QA$6:QA78)</f>
        <v>0</v>
      </c>
      <c r="QD78" s="49">
        <v>200</v>
      </c>
      <c r="QE78" s="50">
        <v>0</v>
      </c>
      <c r="QF78" s="51">
        <f t="shared" si="15"/>
        <v>0</v>
      </c>
      <c r="QG78" s="47">
        <f>SUM(QF$6:QF78)</f>
        <v>0</v>
      </c>
      <c r="QI78" s="49">
        <v>200</v>
      </c>
      <c r="QJ78" s="50">
        <v>22</v>
      </c>
      <c r="QK78" s="51">
        <v>2.75E-2</v>
      </c>
      <c r="QL78" s="47">
        <v>0.11249999999999999</v>
      </c>
      <c r="QN78">
        <v>200</v>
      </c>
      <c r="QO78">
        <v>24</v>
      </c>
      <c r="QP78" s="47">
        <v>0.03</v>
      </c>
      <c r="QQ78" s="47">
        <v>0.11374999999999999</v>
      </c>
      <c r="QR78" s="47"/>
      <c r="QS78" s="49">
        <v>200</v>
      </c>
      <c r="QT78" s="50">
        <v>18</v>
      </c>
      <c r="QU78" s="51">
        <v>2.2499999999999999E-2</v>
      </c>
      <c r="QV78" s="47">
        <v>6.25E-2</v>
      </c>
      <c r="QW78" s="47"/>
      <c r="QX78" s="49">
        <v>200</v>
      </c>
      <c r="QY78" s="50">
        <v>88</v>
      </c>
      <c r="QZ78" s="51">
        <v>0.11</v>
      </c>
      <c r="RA78" s="47">
        <v>0.19500000000000001</v>
      </c>
      <c r="RB78" s="47"/>
      <c r="RC78" s="49">
        <v>200</v>
      </c>
      <c r="RD78" s="50">
        <v>25</v>
      </c>
      <c r="RE78" s="51">
        <v>3.125E-2</v>
      </c>
      <c r="RF78" s="47">
        <v>9.7500000000000003E-2</v>
      </c>
      <c r="RG78" s="47"/>
      <c r="UE78" s="49">
        <v>12600</v>
      </c>
      <c r="UF78" s="50">
        <v>0</v>
      </c>
      <c r="UG78" s="51">
        <v>0</v>
      </c>
      <c r="UH78" s="47">
        <v>0.99999999999999978</v>
      </c>
      <c r="UI78" s="47"/>
      <c r="UN78" s="47"/>
      <c r="UO78">
        <v>12600</v>
      </c>
      <c r="UP78">
        <v>0</v>
      </c>
      <c r="UQ78" s="47">
        <v>0</v>
      </c>
      <c r="UR78" s="47">
        <v>0.99999999999999978</v>
      </c>
      <c r="US78" s="47"/>
      <c r="UT78" s="47"/>
      <c r="UU78" s="47"/>
      <c r="UV78" s="47"/>
      <c r="UW78" s="47"/>
      <c r="UX78" s="47"/>
      <c r="UY78" s="47"/>
      <c r="UZ78" s="47"/>
      <c r="VA78" s="47"/>
      <c r="VB78" s="47"/>
      <c r="VC78" s="49">
        <v>-2000</v>
      </c>
      <c r="VD78" s="50">
        <v>23</v>
      </c>
      <c r="VE78" s="51">
        <f t="shared" si="12"/>
        <v>2.8750000000000001E-2</v>
      </c>
      <c r="VF78" s="47">
        <f>SUM(VE$66:VE78)</f>
        <v>0.89250000000000007</v>
      </c>
      <c r="VH78">
        <v>-2000</v>
      </c>
      <c r="VI78">
        <v>61</v>
      </c>
      <c r="VJ78" s="47">
        <v>7.6249999999999998E-2</v>
      </c>
      <c r="VK78" s="47">
        <v>0.74875000000000003</v>
      </c>
      <c r="VM78">
        <v>-2000</v>
      </c>
      <c r="VN78">
        <v>54</v>
      </c>
      <c r="VO78" s="47">
        <v>6.7500000000000004E-2</v>
      </c>
      <c r="VP78" s="47">
        <v>0.78999999999999992</v>
      </c>
      <c r="VR78">
        <v>-2000</v>
      </c>
      <c r="VS78">
        <v>83</v>
      </c>
      <c r="VT78" s="47">
        <v>0.10375</v>
      </c>
      <c r="VU78" s="47">
        <v>0.64624999999999999</v>
      </c>
      <c r="VV78" s="47"/>
      <c r="VW78" s="49">
        <v>-2000</v>
      </c>
      <c r="VX78" s="50">
        <v>92</v>
      </c>
      <c r="VY78" s="51">
        <v>0.115</v>
      </c>
      <c r="VZ78" s="47">
        <v>0.6399999999999999</v>
      </c>
      <c r="WA78" s="47"/>
      <c r="WB78" s="49">
        <v>-2000</v>
      </c>
      <c r="WC78" s="50">
        <v>83</v>
      </c>
      <c r="WD78" s="51">
        <v>0.10375</v>
      </c>
      <c r="WE78" s="47">
        <v>0.65</v>
      </c>
      <c r="WG78">
        <v>-2000</v>
      </c>
      <c r="WH78">
        <v>56</v>
      </c>
      <c r="WI78" s="47">
        <v>7.0000000000000007E-2</v>
      </c>
      <c r="WJ78" s="47">
        <v>0.79374999999999996</v>
      </c>
      <c r="WL78">
        <v>-2000</v>
      </c>
      <c r="WM78">
        <v>55</v>
      </c>
      <c r="WN78" s="47">
        <v>6.8750000000000006E-2</v>
      </c>
      <c r="WO78" s="47">
        <v>0.78500000000000003</v>
      </c>
      <c r="WP78" s="47"/>
      <c r="WQ78" s="49">
        <v>-2000</v>
      </c>
      <c r="WR78" s="50">
        <v>37</v>
      </c>
      <c r="WS78" s="51">
        <v>4.6249999999999999E-2</v>
      </c>
      <c r="WT78" s="47">
        <v>0.87749999999999995</v>
      </c>
      <c r="WU78" s="47"/>
      <c r="WV78" s="49">
        <v>-2000</v>
      </c>
      <c r="WW78" s="50">
        <v>17</v>
      </c>
      <c r="WX78" s="51">
        <v>2.1250000000000002E-2</v>
      </c>
      <c r="WY78" s="47">
        <v>0.94874999999999998</v>
      </c>
      <c r="XA78">
        <v>-2000</v>
      </c>
      <c r="XB78">
        <v>75</v>
      </c>
      <c r="XC78" s="47">
        <v>9.375E-2</v>
      </c>
      <c r="XD78" s="47">
        <v>0.64624999999999999</v>
      </c>
      <c r="XF78">
        <v>-2000</v>
      </c>
      <c r="XG78">
        <v>74</v>
      </c>
      <c r="XH78" s="47">
        <v>9.2499999999999999E-2</v>
      </c>
      <c r="XI78" s="47">
        <v>0.65125000000000011</v>
      </c>
      <c r="XK78" s="49">
        <v>-2000</v>
      </c>
      <c r="XL78" s="50">
        <v>24</v>
      </c>
      <c r="XM78" s="51">
        <f t="shared" si="10"/>
        <v>0.03</v>
      </c>
      <c r="XN78" s="47">
        <f>SUM(XM$66:XM78)</f>
        <v>0.90375000000000005</v>
      </c>
      <c r="XP78" s="49">
        <v>-2000</v>
      </c>
      <c r="XQ78" s="50">
        <v>51</v>
      </c>
      <c r="XR78" s="51">
        <v>6.3750000000000001E-2</v>
      </c>
      <c r="XS78" s="47">
        <v>0.8</v>
      </c>
      <c r="XT78" s="47"/>
      <c r="XU78" s="49">
        <v>-2000</v>
      </c>
      <c r="XV78" s="50">
        <v>10</v>
      </c>
      <c r="XW78" s="51">
        <v>1.2500000000000001E-2</v>
      </c>
      <c r="XX78" s="47">
        <v>0.97499999999999998</v>
      </c>
      <c r="XZ78">
        <v>-2000</v>
      </c>
      <c r="YA78">
        <v>21</v>
      </c>
      <c r="YB78" s="47">
        <v>2.6249999999999999E-2</v>
      </c>
      <c r="YC78" s="47">
        <v>0.95750000000000002</v>
      </c>
      <c r="YE78" s="49">
        <v>-2000</v>
      </c>
      <c r="YF78" s="50">
        <v>47</v>
      </c>
      <c r="YG78" s="51">
        <v>5.8749999999999997E-2</v>
      </c>
      <c r="YH78" s="47">
        <v>0.46750000000000003</v>
      </c>
      <c r="YI78" s="47"/>
      <c r="YJ78" s="49">
        <v>-2000</v>
      </c>
      <c r="YK78" s="50">
        <v>39</v>
      </c>
      <c r="YL78" s="51">
        <v>4.8750000000000002E-2</v>
      </c>
      <c r="YM78" s="47">
        <v>0.89749999999999996</v>
      </c>
      <c r="YO78" s="49">
        <v>-2000</v>
      </c>
      <c r="YP78" s="50">
        <v>29</v>
      </c>
      <c r="YQ78" s="51">
        <v>3.6249999999999998E-2</v>
      </c>
      <c r="YR78" s="47">
        <v>0.88624999999999998</v>
      </c>
    </row>
    <row r="79" spans="1:668">
      <c r="A79" s="46">
        <v>123000</v>
      </c>
      <c r="B79">
        <v>0</v>
      </c>
      <c r="C79" s="47">
        <v>0</v>
      </c>
      <c r="D79" s="47">
        <v>0.93750000000000011</v>
      </c>
      <c r="F79" s="46">
        <v>128000</v>
      </c>
      <c r="G79">
        <v>8</v>
      </c>
      <c r="H79" s="47">
        <v>0.01</v>
      </c>
      <c r="I79" s="47">
        <v>0.56999999999999995</v>
      </c>
      <c r="K79" s="46">
        <v>123000</v>
      </c>
      <c r="L79">
        <v>4</v>
      </c>
      <c r="M79" s="47">
        <v>5.0000000000000001E-3</v>
      </c>
      <c r="N79" s="47">
        <v>0.65249999999999975</v>
      </c>
      <c r="P79" s="46">
        <v>123000</v>
      </c>
      <c r="Q79">
        <v>6</v>
      </c>
      <c r="R79" s="47">
        <v>7.4999999999999997E-3</v>
      </c>
      <c r="S79" s="47">
        <v>0.73624999999999996</v>
      </c>
      <c r="U79" s="16">
        <v>123000</v>
      </c>
      <c r="V79" s="50">
        <v>7</v>
      </c>
      <c r="W79" s="51">
        <v>8.7500000000000008E-3</v>
      </c>
      <c r="X79" s="47">
        <v>0.46000000000000008</v>
      </c>
      <c r="Y79" s="47"/>
      <c r="Z79" s="16">
        <v>125000</v>
      </c>
      <c r="AA79" s="50">
        <v>9</v>
      </c>
      <c r="AB79" s="51">
        <v>1.125E-2</v>
      </c>
      <c r="AC79" s="47">
        <v>0.4850000000000001</v>
      </c>
      <c r="AD79" s="47"/>
      <c r="AE79" s="46">
        <v>126000</v>
      </c>
      <c r="AF79">
        <v>9</v>
      </c>
      <c r="AG79" s="47">
        <v>1.125E-2</v>
      </c>
      <c r="AH79" s="47">
        <v>0.68499999999999972</v>
      </c>
      <c r="AJ79" s="46">
        <v>126000</v>
      </c>
      <c r="AK79">
        <v>6</v>
      </c>
      <c r="AL79" s="47">
        <v>7.4999999999999997E-3</v>
      </c>
      <c r="AM79" s="47">
        <v>0.68624999999999969</v>
      </c>
      <c r="AO79" s="16">
        <v>118000</v>
      </c>
      <c r="AP79" s="50">
        <v>4</v>
      </c>
      <c r="AQ79" s="51">
        <v>5.0000000000000001E-3</v>
      </c>
      <c r="AR79" s="47">
        <v>0.93249999999999977</v>
      </c>
      <c r="AS79" s="47"/>
      <c r="AT79" s="16">
        <v>122000</v>
      </c>
      <c r="AU79" s="50">
        <v>2</v>
      </c>
      <c r="AV79" s="51">
        <v>2.5000000000000001E-3</v>
      </c>
      <c r="AW79" s="47">
        <v>0.95624999999999971</v>
      </c>
      <c r="AY79" s="46">
        <v>118000</v>
      </c>
      <c r="AZ79">
        <v>0</v>
      </c>
      <c r="BA79" s="47">
        <v>0</v>
      </c>
      <c r="BB79" s="47">
        <v>0.98999999999999966</v>
      </c>
      <c r="BD79" s="16">
        <v>120000</v>
      </c>
      <c r="BE79" s="50">
        <v>4</v>
      </c>
      <c r="BF79" s="51">
        <v>5.0000000000000001E-3</v>
      </c>
      <c r="BG79" s="47">
        <v>0.82624999999999993</v>
      </c>
      <c r="BI79" s="46">
        <v>123000</v>
      </c>
      <c r="BJ79" s="50">
        <v>2</v>
      </c>
      <c r="BK79" s="51">
        <f t="shared" si="13"/>
        <v>2.5000000000000001E-3</v>
      </c>
      <c r="BL79" s="47">
        <f>SUM(BK$6:BK79)</f>
        <v>0.93374999999999997</v>
      </c>
      <c r="BN79" s="16">
        <v>123000</v>
      </c>
      <c r="BO79" s="50">
        <v>4</v>
      </c>
      <c r="BP79" s="51">
        <v>5.0000000000000001E-3</v>
      </c>
      <c r="BQ79" s="47">
        <v>0.65624999999999978</v>
      </c>
      <c r="BS79" s="53">
        <v>126000</v>
      </c>
      <c r="BT79" s="50">
        <v>13</v>
      </c>
      <c r="BU79" s="51">
        <v>1.6250000000000001E-2</v>
      </c>
      <c r="BV79" s="47">
        <v>0.70250000000000012</v>
      </c>
      <c r="BX79" s="46">
        <v>123000</v>
      </c>
      <c r="BY79">
        <v>4</v>
      </c>
      <c r="BZ79" s="47">
        <v>5.0000000000000001E-3</v>
      </c>
      <c r="CA79" s="47">
        <v>0.65249999999999975</v>
      </c>
      <c r="CC79" s="53">
        <v>156000</v>
      </c>
      <c r="CD79" s="50">
        <v>7</v>
      </c>
      <c r="CE79" s="51">
        <v>8.7500000000000008E-3</v>
      </c>
      <c r="CF79" s="47">
        <v>0.20750000000000013</v>
      </c>
      <c r="CH79" s="53">
        <v>178000</v>
      </c>
      <c r="CI79" s="50">
        <v>2</v>
      </c>
      <c r="CJ79" s="51">
        <v>2.5000000000000001E-3</v>
      </c>
      <c r="CK79" s="47">
        <v>3.8750000000000007E-2</v>
      </c>
      <c r="CM79" s="53">
        <v>126000</v>
      </c>
      <c r="CN79" s="50">
        <v>6</v>
      </c>
      <c r="CO79" s="51">
        <v>7.4999999999999997E-3</v>
      </c>
      <c r="CP79" s="47">
        <v>0.90749999999999986</v>
      </c>
      <c r="NQ79">
        <v>300</v>
      </c>
      <c r="NR79">
        <v>31</v>
      </c>
      <c r="NS79" s="47">
        <v>3.875E-2</v>
      </c>
      <c r="NT79" s="47">
        <v>0.15</v>
      </c>
      <c r="NV79">
        <v>300</v>
      </c>
      <c r="NW79">
        <v>30</v>
      </c>
      <c r="NX79" s="47">
        <v>3.7499999999999999E-2</v>
      </c>
      <c r="NY79" s="47">
        <v>0.15</v>
      </c>
      <c r="OA79">
        <v>300</v>
      </c>
      <c r="OB79">
        <v>30</v>
      </c>
      <c r="OC79" s="47">
        <v>3.7499999999999999E-2</v>
      </c>
      <c r="OD79" s="47">
        <v>0.15</v>
      </c>
      <c r="OF79">
        <v>300</v>
      </c>
      <c r="OG79">
        <v>26</v>
      </c>
      <c r="OH79" s="47">
        <v>3.2500000000000001E-2</v>
      </c>
      <c r="OI79" s="47">
        <v>0.10625000000000001</v>
      </c>
      <c r="OK79" s="49">
        <v>300</v>
      </c>
      <c r="OL79" s="50">
        <v>31</v>
      </c>
      <c r="OM79" s="51">
        <v>3.875E-2</v>
      </c>
      <c r="ON79" s="47">
        <v>0.13500000000000001</v>
      </c>
      <c r="OP79" s="49">
        <v>300</v>
      </c>
      <c r="OQ79" s="50">
        <v>10</v>
      </c>
      <c r="OR79" s="51">
        <v>1.2500000000000001E-2</v>
      </c>
      <c r="OS79" s="47">
        <v>4.3749999999999997E-2</v>
      </c>
      <c r="OU79">
        <v>300</v>
      </c>
      <c r="OV79">
        <v>30</v>
      </c>
      <c r="OW79" s="47">
        <v>3.7499999999999999E-2</v>
      </c>
      <c r="OX79" s="47">
        <v>0.15</v>
      </c>
      <c r="OZ79">
        <v>300</v>
      </c>
      <c r="PA79">
        <v>32</v>
      </c>
      <c r="PB79" s="47">
        <v>0.04</v>
      </c>
      <c r="PC79" s="47">
        <v>0.15</v>
      </c>
      <c r="PE79" s="49">
        <v>300</v>
      </c>
      <c r="PF79" s="50">
        <v>30</v>
      </c>
      <c r="PG79" s="51">
        <v>3.7499999999999999E-2</v>
      </c>
      <c r="PH79" s="47">
        <v>0.85749999999999993</v>
      </c>
      <c r="PI79" s="47"/>
      <c r="PJ79" s="49">
        <v>300</v>
      </c>
      <c r="PK79" s="50">
        <v>31</v>
      </c>
      <c r="PL79" s="51">
        <v>3.875E-2</v>
      </c>
      <c r="PM79" s="47">
        <v>0.15125</v>
      </c>
      <c r="PN79" s="47"/>
      <c r="PO79">
        <v>300</v>
      </c>
      <c r="PP79">
        <v>30</v>
      </c>
      <c r="PQ79" s="47">
        <v>3.7499999999999999E-2</v>
      </c>
      <c r="PR79" s="47">
        <v>0.14874999999999999</v>
      </c>
      <c r="PT79" s="49">
        <v>300</v>
      </c>
      <c r="PU79" s="50">
        <v>30</v>
      </c>
      <c r="PV79" s="51">
        <v>3.7499999999999999E-2</v>
      </c>
      <c r="PW79" s="47">
        <v>0.15</v>
      </c>
      <c r="PY79" s="49">
        <v>300</v>
      </c>
      <c r="PZ79" s="50">
        <v>0</v>
      </c>
      <c r="QA79" s="51">
        <f t="shared" si="14"/>
        <v>0</v>
      </c>
      <c r="QB79" s="47">
        <f>SUM(QA$6:QA79)</f>
        <v>0</v>
      </c>
      <c r="QD79" s="49">
        <v>300</v>
      </c>
      <c r="QE79" s="50">
        <v>0</v>
      </c>
      <c r="QF79" s="51">
        <f t="shared" si="15"/>
        <v>0</v>
      </c>
      <c r="QG79" s="47">
        <f>SUM(QF$6:QF79)</f>
        <v>0</v>
      </c>
      <c r="QI79" s="49">
        <v>300</v>
      </c>
      <c r="QJ79" s="50">
        <v>29</v>
      </c>
      <c r="QK79" s="51">
        <v>3.6249999999999998E-2</v>
      </c>
      <c r="QL79" s="47">
        <v>0.14874999999999999</v>
      </c>
      <c r="QN79">
        <v>300</v>
      </c>
      <c r="QO79">
        <v>30</v>
      </c>
      <c r="QP79" s="47">
        <v>3.7499999999999999E-2</v>
      </c>
      <c r="QQ79" s="47">
        <v>0.15125</v>
      </c>
      <c r="QR79" s="47"/>
      <c r="QS79" s="49">
        <v>300</v>
      </c>
      <c r="QT79" s="50">
        <v>27</v>
      </c>
      <c r="QU79" s="51">
        <v>3.3750000000000002E-2</v>
      </c>
      <c r="QV79" s="47">
        <v>9.6250000000000002E-2</v>
      </c>
      <c r="QW79" s="47"/>
      <c r="QX79" s="49">
        <v>300</v>
      </c>
      <c r="QY79" s="50">
        <v>31</v>
      </c>
      <c r="QZ79" s="51">
        <v>3.875E-2</v>
      </c>
      <c r="RA79" s="47">
        <v>0.23375000000000001</v>
      </c>
      <c r="RB79" s="47"/>
      <c r="RC79" s="49">
        <v>300</v>
      </c>
      <c r="RD79" s="50">
        <v>25</v>
      </c>
      <c r="RE79" s="51">
        <v>3.125E-2</v>
      </c>
      <c r="RF79" s="47">
        <v>0.12875</v>
      </c>
      <c r="RG79" s="47"/>
      <c r="UI79" s="47"/>
      <c r="UN79" s="47"/>
      <c r="UO79" t="s">
        <v>55</v>
      </c>
      <c r="UP79">
        <v>0</v>
      </c>
      <c r="UT79" s="47"/>
      <c r="UU79" s="47"/>
      <c r="UV79" s="47"/>
      <c r="UW79" s="47"/>
      <c r="UX79" s="47"/>
      <c r="UY79" s="47"/>
      <c r="UZ79" s="47"/>
      <c r="VA79" s="47"/>
      <c r="VB79" s="47"/>
      <c r="VC79" s="49">
        <v>-1500</v>
      </c>
      <c r="VD79" s="50">
        <v>25</v>
      </c>
      <c r="VE79" s="51">
        <f t="shared" si="12"/>
        <v>3.125E-2</v>
      </c>
      <c r="VF79" s="47">
        <f>SUM(VE$66:VE79)</f>
        <v>0.92375000000000007</v>
      </c>
      <c r="VH79">
        <v>-1500</v>
      </c>
      <c r="VI79">
        <v>53</v>
      </c>
      <c r="VJ79" s="47">
        <v>6.6250000000000003E-2</v>
      </c>
      <c r="VK79" s="47">
        <v>0.81500000000000006</v>
      </c>
      <c r="VM79">
        <v>-1500</v>
      </c>
      <c r="VN79">
        <v>53</v>
      </c>
      <c r="VO79" s="47">
        <v>6.6250000000000003E-2</v>
      </c>
      <c r="VP79" s="47">
        <v>0.85624999999999996</v>
      </c>
      <c r="VR79">
        <v>-1500</v>
      </c>
      <c r="VS79">
        <v>61</v>
      </c>
      <c r="VT79" s="47">
        <v>7.6249999999999998E-2</v>
      </c>
      <c r="VU79" s="47">
        <v>0.72250000000000003</v>
      </c>
      <c r="VV79" s="47"/>
      <c r="VW79" s="49">
        <v>-1500</v>
      </c>
      <c r="VX79" s="50">
        <v>64</v>
      </c>
      <c r="VY79" s="51">
        <v>0.08</v>
      </c>
      <c r="VZ79" s="47">
        <v>0.71999999999999986</v>
      </c>
      <c r="WA79" s="47"/>
      <c r="WB79" s="49">
        <v>-1500</v>
      </c>
      <c r="WC79" s="50">
        <v>63</v>
      </c>
      <c r="WD79" s="51">
        <v>7.8750000000000001E-2</v>
      </c>
      <c r="WE79" s="47">
        <v>0.72875000000000001</v>
      </c>
      <c r="WG79">
        <v>-1500</v>
      </c>
      <c r="WH79">
        <v>52</v>
      </c>
      <c r="WI79" s="47">
        <v>6.5000000000000002E-2</v>
      </c>
      <c r="WJ79" s="47">
        <v>0.8587499999999999</v>
      </c>
      <c r="WL79">
        <v>-1500</v>
      </c>
      <c r="WM79">
        <v>54</v>
      </c>
      <c r="WN79" s="47">
        <v>6.7500000000000004E-2</v>
      </c>
      <c r="WO79" s="47">
        <v>0.85250000000000004</v>
      </c>
      <c r="WP79" s="47"/>
      <c r="WQ79" s="49">
        <v>-1500</v>
      </c>
      <c r="WR79" s="50">
        <v>24</v>
      </c>
      <c r="WS79" s="51">
        <v>0.03</v>
      </c>
      <c r="WT79" s="47">
        <v>0.90749999999999997</v>
      </c>
      <c r="WU79" s="47"/>
      <c r="WV79" s="49">
        <v>-1500</v>
      </c>
      <c r="WW79" s="50">
        <v>11</v>
      </c>
      <c r="WX79" s="51">
        <v>1.375E-2</v>
      </c>
      <c r="WY79" s="47">
        <v>0.96250000000000002</v>
      </c>
      <c r="XA79">
        <v>-1500</v>
      </c>
      <c r="XB79">
        <v>56</v>
      </c>
      <c r="XC79" s="47">
        <v>7.0000000000000007E-2</v>
      </c>
      <c r="XD79" s="47">
        <v>0.71625000000000005</v>
      </c>
      <c r="XF79">
        <v>-1500</v>
      </c>
      <c r="XG79">
        <v>66</v>
      </c>
      <c r="XH79" s="47">
        <v>8.2500000000000004E-2</v>
      </c>
      <c r="XI79" s="47">
        <v>0.73375000000000012</v>
      </c>
      <c r="XK79" s="49">
        <v>-1500</v>
      </c>
      <c r="XL79" s="50">
        <v>25</v>
      </c>
      <c r="XM79" s="51">
        <f t="shared" si="10"/>
        <v>3.125E-2</v>
      </c>
      <c r="XN79" s="47">
        <f>SUM(XM$66:XM79)</f>
        <v>0.93500000000000005</v>
      </c>
      <c r="XP79" s="49">
        <v>-1500</v>
      </c>
      <c r="XQ79" s="50">
        <v>45</v>
      </c>
      <c r="XR79" s="51">
        <v>5.6250000000000001E-2</v>
      </c>
      <c r="XS79" s="47">
        <v>0.85625000000000007</v>
      </c>
      <c r="XT79" s="47"/>
      <c r="XU79" s="49">
        <v>-1500</v>
      </c>
      <c r="XV79" s="50">
        <v>4</v>
      </c>
      <c r="XW79" s="51">
        <v>5.0000000000000001E-3</v>
      </c>
      <c r="XX79" s="47">
        <v>0.98</v>
      </c>
      <c r="XZ79">
        <v>-1500</v>
      </c>
      <c r="YA79">
        <v>11</v>
      </c>
      <c r="YB79" s="47">
        <v>1.375E-2</v>
      </c>
      <c r="YC79" s="47">
        <v>0.97125000000000006</v>
      </c>
      <c r="YE79" s="49">
        <v>-1500</v>
      </c>
      <c r="YF79" s="50">
        <v>36</v>
      </c>
      <c r="YG79" s="51">
        <v>4.4999999999999998E-2</v>
      </c>
      <c r="YH79" s="47">
        <v>0.51250000000000007</v>
      </c>
      <c r="YI79" s="47"/>
      <c r="YJ79" s="49">
        <v>-1500</v>
      </c>
      <c r="YK79" s="50">
        <v>28</v>
      </c>
      <c r="YL79" s="51">
        <v>3.5000000000000003E-2</v>
      </c>
      <c r="YM79" s="47">
        <v>0.9325</v>
      </c>
      <c r="YO79" s="49">
        <v>-1500</v>
      </c>
      <c r="YP79" s="50">
        <v>27</v>
      </c>
      <c r="YQ79" s="51">
        <v>3.3750000000000002E-2</v>
      </c>
      <c r="YR79" s="47">
        <v>0.91999999999999993</v>
      </c>
    </row>
    <row r="80" spans="1:668" ht="132">
      <c r="A80" s="46">
        <v>124000</v>
      </c>
      <c r="B80">
        <v>3</v>
      </c>
      <c r="C80" s="47">
        <v>3.7499999999999999E-3</v>
      </c>
      <c r="D80" s="47">
        <v>0.94125000000000014</v>
      </c>
      <c r="F80" s="46">
        <v>129000</v>
      </c>
      <c r="G80">
        <v>14</v>
      </c>
      <c r="H80" s="47">
        <v>1.7500000000000002E-2</v>
      </c>
      <c r="I80" s="47">
        <v>0.58749999999999991</v>
      </c>
      <c r="K80" s="46">
        <v>124000</v>
      </c>
      <c r="L80">
        <v>6</v>
      </c>
      <c r="M80" s="47">
        <v>7.4999999999999997E-3</v>
      </c>
      <c r="N80" s="47">
        <v>0.6599999999999997</v>
      </c>
      <c r="P80" s="46">
        <v>124000</v>
      </c>
      <c r="Q80">
        <v>6</v>
      </c>
      <c r="R80" s="47">
        <v>7.4999999999999997E-3</v>
      </c>
      <c r="S80" s="47">
        <v>0.74374999999999991</v>
      </c>
      <c r="U80" s="16">
        <v>124000</v>
      </c>
      <c r="V80" s="50">
        <v>11</v>
      </c>
      <c r="W80" s="51">
        <v>1.375E-2</v>
      </c>
      <c r="X80" s="47">
        <v>0.47375000000000006</v>
      </c>
      <c r="Y80" s="47"/>
      <c r="Z80" s="16">
        <v>126000</v>
      </c>
      <c r="AA80" s="50">
        <v>10</v>
      </c>
      <c r="AB80" s="51">
        <v>1.2500000000000001E-2</v>
      </c>
      <c r="AC80" s="47">
        <v>0.49750000000000011</v>
      </c>
      <c r="AD80" s="47"/>
      <c r="AE80" s="46">
        <v>127000</v>
      </c>
      <c r="AF80">
        <v>9</v>
      </c>
      <c r="AG80" s="47">
        <v>1.125E-2</v>
      </c>
      <c r="AH80" s="47">
        <v>0.6962499999999997</v>
      </c>
      <c r="AJ80" s="46">
        <v>127000</v>
      </c>
      <c r="AK80">
        <v>9</v>
      </c>
      <c r="AL80" s="47">
        <v>1.125E-2</v>
      </c>
      <c r="AM80" s="47">
        <v>0.69749999999999968</v>
      </c>
      <c r="AO80" s="16">
        <v>119000</v>
      </c>
      <c r="AP80" s="50">
        <v>2</v>
      </c>
      <c r="AQ80" s="51">
        <v>2.5000000000000001E-3</v>
      </c>
      <c r="AR80" s="47">
        <v>0.93499999999999972</v>
      </c>
      <c r="AS80" s="47"/>
      <c r="AT80" s="16">
        <v>123000</v>
      </c>
      <c r="AU80" s="50">
        <v>2</v>
      </c>
      <c r="AV80" s="51">
        <v>2.5000000000000001E-3</v>
      </c>
      <c r="AW80" s="47">
        <v>0.95874999999999966</v>
      </c>
      <c r="AY80" s="46">
        <v>119000</v>
      </c>
      <c r="AZ80">
        <v>1</v>
      </c>
      <c r="BA80" s="47">
        <v>1.25E-3</v>
      </c>
      <c r="BB80" s="47">
        <v>0.99124999999999963</v>
      </c>
      <c r="BD80" s="16">
        <v>121000</v>
      </c>
      <c r="BE80" s="50">
        <v>4</v>
      </c>
      <c r="BF80" s="51">
        <v>5.0000000000000001E-3</v>
      </c>
      <c r="BG80" s="47">
        <v>0.83124999999999993</v>
      </c>
      <c r="BI80" s="46">
        <v>124000</v>
      </c>
      <c r="BJ80" s="50">
        <v>2</v>
      </c>
      <c r="BK80" s="51">
        <f t="shared" si="13"/>
        <v>2.5000000000000001E-3</v>
      </c>
      <c r="BL80" s="47">
        <f>SUM(BK$6:BK80)</f>
        <v>0.93624999999999992</v>
      </c>
      <c r="BN80" s="16">
        <v>124000</v>
      </c>
      <c r="BO80" s="50">
        <v>7</v>
      </c>
      <c r="BP80" s="51">
        <v>8.7500000000000008E-3</v>
      </c>
      <c r="BQ80" s="47">
        <v>0.66499999999999981</v>
      </c>
      <c r="BS80" s="53">
        <v>127000</v>
      </c>
      <c r="BT80" s="50">
        <v>14</v>
      </c>
      <c r="BU80" s="51">
        <v>1.7500000000000002E-2</v>
      </c>
      <c r="BV80" s="47">
        <v>0.72000000000000008</v>
      </c>
      <c r="BX80" s="46">
        <v>124000</v>
      </c>
      <c r="BY80">
        <v>6</v>
      </c>
      <c r="BZ80" s="47">
        <v>7.4999999999999997E-3</v>
      </c>
      <c r="CA80" s="47">
        <v>0.6599999999999997</v>
      </c>
      <c r="CC80" s="53">
        <v>157000</v>
      </c>
      <c r="CD80" s="50">
        <v>7</v>
      </c>
      <c r="CE80" s="51">
        <v>8.7500000000000008E-3</v>
      </c>
      <c r="CF80" s="47">
        <v>0.21625000000000014</v>
      </c>
      <c r="CH80" s="53">
        <v>179000</v>
      </c>
      <c r="CI80" s="50">
        <v>3</v>
      </c>
      <c r="CJ80" s="51">
        <v>3.7499999999999999E-3</v>
      </c>
      <c r="CK80" s="47">
        <v>4.250000000000001E-2</v>
      </c>
      <c r="CM80" s="53">
        <v>127000</v>
      </c>
      <c r="CN80" s="50">
        <v>3</v>
      </c>
      <c r="CO80" s="51">
        <v>3.7499999999999999E-3</v>
      </c>
      <c r="CP80" s="47">
        <v>0.91124999999999989</v>
      </c>
      <c r="NQ80">
        <v>400</v>
      </c>
      <c r="NR80">
        <v>44</v>
      </c>
      <c r="NS80" s="47">
        <v>5.5E-2</v>
      </c>
      <c r="NT80" s="47">
        <v>0.20499999999999999</v>
      </c>
      <c r="NV80">
        <v>400</v>
      </c>
      <c r="NW80">
        <v>45</v>
      </c>
      <c r="NX80" s="47">
        <v>5.6250000000000001E-2</v>
      </c>
      <c r="NY80" s="47">
        <v>0.20624999999999999</v>
      </c>
      <c r="OA80">
        <v>400</v>
      </c>
      <c r="OB80">
        <v>45</v>
      </c>
      <c r="OC80" s="47">
        <v>5.6250000000000001E-2</v>
      </c>
      <c r="OD80" s="47">
        <v>0.20624999999999999</v>
      </c>
      <c r="OF80">
        <v>400</v>
      </c>
      <c r="OG80">
        <v>37</v>
      </c>
      <c r="OH80" s="47">
        <v>4.6249999999999999E-2</v>
      </c>
      <c r="OI80" s="47">
        <v>0.15250000000000002</v>
      </c>
      <c r="OK80" s="49">
        <v>400</v>
      </c>
      <c r="OL80" s="50">
        <v>40</v>
      </c>
      <c r="OM80" s="51">
        <v>0.05</v>
      </c>
      <c r="ON80" s="47">
        <v>0.185</v>
      </c>
      <c r="OP80" s="49">
        <v>400</v>
      </c>
      <c r="OQ80" s="50">
        <v>16</v>
      </c>
      <c r="OR80" s="51">
        <v>0.02</v>
      </c>
      <c r="OS80" s="47">
        <v>6.3750000000000001E-2</v>
      </c>
      <c r="OU80">
        <v>400</v>
      </c>
      <c r="OV80">
        <v>44</v>
      </c>
      <c r="OW80" s="47">
        <v>5.5E-2</v>
      </c>
      <c r="OX80" s="47">
        <v>0.20499999999999999</v>
      </c>
      <c r="OZ80">
        <v>400</v>
      </c>
      <c r="PA80">
        <v>43</v>
      </c>
      <c r="PB80" s="47">
        <v>5.3749999999999999E-2</v>
      </c>
      <c r="PC80" s="47">
        <v>0.20374999999999999</v>
      </c>
      <c r="PE80" s="49">
        <v>400</v>
      </c>
      <c r="PF80" s="50">
        <v>25</v>
      </c>
      <c r="PG80" s="51">
        <v>3.125E-2</v>
      </c>
      <c r="PH80" s="47">
        <v>0.88874999999999993</v>
      </c>
      <c r="PI80" s="47"/>
      <c r="PJ80" s="49">
        <v>400</v>
      </c>
      <c r="PK80" s="50">
        <v>44</v>
      </c>
      <c r="PL80" s="51">
        <v>5.5E-2</v>
      </c>
      <c r="PM80" s="47">
        <v>0.20624999999999999</v>
      </c>
      <c r="PN80" s="47"/>
      <c r="PO80">
        <v>400</v>
      </c>
      <c r="PP80">
        <v>45</v>
      </c>
      <c r="PQ80" s="47">
        <v>5.6250000000000001E-2</v>
      </c>
      <c r="PR80" s="47">
        <v>0.20499999999999999</v>
      </c>
      <c r="PT80" s="49">
        <v>400</v>
      </c>
      <c r="PU80" s="50">
        <v>44</v>
      </c>
      <c r="PV80" s="51">
        <v>5.5E-2</v>
      </c>
      <c r="PW80" s="47">
        <v>0.20499999999999999</v>
      </c>
      <c r="PY80" s="49">
        <v>400</v>
      </c>
      <c r="PZ80" s="50">
        <v>0</v>
      </c>
      <c r="QA80" s="51">
        <f t="shared" si="14"/>
        <v>0</v>
      </c>
      <c r="QB80" s="47">
        <f>SUM(QA$6:QA80)</f>
        <v>0</v>
      </c>
      <c r="QD80" s="49">
        <v>400</v>
      </c>
      <c r="QE80" s="50">
        <v>0</v>
      </c>
      <c r="QF80" s="51">
        <f t="shared" si="15"/>
        <v>0</v>
      </c>
      <c r="QG80" s="47">
        <f>SUM(QF$6:QF80)</f>
        <v>0</v>
      </c>
      <c r="QI80" s="49">
        <v>400</v>
      </c>
      <c r="QJ80" s="50">
        <v>44</v>
      </c>
      <c r="QK80" s="51">
        <v>5.5E-2</v>
      </c>
      <c r="QL80" s="47">
        <v>0.20374999999999999</v>
      </c>
      <c r="QN80">
        <v>400</v>
      </c>
      <c r="QO80">
        <v>44</v>
      </c>
      <c r="QP80" s="47">
        <v>5.5E-2</v>
      </c>
      <c r="QQ80" s="47">
        <v>0.20624999999999999</v>
      </c>
      <c r="QR80" s="47"/>
      <c r="QS80" s="49">
        <v>400</v>
      </c>
      <c r="QT80" s="50">
        <v>27</v>
      </c>
      <c r="QU80" s="51">
        <v>3.3750000000000002E-2</v>
      </c>
      <c r="QV80" s="47">
        <v>0.13</v>
      </c>
      <c r="QW80" s="47"/>
      <c r="QX80" s="49">
        <v>400</v>
      </c>
      <c r="QY80" s="50">
        <v>136</v>
      </c>
      <c r="QZ80" s="51">
        <v>0.17</v>
      </c>
      <c r="RA80" s="47">
        <v>0.40375000000000005</v>
      </c>
      <c r="RB80" s="47"/>
      <c r="RC80" s="49">
        <v>400</v>
      </c>
      <c r="RD80" s="50">
        <v>33</v>
      </c>
      <c r="RE80" s="51">
        <v>4.1250000000000002E-2</v>
      </c>
      <c r="RF80" s="47">
        <v>0.17</v>
      </c>
      <c r="RG80" s="47"/>
      <c r="RJ80" t="s">
        <v>32</v>
      </c>
      <c r="RK80" t="str">
        <f>RJ80</f>
        <v>Scenario 1B</v>
      </c>
      <c r="RO80" t="s">
        <v>33</v>
      </c>
      <c r="RP80" t="str">
        <f>RO80</f>
        <v>Scenario 2B</v>
      </c>
      <c r="RT80" t="s">
        <v>34</v>
      </c>
      <c r="RU80" t="str">
        <f>RT80</f>
        <v>Scenario 2C</v>
      </c>
      <c r="RY80" t="s">
        <v>6</v>
      </c>
      <c r="RZ80" t="str">
        <f>RY80</f>
        <v>Scenario 3A</v>
      </c>
      <c r="SD80" t="s">
        <v>68</v>
      </c>
      <c r="SE80" t="str">
        <f>SD80</f>
        <v>Scenario 4A</v>
      </c>
      <c r="SI80" t="s">
        <v>66</v>
      </c>
      <c r="SJ80" t="str">
        <f>SI80</f>
        <v>Scenario 4B</v>
      </c>
      <c r="SN80" t="s">
        <v>60</v>
      </c>
      <c r="SO80" t="str">
        <f>SN80</f>
        <v>Scenario 4C</v>
      </c>
      <c r="SS80" t="s">
        <v>61</v>
      </c>
      <c r="ST80" t="str">
        <f>SS80</f>
        <v>Scenario 4D</v>
      </c>
      <c r="SX80" t="s">
        <v>86</v>
      </c>
      <c r="SY80" t="str">
        <f>SX80</f>
        <v>Scenario 5B</v>
      </c>
      <c r="TC80" t="s">
        <v>89</v>
      </c>
      <c r="TD80" t="str">
        <f>TC80</f>
        <v>Sensitivity S1 - Scenario 1B_No Coal Retirement</v>
      </c>
      <c r="TH80" t="s">
        <v>90</v>
      </c>
      <c r="TI80" t="str">
        <f>TH80</f>
        <v>Senssitivity S2 - Scenario 1B_Low Gas Prices</v>
      </c>
      <c r="TM80" t="s">
        <v>79</v>
      </c>
      <c r="TN80" t="str">
        <f>TM80</f>
        <v>Sensitivity S2.1 - Scenario 2C_Low Gas Prices</v>
      </c>
      <c r="TR80" t="s">
        <v>91</v>
      </c>
      <c r="TS80" t="s">
        <v>91</v>
      </c>
      <c r="TW80" t="s">
        <v>92</v>
      </c>
      <c r="TX80" t="str">
        <f>TW80</f>
        <v>Sensitivity S3.1 - Scenario 2C_NoDR</v>
      </c>
      <c r="UB80" t="s">
        <v>94</v>
      </c>
      <c r="UC80" t="str">
        <f>UB80</f>
        <v>Sensitivity S5 - Scenario 1B_RPS at 35%</v>
      </c>
      <c r="UG80" t="s">
        <v>95</v>
      </c>
      <c r="UH80" t="str">
        <f>UG80</f>
        <v>Sensitivity S6 - Scenario 2B_SCC at 95%</v>
      </c>
      <c r="UK80" s="25"/>
      <c r="UL80" s="25" t="s">
        <v>96</v>
      </c>
      <c r="UM80" s="25" t="str">
        <f>UL80</f>
        <v>Sensitivity S7 - Scenario 2B_No Coneservation</v>
      </c>
      <c r="UQ80" s="137" t="s">
        <v>97</v>
      </c>
      <c r="UR80" s="137" t="s">
        <v>97</v>
      </c>
      <c r="US80" s="141"/>
      <c r="UV80" s="137" t="s">
        <v>98</v>
      </c>
      <c r="UW80" s="137" t="s">
        <v>98</v>
      </c>
      <c r="VE80" t="s">
        <v>97</v>
      </c>
      <c r="VF80" t="str">
        <f>VE80</f>
        <v>Sensitivity S8 - Scenario 2B_SCC at 95% w/o Conservation</v>
      </c>
      <c r="VJ80" t="s">
        <v>98</v>
      </c>
      <c r="VK80" t="str">
        <f>VJ80</f>
        <v>Sensitivity S9 - Scenario 1B_No Transmission and Distribution Deferral Credit</v>
      </c>
      <c r="VM80">
        <v>-1000</v>
      </c>
      <c r="VN80">
        <v>34</v>
      </c>
      <c r="VO80" s="47">
        <v>4.2500000000000003E-2</v>
      </c>
      <c r="VP80" s="47">
        <v>0.89874999999999994</v>
      </c>
      <c r="VR80">
        <v>-1000</v>
      </c>
      <c r="VS80">
        <v>61</v>
      </c>
      <c r="VT80" s="47">
        <v>7.6249999999999998E-2</v>
      </c>
      <c r="VU80" s="47">
        <v>0.79875000000000007</v>
      </c>
      <c r="VV80" s="47"/>
      <c r="VW80" s="49">
        <v>-1000</v>
      </c>
      <c r="VX80" s="50">
        <v>51</v>
      </c>
      <c r="VY80" s="51">
        <v>6.3750000000000001E-2</v>
      </c>
      <c r="VZ80" s="47">
        <v>0.78374999999999984</v>
      </c>
      <c r="WA80" s="47"/>
      <c r="WB80" s="49">
        <v>-1000</v>
      </c>
      <c r="WC80" s="50">
        <v>56</v>
      </c>
      <c r="WD80" s="51">
        <v>7.0000000000000007E-2</v>
      </c>
      <c r="WE80" s="47">
        <v>0.79875000000000007</v>
      </c>
      <c r="WG80">
        <v>-1000</v>
      </c>
      <c r="WH80">
        <v>33</v>
      </c>
      <c r="WI80" s="47">
        <v>4.1250000000000002E-2</v>
      </c>
      <c r="WJ80" s="47">
        <v>0.89999999999999991</v>
      </c>
      <c r="WL80">
        <v>-1000</v>
      </c>
      <c r="WM80">
        <v>36</v>
      </c>
      <c r="WN80" s="47">
        <v>4.4999999999999998E-2</v>
      </c>
      <c r="WO80" s="47">
        <v>0.89750000000000008</v>
      </c>
      <c r="WP80" s="47"/>
      <c r="WQ80" s="49">
        <v>-1000</v>
      </c>
      <c r="WR80" s="50">
        <v>28</v>
      </c>
      <c r="WS80" s="51">
        <v>3.5000000000000003E-2</v>
      </c>
      <c r="WT80" s="47">
        <v>0.9425</v>
      </c>
      <c r="WU80" s="47"/>
      <c r="WV80" s="49">
        <v>-1000</v>
      </c>
      <c r="WW80" s="50">
        <v>11</v>
      </c>
      <c r="WX80" s="51">
        <v>1.375E-2</v>
      </c>
      <c r="WY80" s="47">
        <v>0.97625000000000006</v>
      </c>
      <c r="XA80">
        <v>-1000</v>
      </c>
      <c r="XB80">
        <v>46</v>
      </c>
      <c r="XC80" s="47">
        <v>5.7500000000000002E-2</v>
      </c>
      <c r="XD80" s="47">
        <v>0.77375000000000005</v>
      </c>
      <c r="XF80">
        <v>-1000</v>
      </c>
      <c r="XG80">
        <v>59</v>
      </c>
      <c r="XH80" s="47">
        <v>7.3749999999999996E-2</v>
      </c>
      <c r="XI80" s="47">
        <v>0.80750000000000011</v>
      </c>
      <c r="XK80" s="49">
        <v>-1000</v>
      </c>
      <c r="XL80" s="50">
        <v>13</v>
      </c>
      <c r="XM80" s="51">
        <f t="shared" si="10"/>
        <v>1.6250000000000001E-2</v>
      </c>
      <c r="XN80" s="47">
        <f>SUM(XM$66:XM80)</f>
        <v>0.95125000000000004</v>
      </c>
      <c r="XP80" s="49">
        <v>-1000</v>
      </c>
      <c r="XQ80" s="50">
        <v>36</v>
      </c>
      <c r="XR80" s="51">
        <v>4.4999999999999998E-2</v>
      </c>
      <c r="XS80" s="47">
        <v>0.90125000000000011</v>
      </c>
      <c r="XT80" s="47"/>
      <c r="XU80" s="49">
        <v>-1000</v>
      </c>
      <c r="XV80" s="50">
        <v>4</v>
      </c>
      <c r="XW80" s="51">
        <v>5.0000000000000001E-3</v>
      </c>
      <c r="XX80" s="47">
        <v>0.98499999999999999</v>
      </c>
      <c r="XZ80">
        <v>-1000</v>
      </c>
      <c r="YA80">
        <v>7</v>
      </c>
      <c r="YB80" s="47">
        <v>8.7500000000000008E-3</v>
      </c>
      <c r="YC80" s="47">
        <v>0.98000000000000009</v>
      </c>
      <c r="YE80" s="49">
        <v>-1000</v>
      </c>
      <c r="YF80" s="50">
        <v>55</v>
      </c>
      <c r="YG80" s="51">
        <v>6.8750000000000006E-2</v>
      </c>
      <c r="YH80" s="47">
        <v>0.58125000000000004</v>
      </c>
      <c r="YI80" s="47"/>
      <c r="YJ80" s="49">
        <v>-1000</v>
      </c>
      <c r="YK80" s="50">
        <v>12</v>
      </c>
      <c r="YL80" s="51">
        <v>1.4999999999999999E-2</v>
      </c>
      <c r="YM80" s="47">
        <v>0.94750000000000001</v>
      </c>
      <c r="YO80" s="49">
        <v>-1000</v>
      </c>
      <c r="YP80" s="50">
        <v>21</v>
      </c>
      <c r="YQ80" s="51">
        <v>2.6249999999999999E-2</v>
      </c>
      <c r="YR80" s="47">
        <v>0.94624999999999992</v>
      </c>
    </row>
    <row r="81" spans="1:668" ht="13.8" thickBot="1">
      <c r="A81" s="46">
        <v>125000</v>
      </c>
      <c r="B81">
        <v>2</v>
      </c>
      <c r="C81" s="47">
        <v>2.5000000000000001E-3</v>
      </c>
      <c r="D81" s="47">
        <v>0.94375000000000009</v>
      </c>
      <c r="F81" s="46">
        <v>130000</v>
      </c>
      <c r="G81">
        <v>8</v>
      </c>
      <c r="H81" s="47">
        <v>0.01</v>
      </c>
      <c r="I81" s="47">
        <v>0.59749999999999992</v>
      </c>
      <c r="K81" s="46">
        <v>125000</v>
      </c>
      <c r="L81">
        <v>13</v>
      </c>
      <c r="M81" s="47">
        <v>1.6250000000000001E-2</v>
      </c>
      <c r="N81" s="47">
        <v>0.67624999999999968</v>
      </c>
      <c r="P81" s="46">
        <v>125000</v>
      </c>
      <c r="Q81">
        <v>6</v>
      </c>
      <c r="R81" s="47">
        <v>7.4999999999999997E-3</v>
      </c>
      <c r="S81" s="47">
        <v>0.75124999999999986</v>
      </c>
      <c r="U81" s="16">
        <v>125000</v>
      </c>
      <c r="V81" s="50">
        <v>8</v>
      </c>
      <c r="W81" s="51">
        <v>0.01</v>
      </c>
      <c r="X81" s="47">
        <v>0.48375000000000007</v>
      </c>
      <c r="Y81" s="47"/>
      <c r="Z81" s="16">
        <v>127000</v>
      </c>
      <c r="AA81" s="50">
        <v>9</v>
      </c>
      <c r="AB81" s="51">
        <v>1.125E-2</v>
      </c>
      <c r="AC81" s="47">
        <v>0.50875000000000015</v>
      </c>
      <c r="AD81" s="47"/>
      <c r="AE81" s="46">
        <v>128000</v>
      </c>
      <c r="AF81">
        <v>9</v>
      </c>
      <c r="AG81" s="47">
        <v>1.125E-2</v>
      </c>
      <c r="AH81" s="47">
        <v>0.70749999999999968</v>
      </c>
      <c r="AJ81" s="46">
        <v>128000</v>
      </c>
      <c r="AK81">
        <v>10</v>
      </c>
      <c r="AL81" s="47">
        <v>1.2500000000000001E-2</v>
      </c>
      <c r="AM81" s="47">
        <v>0.70999999999999963</v>
      </c>
      <c r="AO81" s="16">
        <v>120000</v>
      </c>
      <c r="AP81" s="50">
        <v>3</v>
      </c>
      <c r="AQ81" s="51">
        <v>3.7499999999999999E-3</v>
      </c>
      <c r="AR81" s="47">
        <v>0.93874999999999975</v>
      </c>
      <c r="AS81" s="47"/>
      <c r="AT81" s="16">
        <v>124000</v>
      </c>
      <c r="AU81" s="50">
        <v>1</v>
      </c>
      <c r="AV81" s="51">
        <v>1.25E-3</v>
      </c>
      <c r="AW81" s="47">
        <v>0.95999999999999963</v>
      </c>
      <c r="AY81" s="46">
        <v>120000</v>
      </c>
      <c r="AZ81">
        <v>3</v>
      </c>
      <c r="BA81" s="47">
        <v>3.7499999999999999E-3</v>
      </c>
      <c r="BB81" s="47">
        <v>0.99499999999999966</v>
      </c>
      <c r="BD81" s="16">
        <v>122000</v>
      </c>
      <c r="BE81" s="50">
        <v>5</v>
      </c>
      <c r="BF81" s="51">
        <v>6.2500000000000003E-3</v>
      </c>
      <c r="BG81" s="47">
        <v>0.83749999999999991</v>
      </c>
      <c r="BI81" s="46">
        <v>125000</v>
      </c>
      <c r="BJ81" s="50">
        <v>2</v>
      </c>
      <c r="BK81" s="51">
        <f t="shared" si="13"/>
        <v>2.5000000000000001E-3</v>
      </c>
      <c r="BL81" s="47">
        <f>SUM(BK$6:BK81)</f>
        <v>0.93874999999999986</v>
      </c>
      <c r="BN81" s="16">
        <v>125000</v>
      </c>
      <c r="BO81" s="50">
        <v>10</v>
      </c>
      <c r="BP81" s="51">
        <v>1.2500000000000001E-2</v>
      </c>
      <c r="BQ81" s="47">
        <v>0.67749999999999977</v>
      </c>
      <c r="BS81" s="53">
        <v>128000</v>
      </c>
      <c r="BT81" s="50">
        <v>13</v>
      </c>
      <c r="BU81" s="51">
        <v>1.6250000000000001E-2</v>
      </c>
      <c r="BV81" s="47">
        <v>0.73625000000000007</v>
      </c>
      <c r="BX81" s="46">
        <v>125000</v>
      </c>
      <c r="BY81">
        <v>13</v>
      </c>
      <c r="BZ81" s="47">
        <v>1.6250000000000001E-2</v>
      </c>
      <c r="CA81" s="47">
        <v>0.67624999999999968</v>
      </c>
      <c r="CC81" s="53">
        <v>158000</v>
      </c>
      <c r="CD81" s="50">
        <v>6</v>
      </c>
      <c r="CE81" s="51">
        <v>7.4999999999999997E-3</v>
      </c>
      <c r="CF81" s="47">
        <v>0.22375000000000014</v>
      </c>
      <c r="CH81" s="53">
        <v>180000</v>
      </c>
      <c r="CI81" s="50">
        <v>0</v>
      </c>
      <c r="CJ81" s="51">
        <v>0</v>
      </c>
      <c r="CK81" s="47">
        <v>4.250000000000001E-2</v>
      </c>
      <c r="CM81" s="53">
        <v>128000</v>
      </c>
      <c r="CN81" s="50">
        <v>6</v>
      </c>
      <c r="CO81" s="51">
        <v>7.4999999999999997E-3</v>
      </c>
      <c r="CP81" s="47">
        <v>0.91874999999999984</v>
      </c>
      <c r="NQ81">
        <v>500</v>
      </c>
      <c r="NR81">
        <v>43</v>
      </c>
      <c r="NS81" s="47">
        <v>5.3749999999999999E-2</v>
      </c>
      <c r="NT81" s="47">
        <v>0.25874999999999998</v>
      </c>
      <c r="NV81">
        <v>500</v>
      </c>
      <c r="NW81">
        <v>45</v>
      </c>
      <c r="NX81" s="47">
        <v>5.6250000000000001E-2</v>
      </c>
      <c r="NY81" s="47">
        <v>0.26250000000000001</v>
      </c>
      <c r="OA81">
        <v>500</v>
      </c>
      <c r="OB81">
        <v>45</v>
      </c>
      <c r="OC81" s="47">
        <v>5.6250000000000001E-2</v>
      </c>
      <c r="OD81" s="47">
        <v>0.26250000000000001</v>
      </c>
      <c r="OF81">
        <v>500</v>
      </c>
      <c r="OG81">
        <v>30</v>
      </c>
      <c r="OH81" s="47">
        <v>3.7499999999999999E-2</v>
      </c>
      <c r="OI81" s="47">
        <v>0.19000000000000003</v>
      </c>
      <c r="OK81" s="49">
        <v>500</v>
      </c>
      <c r="OL81" s="50">
        <v>41</v>
      </c>
      <c r="OM81" s="51">
        <v>5.1249999999999997E-2</v>
      </c>
      <c r="ON81" s="47">
        <v>0.23624999999999999</v>
      </c>
      <c r="OP81" s="49">
        <v>500</v>
      </c>
      <c r="OQ81" s="50">
        <v>22</v>
      </c>
      <c r="OR81" s="51">
        <v>2.75E-2</v>
      </c>
      <c r="OS81" s="47">
        <v>9.1249999999999998E-2</v>
      </c>
      <c r="OU81">
        <v>500</v>
      </c>
      <c r="OV81">
        <v>46</v>
      </c>
      <c r="OW81" s="47">
        <v>5.7500000000000002E-2</v>
      </c>
      <c r="OX81" s="47">
        <v>0.26250000000000001</v>
      </c>
      <c r="OZ81">
        <v>500</v>
      </c>
      <c r="PA81">
        <v>47</v>
      </c>
      <c r="PB81" s="47">
        <v>5.8749999999999997E-2</v>
      </c>
      <c r="PC81" s="47">
        <v>0.26249999999999996</v>
      </c>
      <c r="PE81" s="49">
        <v>500</v>
      </c>
      <c r="PF81" s="50">
        <v>38</v>
      </c>
      <c r="PG81" s="51">
        <v>4.7500000000000001E-2</v>
      </c>
      <c r="PH81" s="47">
        <v>0.93624999999999992</v>
      </c>
      <c r="PI81" s="47"/>
      <c r="PJ81" s="49">
        <v>500</v>
      </c>
      <c r="PK81" s="50">
        <v>45</v>
      </c>
      <c r="PL81" s="51">
        <v>5.6250000000000001E-2</v>
      </c>
      <c r="PM81" s="47">
        <v>0.26250000000000001</v>
      </c>
      <c r="PN81" s="47"/>
      <c r="PO81">
        <v>500</v>
      </c>
      <c r="PP81">
        <v>44</v>
      </c>
      <c r="PQ81" s="47">
        <v>5.5E-2</v>
      </c>
      <c r="PR81" s="47">
        <v>0.26</v>
      </c>
      <c r="PT81" s="49">
        <v>500</v>
      </c>
      <c r="PU81" s="50">
        <v>44</v>
      </c>
      <c r="PV81" s="51">
        <v>5.5E-2</v>
      </c>
      <c r="PW81" s="47">
        <v>0.26</v>
      </c>
      <c r="PY81" s="49">
        <v>500</v>
      </c>
      <c r="PZ81" s="50">
        <v>0</v>
      </c>
      <c r="QA81" s="51">
        <f t="shared" si="14"/>
        <v>0</v>
      </c>
      <c r="QB81" s="47">
        <f>SUM(QA$6:QA81)</f>
        <v>0</v>
      </c>
      <c r="QD81" s="49">
        <v>500</v>
      </c>
      <c r="QE81" s="50">
        <v>0</v>
      </c>
      <c r="QF81" s="51">
        <f t="shared" si="15"/>
        <v>0</v>
      </c>
      <c r="QG81" s="47">
        <f>SUM(QF$6:QF81)</f>
        <v>0</v>
      </c>
      <c r="QI81" s="49">
        <v>500</v>
      </c>
      <c r="QJ81" s="50">
        <v>45</v>
      </c>
      <c r="QK81" s="51">
        <v>5.6250000000000001E-2</v>
      </c>
      <c r="QL81" s="47">
        <v>0.26</v>
      </c>
      <c r="QN81">
        <v>500</v>
      </c>
      <c r="QO81">
        <v>45</v>
      </c>
      <c r="QP81" s="47">
        <v>5.6250000000000001E-2</v>
      </c>
      <c r="QQ81" s="47">
        <v>0.26250000000000001</v>
      </c>
      <c r="QR81" s="47"/>
      <c r="QS81" s="49">
        <v>500</v>
      </c>
      <c r="QT81" s="50">
        <v>25</v>
      </c>
      <c r="QU81" s="51">
        <v>3.125E-2</v>
      </c>
      <c r="QV81" s="47">
        <v>0.16125</v>
      </c>
      <c r="QW81" s="47"/>
      <c r="QX81" s="49">
        <v>500</v>
      </c>
      <c r="QY81" s="50">
        <v>47</v>
      </c>
      <c r="QZ81" s="51">
        <v>5.8749999999999997E-2</v>
      </c>
      <c r="RA81" s="47">
        <v>0.46250000000000002</v>
      </c>
      <c r="RB81" s="47"/>
      <c r="RC81" s="49">
        <v>500</v>
      </c>
      <c r="RD81" s="50">
        <v>39</v>
      </c>
      <c r="RE81" s="51">
        <v>4.8750000000000002E-2</v>
      </c>
      <c r="RF81" s="47">
        <v>0.21875</v>
      </c>
      <c r="RG81" s="47"/>
      <c r="RI81" t="s">
        <v>48</v>
      </c>
      <c r="RN81" t="s">
        <v>48</v>
      </c>
      <c r="RS81" t="s">
        <v>48</v>
      </c>
      <c r="RX81" t="s">
        <v>48</v>
      </c>
      <c r="SC81" t="s">
        <v>48</v>
      </c>
      <c r="SH81" t="s">
        <v>48</v>
      </c>
      <c r="SM81" t="s">
        <v>48</v>
      </c>
      <c r="SR81" t="s">
        <v>48</v>
      </c>
      <c r="SW81" t="s">
        <v>48</v>
      </c>
      <c r="TB81" t="s">
        <v>48</v>
      </c>
      <c r="TG81" t="s">
        <v>48</v>
      </c>
      <c r="TL81" t="s">
        <v>48</v>
      </c>
      <c r="TQ81" t="s">
        <v>48</v>
      </c>
      <c r="TV81" t="s">
        <v>48</v>
      </c>
      <c r="UA81" t="s">
        <v>67</v>
      </c>
      <c r="UF81" t="s">
        <v>67</v>
      </c>
      <c r="UI81" s="47"/>
      <c r="UK81" t="s">
        <v>48</v>
      </c>
      <c r="UN81" s="47"/>
      <c r="UO81" s="47"/>
      <c r="UP81" t="s">
        <v>48</v>
      </c>
      <c r="UT81" s="47"/>
      <c r="UU81" t="s">
        <v>48</v>
      </c>
      <c r="UX81" s="47"/>
      <c r="UY81" s="47"/>
      <c r="UZ81" s="47"/>
      <c r="VA81" s="47"/>
      <c r="VB81" s="47"/>
      <c r="VC81" s="49">
        <v>-500</v>
      </c>
      <c r="VD81" s="50">
        <v>13</v>
      </c>
      <c r="VE81" s="51">
        <f t="shared" si="12"/>
        <v>1.6250000000000001E-2</v>
      </c>
      <c r="VF81" s="47">
        <f>SUM(VE$66:VE81)</f>
        <v>0.94000000000000006</v>
      </c>
      <c r="VH81">
        <v>-500</v>
      </c>
      <c r="VI81">
        <v>29</v>
      </c>
      <c r="VJ81" s="47">
        <v>3.6249999999999998E-2</v>
      </c>
      <c r="VK81" s="47">
        <v>0.92</v>
      </c>
      <c r="VM81">
        <v>-500</v>
      </c>
      <c r="VN81">
        <v>27</v>
      </c>
      <c r="VO81" s="47">
        <v>3.3750000000000002E-2</v>
      </c>
      <c r="VP81" s="47">
        <v>0.93249999999999988</v>
      </c>
      <c r="VR81">
        <v>-500</v>
      </c>
      <c r="VS81">
        <v>46</v>
      </c>
      <c r="VT81" s="47">
        <v>5.7500000000000002E-2</v>
      </c>
      <c r="VU81" s="47">
        <v>0.85625000000000007</v>
      </c>
      <c r="VV81" s="47"/>
      <c r="VW81" s="49">
        <v>-500</v>
      </c>
      <c r="VX81" s="50">
        <v>54</v>
      </c>
      <c r="VY81" s="51">
        <v>6.7500000000000004E-2</v>
      </c>
      <c r="VZ81" s="47">
        <v>0.85124999999999984</v>
      </c>
      <c r="WA81" s="47"/>
      <c r="WB81" s="49">
        <v>-500</v>
      </c>
      <c r="WC81" s="50">
        <v>56</v>
      </c>
      <c r="WD81" s="51">
        <v>7.0000000000000007E-2</v>
      </c>
      <c r="WE81" s="47">
        <v>0.86875000000000013</v>
      </c>
      <c r="WG81">
        <v>-500</v>
      </c>
      <c r="WH81">
        <v>27</v>
      </c>
      <c r="WI81" s="47">
        <v>3.3750000000000002E-2</v>
      </c>
      <c r="WJ81" s="47">
        <v>0.93374999999999986</v>
      </c>
      <c r="WL81">
        <v>-500</v>
      </c>
      <c r="WM81">
        <v>27</v>
      </c>
      <c r="WN81" s="47">
        <v>3.3750000000000002E-2</v>
      </c>
      <c r="WO81" s="47">
        <v>0.93125000000000013</v>
      </c>
      <c r="WP81" s="47"/>
      <c r="WQ81" s="49">
        <v>-500</v>
      </c>
      <c r="WR81" s="50">
        <v>12</v>
      </c>
      <c r="WS81" s="51">
        <v>1.4999999999999999E-2</v>
      </c>
      <c r="WT81" s="47">
        <v>0.95750000000000002</v>
      </c>
      <c r="WU81" s="47"/>
      <c r="WV81" s="49">
        <v>-500</v>
      </c>
      <c r="WW81" s="50">
        <v>3</v>
      </c>
      <c r="WX81" s="51">
        <v>3.7499999999999999E-3</v>
      </c>
      <c r="WY81" s="47">
        <v>0.98000000000000009</v>
      </c>
      <c r="XA81">
        <v>-500</v>
      </c>
      <c r="XB81">
        <v>42</v>
      </c>
      <c r="XC81" s="47">
        <v>5.2499999999999998E-2</v>
      </c>
      <c r="XD81" s="47">
        <v>0.82625000000000004</v>
      </c>
      <c r="XF81">
        <v>-500</v>
      </c>
      <c r="XG81">
        <v>44</v>
      </c>
      <c r="XH81" s="47">
        <v>5.5E-2</v>
      </c>
      <c r="XI81" s="47">
        <v>0.86250000000000016</v>
      </c>
      <c r="XK81" s="49">
        <v>-500</v>
      </c>
      <c r="XL81" s="50">
        <v>15</v>
      </c>
      <c r="XM81" s="51">
        <f t="shared" si="10"/>
        <v>1.8749999999999999E-2</v>
      </c>
      <c r="XN81" s="47">
        <f>SUM(XM$66:XM81)</f>
        <v>0.97000000000000008</v>
      </c>
      <c r="XP81" s="49">
        <v>-500</v>
      </c>
      <c r="XQ81" s="50">
        <v>27</v>
      </c>
      <c r="XR81" s="51">
        <v>3.3750000000000002E-2</v>
      </c>
      <c r="XS81" s="47">
        <v>0.93500000000000005</v>
      </c>
      <c r="XT81" s="47"/>
      <c r="XU81" s="49">
        <v>-500</v>
      </c>
      <c r="XV81" s="50">
        <v>1</v>
      </c>
      <c r="XW81" s="51">
        <v>1.25E-3</v>
      </c>
      <c r="XX81" s="47">
        <v>0.98624999999999996</v>
      </c>
      <c r="XZ81">
        <v>-500</v>
      </c>
      <c r="YA81">
        <v>6</v>
      </c>
      <c r="YB81" s="47">
        <v>7.4999999999999997E-3</v>
      </c>
      <c r="YC81" s="47">
        <v>0.98750000000000004</v>
      </c>
      <c r="YE81" s="49">
        <v>-500</v>
      </c>
      <c r="YF81" s="50">
        <v>50</v>
      </c>
      <c r="YG81" s="51">
        <v>6.25E-2</v>
      </c>
      <c r="YH81" s="47">
        <v>0.64375000000000004</v>
      </c>
      <c r="YI81" s="47"/>
      <c r="YJ81" s="49">
        <v>-500</v>
      </c>
      <c r="YK81" s="50">
        <v>14</v>
      </c>
      <c r="YL81" s="51">
        <v>1.7500000000000002E-2</v>
      </c>
      <c r="YM81" s="47">
        <v>0.96499999999999997</v>
      </c>
      <c r="YO81" s="49">
        <v>-500</v>
      </c>
      <c r="YP81" s="50">
        <v>12</v>
      </c>
      <c r="YQ81" s="51">
        <v>1.4999999999999999E-2</v>
      </c>
      <c r="YR81" s="47">
        <v>0.96124999999999994</v>
      </c>
    </row>
    <row r="82" spans="1:668">
      <c r="A82" s="46">
        <v>126000</v>
      </c>
      <c r="B82">
        <v>6</v>
      </c>
      <c r="C82" s="47">
        <v>7.4999999999999997E-3</v>
      </c>
      <c r="D82" s="47">
        <v>0.95125000000000004</v>
      </c>
      <c r="F82" s="46">
        <v>131000</v>
      </c>
      <c r="G82">
        <v>7</v>
      </c>
      <c r="H82" s="47">
        <v>8.7500000000000008E-3</v>
      </c>
      <c r="I82" s="47">
        <v>0.60624999999999996</v>
      </c>
      <c r="K82" s="46">
        <v>126000</v>
      </c>
      <c r="L82">
        <v>7</v>
      </c>
      <c r="M82" s="47">
        <v>8.7500000000000008E-3</v>
      </c>
      <c r="N82" s="47">
        <v>0.68499999999999972</v>
      </c>
      <c r="P82" s="46">
        <v>126000</v>
      </c>
      <c r="Q82">
        <v>10</v>
      </c>
      <c r="R82" s="47">
        <v>1.2500000000000001E-2</v>
      </c>
      <c r="S82" s="47">
        <v>0.76374999999999982</v>
      </c>
      <c r="U82" s="16">
        <v>126000</v>
      </c>
      <c r="V82" s="50">
        <v>3</v>
      </c>
      <c r="W82" s="51">
        <v>3.7499999999999999E-3</v>
      </c>
      <c r="X82" s="47">
        <v>0.48750000000000004</v>
      </c>
      <c r="Y82" s="47"/>
      <c r="Z82" s="16">
        <v>128000</v>
      </c>
      <c r="AA82" s="50">
        <v>5</v>
      </c>
      <c r="AB82" s="51">
        <v>6.2500000000000003E-3</v>
      </c>
      <c r="AC82" s="47">
        <v>0.51500000000000012</v>
      </c>
      <c r="AD82" s="47"/>
      <c r="AE82" s="46">
        <v>129000</v>
      </c>
      <c r="AF82">
        <v>9</v>
      </c>
      <c r="AG82" s="47">
        <v>1.125E-2</v>
      </c>
      <c r="AH82" s="47">
        <v>0.71874999999999967</v>
      </c>
      <c r="AJ82" s="46">
        <v>129000</v>
      </c>
      <c r="AK82">
        <v>8</v>
      </c>
      <c r="AL82" s="47">
        <v>0.01</v>
      </c>
      <c r="AM82" s="47">
        <v>0.71999999999999964</v>
      </c>
      <c r="AO82" s="16">
        <v>121000</v>
      </c>
      <c r="AP82" s="50">
        <v>1</v>
      </c>
      <c r="AQ82" s="51">
        <v>1.25E-3</v>
      </c>
      <c r="AR82" s="47">
        <v>0.93999999999999972</v>
      </c>
      <c r="AS82" s="47"/>
      <c r="AT82" s="16">
        <v>125000</v>
      </c>
      <c r="AU82" s="50">
        <v>3</v>
      </c>
      <c r="AV82" s="51">
        <v>3.7499999999999999E-3</v>
      </c>
      <c r="AW82" s="47">
        <v>0.96374999999999966</v>
      </c>
      <c r="AY82" s="46">
        <v>121000</v>
      </c>
      <c r="AZ82">
        <v>1</v>
      </c>
      <c r="BA82" s="47">
        <v>1.25E-3</v>
      </c>
      <c r="BB82" s="47">
        <v>0.99624999999999964</v>
      </c>
      <c r="BD82" s="16">
        <v>123000</v>
      </c>
      <c r="BE82" s="50">
        <v>4</v>
      </c>
      <c r="BF82" s="51">
        <v>5.0000000000000001E-3</v>
      </c>
      <c r="BG82" s="47">
        <v>0.84249999999999992</v>
      </c>
      <c r="BI82" s="46">
        <v>126000</v>
      </c>
      <c r="BJ82" s="50">
        <v>3</v>
      </c>
      <c r="BK82" s="51">
        <f t="shared" si="13"/>
        <v>3.7499999999999999E-3</v>
      </c>
      <c r="BL82" s="47">
        <f>SUM(BK$6:BK82)</f>
        <v>0.94249999999999989</v>
      </c>
      <c r="BN82" s="16">
        <v>126000</v>
      </c>
      <c r="BO82" s="50">
        <v>8</v>
      </c>
      <c r="BP82" s="51">
        <v>0.01</v>
      </c>
      <c r="BQ82" s="47">
        <v>0.68749999999999978</v>
      </c>
      <c r="BS82" s="53">
        <v>129000</v>
      </c>
      <c r="BT82" s="50">
        <v>15</v>
      </c>
      <c r="BU82" s="51">
        <v>1.8749999999999999E-2</v>
      </c>
      <c r="BV82" s="47">
        <v>0.75500000000000012</v>
      </c>
      <c r="BX82" s="46">
        <v>126000</v>
      </c>
      <c r="BY82">
        <v>7</v>
      </c>
      <c r="BZ82" s="47">
        <v>8.7500000000000008E-3</v>
      </c>
      <c r="CA82" s="47">
        <v>0.68499999999999972</v>
      </c>
      <c r="CC82" s="53">
        <v>159000</v>
      </c>
      <c r="CD82" s="50">
        <v>3</v>
      </c>
      <c r="CE82" s="51">
        <v>3.7499999999999999E-3</v>
      </c>
      <c r="CF82" s="47">
        <v>0.22750000000000015</v>
      </c>
      <c r="CH82" s="53">
        <v>181000</v>
      </c>
      <c r="CI82" s="50">
        <v>4</v>
      </c>
      <c r="CJ82" s="51">
        <v>5.0000000000000001E-3</v>
      </c>
      <c r="CK82" s="47">
        <v>4.7500000000000007E-2</v>
      </c>
      <c r="CM82" s="53">
        <v>129000</v>
      </c>
      <c r="CN82" s="50">
        <v>6</v>
      </c>
      <c r="CO82" s="51">
        <v>7.4999999999999997E-3</v>
      </c>
      <c r="CP82" s="47">
        <v>0.9262499999999998</v>
      </c>
      <c r="NQ82">
        <v>600</v>
      </c>
      <c r="NR82">
        <v>174</v>
      </c>
      <c r="NS82" s="47">
        <v>0.2175</v>
      </c>
      <c r="NT82" s="47">
        <v>0.47624999999999995</v>
      </c>
      <c r="NV82">
        <v>600</v>
      </c>
      <c r="NW82">
        <v>189</v>
      </c>
      <c r="NX82" s="47">
        <v>0.23624999999999999</v>
      </c>
      <c r="NY82" s="47">
        <v>0.49875000000000003</v>
      </c>
      <c r="OA82">
        <v>600</v>
      </c>
      <c r="OB82">
        <v>187</v>
      </c>
      <c r="OC82" s="47">
        <v>0.23375000000000001</v>
      </c>
      <c r="OD82" s="47">
        <v>0.49625000000000002</v>
      </c>
      <c r="OF82">
        <v>600</v>
      </c>
      <c r="OG82">
        <v>123</v>
      </c>
      <c r="OH82" s="47">
        <v>0.15375</v>
      </c>
      <c r="OI82" s="47">
        <v>0.34375</v>
      </c>
      <c r="OK82" s="49">
        <v>600</v>
      </c>
      <c r="OL82" s="50">
        <v>166</v>
      </c>
      <c r="OM82" s="51">
        <v>0.20749999999999999</v>
      </c>
      <c r="ON82" s="47">
        <v>0.44374999999999998</v>
      </c>
      <c r="OP82" s="49">
        <v>600</v>
      </c>
      <c r="OQ82" s="50">
        <v>137</v>
      </c>
      <c r="OR82" s="51">
        <v>0.17125000000000001</v>
      </c>
      <c r="OS82" s="47">
        <v>0.26250000000000001</v>
      </c>
      <c r="OU82">
        <v>600</v>
      </c>
      <c r="OV82">
        <v>187</v>
      </c>
      <c r="OW82" s="47">
        <v>0.23375000000000001</v>
      </c>
      <c r="OX82" s="47">
        <v>0.49625000000000002</v>
      </c>
      <c r="OZ82">
        <v>600</v>
      </c>
      <c r="PA82">
        <v>186</v>
      </c>
      <c r="PB82" s="47">
        <v>0.23250000000000001</v>
      </c>
      <c r="PC82" s="47">
        <v>0.495</v>
      </c>
      <c r="PE82" s="49">
        <v>600</v>
      </c>
      <c r="PF82" s="50">
        <v>17</v>
      </c>
      <c r="PG82" s="51">
        <v>2.1250000000000002E-2</v>
      </c>
      <c r="PH82" s="47">
        <v>0.95749999999999991</v>
      </c>
      <c r="PI82" s="47"/>
      <c r="PJ82" s="49">
        <v>600</v>
      </c>
      <c r="PK82" s="50">
        <v>175</v>
      </c>
      <c r="PL82" s="51">
        <v>0.21875</v>
      </c>
      <c r="PM82" s="47">
        <v>0.48125000000000001</v>
      </c>
      <c r="PN82" s="47"/>
      <c r="PO82">
        <v>600</v>
      </c>
      <c r="PP82">
        <v>171</v>
      </c>
      <c r="PQ82" s="47">
        <v>0.21375</v>
      </c>
      <c r="PR82" s="47">
        <v>0.47375</v>
      </c>
      <c r="PT82" s="49">
        <v>600</v>
      </c>
      <c r="PU82" s="50">
        <v>172</v>
      </c>
      <c r="PV82" s="51">
        <v>0.215</v>
      </c>
      <c r="PW82" s="47">
        <v>0.47499999999999998</v>
      </c>
      <c r="PY82" s="49">
        <v>600</v>
      </c>
      <c r="PZ82" s="50">
        <v>0</v>
      </c>
      <c r="QA82" s="51">
        <f t="shared" si="14"/>
        <v>0</v>
      </c>
      <c r="QB82" s="47">
        <f>SUM(QA$6:QA82)</f>
        <v>0</v>
      </c>
      <c r="QD82" s="49">
        <v>600</v>
      </c>
      <c r="QE82" s="50">
        <v>0</v>
      </c>
      <c r="QF82" s="51">
        <f t="shared" si="15"/>
        <v>0</v>
      </c>
      <c r="QG82" s="47">
        <f>SUM(QF$6:QF82)</f>
        <v>0</v>
      </c>
      <c r="QI82" s="49">
        <v>600</v>
      </c>
      <c r="QJ82" s="50">
        <v>164</v>
      </c>
      <c r="QK82" s="51">
        <v>0.20499999999999999</v>
      </c>
      <c r="QL82" s="47">
        <v>0.46499999999999997</v>
      </c>
      <c r="QN82">
        <v>600</v>
      </c>
      <c r="QO82">
        <v>189</v>
      </c>
      <c r="QP82" s="47">
        <v>0.23624999999999999</v>
      </c>
      <c r="QQ82" s="47">
        <v>0.49875000000000003</v>
      </c>
      <c r="QR82" s="47"/>
      <c r="QS82" s="49">
        <v>600</v>
      </c>
      <c r="QT82" s="50">
        <v>43</v>
      </c>
      <c r="QU82" s="51">
        <v>5.3749999999999999E-2</v>
      </c>
      <c r="QV82" s="47">
        <v>0.215</v>
      </c>
      <c r="QW82" s="47"/>
      <c r="QX82" s="49">
        <v>600</v>
      </c>
      <c r="QY82" s="50">
        <v>123</v>
      </c>
      <c r="QZ82" s="51">
        <v>0.15375</v>
      </c>
      <c r="RA82" s="47">
        <v>0.61624999999999996</v>
      </c>
      <c r="RB82" s="47"/>
      <c r="RC82" s="49">
        <v>600</v>
      </c>
      <c r="RD82" s="50">
        <v>154</v>
      </c>
      <c r="RE82" s="51">
        <v>0.1925</v>
      </c>
      <c r="RF82" s="47">
        <v>0.41125</v>
      </c>
      <c r="RG82" s="47"/>
      <c r="RH82" t="s">
        <v>50</v>
      </c>
      <c r="RI82" t="s">
        <v>51</v>
      </c>
      <c r="RJ82" t="s">
        <v>54</v>
      </c>
      <c r="RK82" t="s">
        <v>53</v>
      </c>
      <c r="RM82" t="s">
        <v>50</v>
      </c>
      <c r="RN82" t="s">
        <v>51</v>
      </c>
      <c r="RO82" t="s">
        <v>54</v>
      </c>
      <c r="RP82" t="s">
        <v>53</v>
      </c>
      <c r="RR82" t="s">
        <v>50</v>
      </c>
      <c r="RS82" t="s">
        <v>51</v>
      </c>
      <c r="RT82" t="s">
        <v>54</v>
      </c>
      <c r="RU82" t="s">
        <v>53</v>
      </c>
      <c r="RW82" t="s">
        <v>50</v>
      </c>
      <c r="RX82" t="s">
        <v>51</v>
      </c>
      <c r="RY82" t="s">
        <v>54</v>
      </c>
      <c r="RZ82" t="s">
        <v>53</v>
      </c>
      <c r="SB82" t="s">
        <v>50</v>
      </c>
      <c r="SC82" t="s">
        <v>51</v>
      </c>
      <c r="SD82" t="s">
        <v>54</v>
      </c>
      <c r="SE82" t="s">
        <v>53</v>
      </c>
      <c r="SG82" t="s">
        <v>50</v>
      </c>
      <c r="SH82" t="s">
        <v>51</v>
      </c>
      <c r="SI82" t="s">
        <v>54</v>
      </c>
      <c r="SJ82" t="s">
        <v>53</v>
      </c>
      <c r="SL82" t="s">
        <v>50</v>
      </c>
      <c r="SM82" t="s">
        <v>51</v>
      </c>
      <c r="SN82" t="s">
        <v>54</v>
      </c>
      <c r="SO82" t="s">
        <v>53</v>
      </c>
      <c r="SQ82" t="s">
        <v>50</v>
      </c>
      <c r="SR82" t="s">
        <v>51</v>
      </c>
      <c r="SS82" t="s">
        <v>54</v>
      </c>
      <c r="ST82" t="s">
        <v>53</v>
      </c>
      <c r="SV82" t="s">
        <v>50</v>
      </c>
      <c r="SW82" t="s">
        <v>51</v>
      </c>
      <c r="SX82" t="s">
        <v>54</v>
      </c>
      <c r="SY82" t="s">
        <v>53</v>
      </c>
      <c r="TA82" t="s">
        <v>50</v>
      </c>
      <c r="TB82" t="s">
        <v>51</v>
      </c>
      <c r="TC82" t="s">
        <v>54</v>
      </c>
      <c r="TD82" t="s">
        <v>53</v>
      </c>
      <c r="TF82" t="s">
        <v>50</v>
      </c>
      <c r="TG82" t="s">
        <v>51</v>
      </c>
      <c r="TH82" t="s">
        <v>54</v>
      </c>
      <c r="TI82" t="s">
        <v>53</v>
      </c>
      <c r="TK82" t="s">
        <v>50</v>
      </c>
      <c r="TL82" t="s">
        <v>51</v>
      </c>
      <c r="TM82" t="s">
        <v>54</v>
      </c>
      <c r="TN82" t="s">
        <v>53</v>
      </c>
      <c r="TP82" t="s">
        <v>50</v>
      </c>
      <c r="TQ82" t="s">
        <v>51</v>
      </c>
      <c r="TR82" t="s">
        <v>54</v>
      </c>
      <c r="TS82" t="s">
        <v>53</v>
      </c>
      <c r="TU82" t="s">
        <v>50</v>
      </c>
      <c r="TV82" t="s">
        <v>51</v>
      </c>
      <c r="TW82" t="s">
        <v>54</v>
      </c>
      <c r="TX82" t="s">
        <v>53</v>
      </c>
      <c r="TZ82" s="48" t="s">
        <v>50</v>
      </c>
      <c r="UA82" s="48" t="s">
        <v>51</v>
      </c>
      <c r="UC82" t="s">
        <v>53</v>
      </c>
      <c r="UE82" s="48" t="s">
        <v>50</v>
      </c>
      <c r="UF82" s="48" t="s">
        <v>51</v>
      </c>
      <c r="UH82" t="s">
        <v>53</v>
      </c>
      <c r="UI82" s="47"/>
      <c r="UJ82" t="s">
        <v>50</v>
      </c>
      <c r="UK82" t="s">
        <v>51</v>
      </c>
      <c r="UL82" t="s">
        <v>54</v>
      </c>
      <c r="UM82" t="s">
        <v>53</v>
      </c>
      <c r="UO82" t="s">
        <v>50</v>
      </c>
      <c r="UP82" t="s">
        <v>51</v>
      </c>
      <c r="UQ82" t="s">
        <v>54</v>
      </c>
      <c r="UR82" t="s">
        <v>53</v>
      </c>
      <c r="UT82" t="s">
        <v>50</v>
      </c>
      <c r="UU82" t="s">
        <v>51</v>
      </c>
      <c r="UV82" t="s">
        <v>54</v>
      </c>
      <c r="UW82" t="s">
        <v>53</v>
      </c>
      <c r="VC82" s="49">
        <v>0</v>
      </c>
      <c r="VD82" s="50">
        <v>10</v>
      </c>
      <c r="VE82" s="51">
        <f t="shared" si="12"/>
        <v>1.2500000000000001E-2</v>
      </c>
      <c r="VF82" s="47">
        <f>SUM(VE$66:VE82)</f>
        <v>0.95250000000000001</v>
      </c>
      <c r="VH82">
        <v>0</v>
      </c>
      <c r="VI82">
        <v>19</v>
      </c>
      <c r="VJ82" s="47">
        <v>2.375E-2</v>
      </c>
      <c r="VK82" s="47">
        <v>0.94375000000000009</v>
      </c>
      <c r="VM82">
        <v>0</v>
      </c>
      <c r="VN82">
        <v>16</v>
      </c>
      <c r="VO82" s="47">
        <v>0.02</v>
      </c>
      <c r="VP82" s="47">
        <v>0.9524999999999999</v>
      </c>
      <c r="VR82">
        <v>0</v>
      </c>
      <c r="VS82">
        <v>38</v>
      </c>
      <c r="VT82" s="47">
        <v>4.7500000000000001E-2</v>
      </c>
      <c r="VU82" s="47">
        <v>0.90375000000000005</v>
      </c>
      <c r="VV82" s="47"/>
      <c r="VW82" s="49">
        <v>0</v>
      </c>
      <c r="VX82" s="50">
        <v>39</v>
      </c>
      <c r="VY82" s="51">
        <v>4.8750000000000002E-2</v>
      </c>
      <c r="VZ82" s="47">
        <v>0.8999999999999998</v>
      </c>
      <c r="WA82" s="47"/>
      <c r="WB82" s="49">
        <v>0</v>
      </c>
      <c r="WC82" s="50">
        <v>31</v>
      </c>
      <c r="WD82" s="51">
        <v>3.875E-2</v>
      </c>
      <c r="WE82" s="47">
        <v>0.90750000000000008</v>
      </c>
      <c r="WG82">
        <v>0</v>
      </c>
      <c r="WH82">
        <v>16</v>
      </c>
      <c r="WI82" s="47">
        <v>0.02</v>
      </c>
      <c r="WJ82" s="47">
        <v>0.95374999999999988</v>
      </c>
      <c r="WL82">
        <v>0</v>
      </c>
      <c r="WM82">
        <v>17</v>
      </c>
      <c r="WN82" s="47">
        <v>2.1250000000000002E-2</v>
      </c>
      <c r="WO82" s="47">
        <v>0.95250000000000012</v>
      </c>
      <c r="WP82" s="47"/>
      <c r="WQ82" s="49">
        <v>0</v>
      </c>
      <c r="WR82" s="50">
        <v>12</v>
      </c>
      <c r="WS82" s="51">
        <v>1.4999999999999999E-2</v>
      </c>
      <c r="WT82" s="47">
        <v>0.97250000000000003</v>
      </c>
      <c r="WU82" s="47"/>
      <c r="WV82" s="49">
        <v>0</v>
      </c>
      <c r="WW82" s="50">
        <v>2</v>
      </c>
      <c r="WX82" s="51">
        <v>2.5000000000000001E-3</v>
      </c>
      <c r="WY82" s="47">
        <v>0.98250000000000004</v>
      </c>
      <c r="XA82">
        <v>0</v>
      </c>
      <c r="XB82">
        <v>44</v>
      </c>
      <c r="XC82" s="47">
        <v>5.5E-2</v>
      </c>
      <c r="XD82" s="47">
        <v>0.88125000000000009</v>
      </c>
      <c r="XF82">
        <v>0</v>
      </c>
      <c r="XG82">
        <v>45</v>
      </c>
      <c r="XH82" s="47">
        <v>5.6250000000000001E-2</v>
      </c>
      <c r="XI82" s="47">
        <v>0.91875000000000018</v>
      </c>
      <c r="XK82" s="49">
        <v>0</v>
      </c>
      <c r="XL82" s="50">
        <v>7</v>
      </c>
      <c r="XM82" s="51">
        <f t="shared" si="10"/>
        <v>8.7500000000000008E-3</v>
      </c>
      <c r="XN82" s="47">
        <f>SUM(XM$66:XM82)</f>
        <v>0.97875000000000012</v>
      </c>
      <c r="XP82" s="49">
        <v>0</v>
      </c>
      <c r="XQ82" s="50">
        <v>15</v>
      </c>
      <c r="XR82" s="51">
        <v>1.8749999999999999E-2</v>
      </c>
      <c r="XS82" s="47">
        <v>0.9537500000000001</v>
      </c>
      <c r="XT82" s="47"/>
      <c r="XU82" s="49">
        <v>0</v>
      </c>
      <c r="XV82" s="50">
        <v>5</v>
      </c>
      <c r="XW82" s="51">
        <v>6.2500000000000003E-3</v>
      </c>
      <c r="XX82" s="47">
        <v>0.99249999999999994</v>
      </c>
      <c r="XZ82">
        <v>0</v>
      </c>
      <c r="YA82">
        <v>4</v>
      </c>
      <c r="YB82" s="47">
        <v>5.0000000000000001E-3</v>
      </c>
      <c r="YC82" s="47">
        <v>0.99250000000000005</v>
      </c>
      <c r="YE82" s="49">
        <v>0</v>
      </c>
      <c r="YF82" s="50">
        <v>49</v>
      </c>
      <c r="YG82" s="51">
        <v>6.1249999999999999E-2</v>
      </c>
      <c r="YH82" s="47">
        <v>0.70500000000000007</v>
      </c>
      <c r="YI82" s="47"/>
      <c r="YJ82" s="49">
        <v>0</v>
      </c>
      <c r="YK82" s="50">
        <v>10</v>
      </c>
      <c r="YL82" s="51">
        <v>1.2500000000000001E-2</v>
      </c>
      <c r="YM82" s="47">
        <v>0.97749999999999992</v>
      </c>
      <c r="YO82" s="49">
        <v>0</v>
      </c>
      <c r="YP82" s="50">
        <v>11</v>
      </c>
      <c r="YQ82" s="51">
        <v>1.375E-2</v>
      </c>
      <c r="YR82" s="47">
        <v>0.97499999999999998</v>
      </c>
    </row>
    <row r="83" spans="1:668">
      <c r="A83" s="46">
        <v>127000</v>
      </c>
      <c r="B83">
        <v>3</v>
      </c>
      <c r="C83" s="47">
        <v>3.7499999999999999E-3</v>
      </c>
      <c r="D83" s="47">
        <v>0.95500000000000007</v>
      </c>
      <c r="F83" s="46">
        <v>132000</v>
      </c>
      <c r="G83">
        <v>5</v>
      </c>
      <c r="H83" s="47">
        <v>6.2500000000000003E-3</v>
      </c>
      <c r="I83" s="47">
        <v>0.61249999999999993</v>
      </c>
      <c r="K83" s="46">
        <v>127000</v>
      </c>
      <c r="L83">
        <v>10</v>
      </c>
      <c r="M83" s="47">
        <v>1.2500000000000001E-2</v>
      </c>
      <c r="N83" s="47">
        <v>0.69749999999999968</v>
      </c>
      <c r="P83" s="46">
        <v>127000</v>
      </c>
      <c r="Q83">
        <v>11</v>
      </c>
      <c r="R83" s="47">
        <v>1.375E-2</v>
      </c>
      <c r="S83" s="47">
        <v>0.77749999999999986</v>
      </c>
      <c r="U83" s="16">
        <v>127000</v>
      </c>
      <c r="V83" s="50">
        <v>16</v>
      </c>
      <c r="W83" s="51">
        <v>0.02</v>
      </c>
      <c r="X83" s="47">
        <v>0.50750000000000006</v>
      </c>
      <c r="Y83" s="47"/>
      <c r="Z83" s="16">
        <v>129000</v>
      </c>
      <c r="AA83" s="50">
        <v>7</v>
      </c>
      <c r="AB83" s="51">
        <v>8.7500000000000008E-3</v>
      </c>
      <c r="AC83" s="47">
        <v>0.52375000000000016</v>
      </c>
      <c r="AD83" s="47"/>
      <c r="AE83" s="46">
        <v>130000</v>
      </c>
      <c r="AF83">
        <v>6</v>
      </c>
      <c r="AG83" s="47">
        <v>7.4999999999999997E-3</v>
      </c>
      <c r="AH83" s="47">
        <v>0.72624999999999962</v>
      </c>
      <c r="AJ83" s="46">
        <v>130000</v>
      </c>
      <c r="AK83">
        <v>6</v>
      </c>
      <c r="AL83" s="47">
        <v>7.4999999999999997E-3</v>
      </c>
      <c r="AM83" s="47">
        <v>0.72749999999999959</v>
      </c>
      <c r="AO83" s="16">
        <v>122000</v>
      </c>
      <c r="AP83" s="50">
        <v>4</v>
      </c>
      <c r="AQ83" s="51">
        <v>5.0000000000000001E-3</v>
      </c>
      <c r="AR83" s="47">
        <v>0.94499999999999973</v>
      </c>
      <c r="AS83" s="47"/>
      <c r="AT83" s="16">
        <v>126000</v>
      </c>
      <c r="AU83" s="50">
        <v>0</v>
      </c>
      <c r="AV83" s="51">
        <v>0</v>
      </c>
      <c r="AW83" s="47">
        <v>0.96374999999999966</v>
      </c>
      <c r="AY83" s="46">
        <v>122000</v>
      </c>
      <c r="AZ83">
        <v>0</v>
      </c>
      <c r="BA83" s="47">
        <v>0</v>
      </c>
      <c r="BB83" s="47">
        <v>0.99624999999999964</v>
      </c>
      <c r="BD83" s="16">
        <v>124000</v>
      </c>
      <c r="BE83" s="50">
        <v>3</v>
      </c>
      <c r="BF83" s="51">
        <v>3.7499999999999999E-3</v>
      </c>
      <c r="BG83" s="47">
        <v>0.84624999999999995</v>
      </c>
      <c r="BI83" s="46">
        <v>127000</v>
      </c>
      <c r="BJ83" s="50">
        <v>0</v>
      </c>
      <c r="BK83" s="51">
        <f t="shared" si="13"/>
        <v>0</v>
      </c>
      <c r="BL83" s="47">
        <f>SUM(BK$6:BK83)</f>
        <v>0.94249999999999989</v>
      </c>
      <c r="BN83" s="16">
        <v>127000</v>
      </c>
      <c r="BO83" s="50">
        <v>11</v>
      </c>
      <c r="BP83" s="51">
        <v>1.375E-2</v>
      </c>
      <c r="BQ83" s="47">
        <v>0.70124999999999982</v>
      </c>
      <c r="BS83" s="53">
        <v>130000</v>
      </c>
      <c r="BT83" s="50">
        <v>20</v>
      </c>
      <c r="BU83" s="51">
        <v>2.5000000000000001E-2</v>
      </c>
      <c r="BV83" s="47">
        <v>0.78000000000000014</v>
      </c>
      <c r="BX83" s="46">
        <v>127000</v>
      </c>
      <c r="BY83">
        <v>10</v>
      </c>
      <c r="BZ83" s="47">
        <v>1.2500000000000001E-2</v>
      </c>
      <c r="CA83" s="47">
        <v>0.69749999999999968</v>
      </c>
      <c r="CC83" s="53">
        <v>160000</v>
      </c>
      <c r="CD83" s="50">
        <v>11</v>
      </c>
      <c r="CE83" s="51">
        <v>1.375E-2</v>
      </c>
      <c r="CF83" s="47">
        <v>0.24125000000000016</v>
      </c>
      <c r="CH83" s="53">
        <v>182000</v>
      </c>
      <c r="CI83" s="50">
        <v>2</v>
      </c>
      <c r="CJ83" s="51">
        <v>2.5000000000000001E-3</v>
      </c>
      <c r="CK83" s="47">
        <v>5.000000000000001E-2</v>
      </c>
      <c r="CM83" s="53">
        <v>130000</v>
      </c>
      <c r="CN83" s="50">
        <v>3</v>
      </c>
      <c r="CO83" s="51">
        <v>3.7499999999999999E-3</v>
      </c>
      <c r="CP83" s="47">
        <v>0.92999999999999983</v>
      </c>
      <c r="NQ83">
        <v>700</v>
      </c>
      <c r="NR83">
        <v>49</v>
      </c>
      <c r="NS83" s="47">
        <v>6.1249999999999999E-2</v>
      </c>
      <c r="NT83" s="47">
        <v>0.53749999999999998</v>
      </c>
      <c r="NV83">
        <v>700</v>
      </c>
      <c r="NW83">
        <v>55</v>
      </c>
      <c r="NX83" s="47">
        <v>6.8750000000000006E-2</v>
      </c>
      <c r="NY83" s="47">
        <v>0.5675</v>
      </c>
      <c r="OA83">
        <v>700</v>
      </c>
      <c r="OB83">
        <v>48</v>
      </c>
      <c r="OC83" s="47">
        <v>0.06</v>
      </c>
      <c r="OD83" s="47">
        <v>0.55625000000000002</v>
      </c>
      <c r="OF83">
        <v>700</v>
      </c>
      <c r="OG83">
        <v>45</v>
      </c>
      <c r="OH83" s="47">
        <v>5.6250000000000001E-2</v>
      </c>
      <c r="OI83" s="47">
        <v>0.4</v>
      </c>
      <c r="OK83" s="49">
        <v>700</v>
      </c>
      <c r="OL83" s="50">
        <v>47</v>
      </c>
      <c r="OM83" s="51">
        <v>5.8749999999999997E-2</v>
      </c>
      <c r="ON83" s="47">
        <v>0.50249999999999995</v>
      </c>
      <c r="OP83" s="49">
        <v>700</v>
      </c>
      <c r="OQ83" s="50">
        <v>33</v>
      </c>
      <c r="OR83" s="51">
        <v>4.1250000000000002E-2</v>
      </c>
      <c r="OS83" s="47">
        <v>0.30375000000000002</v>
      </c>
      <c r="OU83">
        <v>700</v>
      </c>
      <c r="OV83">
        <v>48</v>
      </c>
      <c r="OW83" s="47">
        <v>0.06</v>
      </c>
      <c r="OX83" s="47">
        <v>0.55625000000000002</v>
      </c>
      <c r="OZ83">
        <v>700</v>
      </c>
      <c r="PA83">
        <v>49</v>
      </c>
      <c r="PB83" s="47">
        <v>6.1249999999999999E-2</v>
      </c>
      <c r="PC83" s="47">
        <v>0.55625000000000002</v>
      </c>
      <c r="PE83" s="49">
        <v>700</v>
      </c>
      <c r="PF83" s="50">
        <v>5</v>
      </c>
      <c r="PG83" s="51">
        <v>6.2500000000000003E-3</v>
      </c>
      <c r="PH83" s="47">
        <v>0.96374999999999988</v>
      </c>
      <c r="PI83" s="47"/>
      <c r="PJ83" s="49">
        <v>700</v>
      </c>
      <c r="PK83" s="50">
        <v>48</v>
      </c>
      <c r="PL83" s="51">
        <v>0.06</v>
      </c>
      <c r="PM83" s="47">
        <v>0.54125000000000001</v>
      </c>
      <c r="PN83" s="47"/>
      <c r="PO83">
        <v>700</v>
      </c>
      <c r="PP83">
        <v>49</v>
      </c>
      <c r="PQ83" s="47">
        <v>6.1249999999999999E-2</v>
      </c>
      <c r="PR83" s="47">
        <v>0.53500000000000003</v>
      </c>
      <c r="PT83" s="49">
        <v>700</v>
      </c>
      <c r="PU83" s="50">
        <v>48</v>
      </c>
      <c r="PV83" s="51">
        <v>0.06</v>
      </c>
      <c r="PW83" s="47">
        <v>0.53499999999999992</v>
      </c>
      <c r="PY83" s="49">
        <v>700</v>
      </c>
      <c r="PZ83" s="50">
        <v>0</v>
      </c>
      <c r="QA83" s="51">
        <f t="shared" si="14"/>
        <v>0</v>
      </c>
      <c r="QB83" s="47">
        <f>SUM(QA$6:QA83)</f>
        <v>0</v>
      </c>
      <c r="QD83" s="49">
        <v>700</v>
      </c>
      <c r="QE83" s="50">
        <v>0</v>
      </c>
      <c r="QF83" s="51">
        <f t="shared" si="15"/>
        <v>0</v>
      </c>
      <c r="QG83" s="47">
        <f>SUM(QF$6:QF83)</f>
        <v>0</v>
      </c>
      <c r="QI83" s="49">
        <v>700</v>
      </c>
      <c r="QJ83" s="50">
        <v>50</v>
      </c>
      <c r="QK83" s="51">
        <v>6.25E-2</v>
      </c>
      <c r="QL83" s="47">
        <v>0.52749999999999997</v>
      </c>
      <c r="QN83">
        <v>700</v>
      </c>
      <c r="QO83">
        <v>59</v>
      </c>
      <c r="QP83" s="47">
        <v>7.3749999999999996E-2</v>
      </c>
      <c r="QQ83" s="47">
        <v>0.57250000000000001</v>
      </c>
      <c r="QR83" s="47"/>
      <c r="QS83" s="49">
        <v>700</v>
      </c>
      <c r="QT83" s="50">
        <v>29</v>
      </c>
      <c r="QU83" s="51">
        <v>3.6249999999999998E-2</v>
      </c>
      <c r="QV83" s="47">
        <v>0.25124999999999997</v>
      </c>
      <c r="QW83" s="47"/>
      <c r="QX83" s="49">
        <v>700</v>
      </c>
      <c r="QY83" s="50">
        <v>80</v>
      </c>
      <c r="QZ83" s="51">
        <v>0.1</v>
      </c>
      <c r="RA83" s="47">
        <v>0.71624999999999994</v>
      </c>
      <c r="RB83" s="47"/>
      <c r="RC83" s="49">
        <v>700</v>
      </c>
      <c r="RD83" s="50">
        <v>48</v>
      </c>
      <c r="RE83" s="51">
        <v>0.06</v>
      </c>
      <c r="RF83" s="47">
        <v>0.47125</v>
      </c>
      <c r="RG83" s="47"/>
      <c r="RH83">
        <v>0</v>
      </c>
      <c r="RI83">
        <v>777</v>
      </c>
      <c r="RJ83" s="47">
        <v>0.97124999999999995</v>
      </c>
      <c r="RK83" s="47">
        <v>0.97124999999999995</v>
      </c>
      <c r="RM83">
        <v>0</v>
      </c>
      <c r="RN83">
        <v>739</v>
      </c>
      <c r="RO83" s="47">
        <v>0.92374999999999996</v>
      </c>
      <c r="RP83" s="47">
        <v>0.92374999999999996</v>
      </c>
      <c r="RR83">
        <v>0</v>
      </c>
      <c r="RS83">
        <v>771</v>
      </c>
      <c r="RT83" s="47">
        <v>0.96375</v>
      </c>
      <c r="RU83" s="47">
        <v>0.96375</v>
      </c>
      <c r="RW83">
        <v>0</v>
      </c>
      <c r="RX83">
        <v>98</v>
      </c>
      <c r="RY83" s="47">
        <v>0.1225</v>
      </c>
      <c r="RZ83" s="47">
        <v>0.1225</v>
      </c>
      <c r="SA83" s="47"/>
      <c r="SB83" s="49">
        <v>0</v>
      </c>
      <c r="SC83" s="50">
        <v>685</v>
      </c>
      <c r="SD83" s="51">
        <v>0.85624999999999996</v>
      </c>
      <c r="SE83" s="47">
        <v>0.85624999999999996</v>
      </c>
      <c r="SF83" s="47"/>
      <c r="SG83" s="49">
        <v>0</v>
      </c>
      <c r="SH83" s="50">
        <v>674</v>
      </c>
      <c r="SI83" s="51">
        <v>0.84250000000000003</v>
      </c>
      <c r="SJ83" s="47">
        <v>0.84250000000000003</v>
      </c>
      <c r="SL83">
        <v>0</v>
      </c>
      <c r="SM83">
        <v>770</v>
      </c>
      <c r="SN83" s="47">
        <v>0.96250000000000002</v>
      </c>
      <c r="SO83" s="47">
        <v>0.96250000000000002</v>
      </c>
      <c r="SQ83">
        <v>0</v>
      </c>
      <c r="SR83">
        <v>772</v>
      </c>
      <c r="SS83" s="47">
        <v>0.96499999999999997</v>
      </c>
      <c r="ST83" s="47">
        <v>0.96499999999999997</v>
      </c>
      <c r="SU83" s="47"/>
      <c r="SV83" s="49">
        <v>0</v>
      </c>
      <c r="SW83" s="50">
        <v>780</v>
      </c>
      <c r="SX83" s="51">
        <v>0.97499999999999998</v>
      </c>
      <c r="SY83" s="47">
        <v>0.97499999999999998</v>
      </c>
      <c r="SZ83" s="47"/>
      <c r="TA83" s="49">
        <v>0</v>
      </c>
      <c r="TB83" s="50">
        <v>785</v>
      </c>
      <c r="TC83" s="51">
        <v>0.98124999999999996</v>
      </c>
      <c r="TD83" s="47">
        <v>0.98124999999999996</v>
      </c>
      <c r="TF83">
        <v>0</v>
      </c>
      <c r="TG83">
        <v>777</v>
      </c>
      <c r="TH83" s="47">
        <v>0.97124999999999995</v>
      </c>
      <c r="TI83" s="47">
        <v>0.97124999999999995</v>
      </c>
      <c r="TJ83" s="47"/>
      <c r="TK83" s="49">
        <v>0</v>
      </c>
      <c r="TL83" s="50">
        <v>760</v>
      </c>
      <c r="TM83" s="51">
        <v>0.95</v>
      </c>
      <c r="TN83" s="47">
        <v>0.95</v>
      </c>
      <c r="TO83" s="47"/>
      <c r="TP83" s="49">
        <v>0</v>
      </c>
      <c r="TQ83" s="50">
        <v>432</v>
      </c>
      <c r="TR83" s="51">
        <f>TQ83/800</f>
        <v>0.54</v>
      </c>
      <c r="TS83" s="47">
        <f>SUM(TR$83:TR83)</f>
        <v>0.54</v>
      </c>
      <c r="TU83">
        <v>0</v>
      </c>
      <c r="TV83">
        <v>154</v>
      </c>
      <c r="TW83" s="47">
        <v>0.1925</v>
      </c>
      <c r="TX83" s="47">
        <v>0.1925</v>
      </c>
      <c r="TZ83" s="49">
        <v>0</v>
      </c>
      <c r="UA83" s="50">
        <v>433</v>
      </c>
      <c r="UB83" s="51">
        <v>0.54125000000000001</v>
      </c>
      <c r="UC83" s="47">
        <v>0.54125000000000001</v>
      </c>
      <c r="UD83" s="47"/>
      <c r="UE83" s="49">
        <v>0</v>
      </c>
      <c r="UF83" s="50">
        <v>16</v>
      </c>
      <c r="UG83" s="51">
        <v>0.02</v>
      </c>
      <c r="UH83" s="47">
        <v>0.02</v>
      </c>
      <c r="UJ83" s="49">
        <v>0</v>
      </c>
      <c r="UK83" s="50">
        <v>751</v>
      </c>
      <c r="UL83" s="51">
        <v>0.93874999999999997</v>
      </c>
      <c r="UM83" s="47">
        <v>0.93874999999999997</v>
      </c>
      <c r="UN83" s="47"/>
      <c r="UO83" s="49">
        <v>0</v>
      </c>
      <c r="UP83" s="50">
        <v>16</v>
      </c>
      <c r="UQ83" s="51">
        <v>0.02</v>
      </c>
      <c r="UR83" s="47">
        <v>0.02</v>
      </c>
      <c r="US83" s="47"/>
      <c r="UT83" s="49">
        <v>0</v>
      </c>
      <c r="UU83" s="50">
        <v>751</v>
      </c>
      <c r="UV83" s="51">
        <v>0.93874999999999997</v>
      </c>
      <c r="UW83" s="47">
        <v>0.93874999999999997</v>
      </c>
      <c r="UX83" s="47"/>
      <c r="UY83" s="47"/>
      <c r="UZ83" s="47"/>
      <c r="VA83" s="47"/>
      <c r="VB83" s="47"/>
      <c r="VC83" s="49">
        <v>500</v>
      </c>
      <c r="VD83" s="50">
        <v>4</v>
      </c>
      <c r="VE83" s="51">
        <f t="shared" si="12"/>
        <v>5.0000000000000001E-3</v>
      </c>
      <c r="VF83" s="47">
        <f>SUM(VE$66:VE83)</f>
        <v>0.95750000000000002</v>
      </c>
      <c r="VH83">
        <v>500</v>
      </c>
      <c r="VI83">
        <v>13</v>
      </c>
      <c r="VJ83" s="47">
        <v>1.6250000000000001E-2</v>
      </c>
      <c r="VK83" s="47">
        <v>0.96000000000000008</v>
      </c>
      <c r="VM83">
        <v>500</v>
      </c>
      <c r="VN83">
        <v>14</v>
      </c>
      <c r="VO83" s="47">
        <v>1.7500000000000002E-2</v>
      </c>
      <c r="VP83" s="47">
        <v>0.96999999999999986</v>
      </c>
      <c r="VR83">
        <v>500</v>
      </c>
      <c r="VS83">
        <v>25</v>
      </c>
      <c r="VT83" s="47">
        <v>3.125E-2</v>
      </c>
      <c r="VU83" s="47">
        <v>0.93500000000000005</v>
      </c>
      <c r="VV83" s="47"/>
      <c r="VW83" s="49">
        <v>500</v>
      </c>
      <c r="VX83" s="50">
        <v>27</v>
      </c>
      <c r="VY83" s="51">
        <v>3.3750000000000002E-2</v>
      </c>
      <c r="VZ83" s="47">
        <v>0.93374999999999986</v>
      </c>
      <c r="WA83" s="47"/>
      <c r="WB83" s="49">
        <v>500</v>
      </c>
      <c r="WC83" s="50">
        <v>22</v>
      </c>
      <c r="WD83" s="51">
        <v>2.75E-2</v>
      </c>
      <c r="WE83" s="47">
        <v>0.93500000000000005</v>
      </c>
      <c r="WG83">
        <v>500</v>
      </c>
      <c r="WH83">
        <v>12</v>
      </c>
      <c r="WI83" s="47">
        <v>1.4999999999999999E-2</v>
      </c>
      <c r="WJ83" s="47">
        <v>0.96874999999999989</v>
      </c>
      <c r="WL83">
        <v>500</v>
      </c>
      <c r="WM83">
        <v>13</v>
      </c>
      <c r="WN83" s="47">
        <v>1.6250000000000001E-2</v>
      </c>
      <c r="WO83" s="47">
        <v>0.96875000000000011</v>
      </c>
      <c r="WP83" s="47"/>
      <c r="WQ83" s="49">
        <v>500</v>
      </c>
      <c r="WR83" s="50">
        <v>6</v>
      </c>
      <c r="WS83" s="51">
        <v>7.4999999999999997E-3</v>
      </c>
      <c r="WT83" s="47">
        <v>0.98</v>
      </c>
      <c r="WU83" s="47"/>
      <c r="WV83" s="49">
        <v>500</v>
      </c>
      <c r="WW83" s="50">
        <v>3</v>
      </c>
      <c r="WX83" s="51">
        <v>3.7499999999999999E-3</v>
      </c>
      <c r="WY83" s="47">
        <v>0.98625000000000007</v>
      </c>
      <c r="XA83">
        <v>500</v>
      </c>
      <c r="XB83">
        <v>27</v>
      </c>
      <c r="XC83" s="47">
        <v>3.3750000000000002E-2</v>
      </c>
      <c r="XD83" s="47">
        <v>0.91500000000000004</v>
      </c>
      <c r="XF83">
        <v>500</v>
      </c>
      <c r="XG83">
        <v>22</v>
      </c>
      <c r="XH83" s="47">
        <v>2.75E-2</v>
      </c>
      <c r="XI83" s="47">
        <v>0.94625000000000015</v>
      </c>
      <c r="XK83" s="49">
        <v>500</v>
      </c>
      <c r="XL83" s="50">
        <v>2</v>
      </c>
      <c r="XM83" s="51">
        <f t="shared" si="10"/>
        <v>2.5000000000000001E-3</v>
      </c>
      <c r="XN83" s="47">
        <f>SUM(XM$66:XM83)</f>
        <v>0.98125000000000007</v>
      </c>
      <c r="XP83" s="49">
        <v>500</v>
      </c>
      <c r="XQ83" s="50">
        <v>13</v>
      </c>
      <c r="XR83" s="51">
        <v>1.6250000000000001E-2</v>
      </c>
      <c r="XS83" s="47">
        <v>0.97000000000000008</v>
      </c>
      <c r="XT83" s="47"/>
      <c r="XU83" s="49">
        <v>500</v>
      </c>
      <c r="XV83" s="50">
        <v>1</v>
      </c>
      <c r="XW83" s="51">
        <v>1.25E-3</v>
      </c>
      <c r="XX83" s="47">
        <v>0.99374999999999991</v>
      </c>
      <c r="XZ83">
        <v>500</v>
      </c>
      <c r="YA83">
        <v>2</v>
      </c>
      <c r="YB83" s="47">
        <v>2.5000000000000001E-3</v>
      </c>
      <c r="YC83" s="47">
        <v>0.995</v>
      </c>
      <c r="YE83" s="49">
        <v>500</v>
      </c>
      <c r="YF83" s="50">
        <v>60</v>
      </c>
      <c r="YG83" s="51">
        <v>7.4999999999999997E-2</v>
      </c>
      <c r="YH83" s="47">
        <v>0.78</v>
      </c>
      <c r="YI83" s="47"/>
      <c r="YJ83" s="49">
        <v>500</v>
      </c>
      <c r="YK83" s="50">
        <v>4</v>
      </c>
      <c r="YL83" s="51">
        <v>5.0000000000000001E-3</v>
      </c>
      <c r="YM83" s="47">
        <v>0.98249999999999993</v>
      </c>
      <c r="YO83" s="49">
        <v>500</v>
      </c>
      <c r="YP83" s="50">
        <v>4</v>
      </c>
      <c r="YQ83" s="51">
        <v>5.0000000000000001E-3</v>
      </c>
      <c r="YR83" s="47">
        <v>0.98</v>
      </c>
    </row>
    <row r="84" spans="1:668">
      <c r="A84" s="46">
        <v>128000</v>
      </c>
      <c r="B84">
        <v>0</v>
      </c>
      <c r="C84" s="47">
        <v>0</v>
      </c>
      <c r="D84" s="47">
        <v>0.95500000000000007</v>
      </c>
      <c r="F84" s="46">
        <v>133000</v>
      </c>
      <c r="G84">
        <v>6</v>
      </c>
      <c r="H84" s="47">
        <v>7.4999999999999997E-3</v>
      </c>
      <c r="I84" s="47">
        <v>0.61999999999999988</v>
      </c>
      <c r="K84" s="46">
        <v>128000</v>
      </c>
      <c r="L84">
        <v>8</v>
      </c>
      <c r="M84" s="47">
        <v>0.01</v>
      </c>
      <c r="N84" s="47">
        <v>0.70749999999999968</v>
      </c>
      <c r="P84" s="46">
        <v>128000</v>
      </c>
      <c r="Q84">
        <v>3</v>
      </c>
      <c r="R84" s="47">
        <v>3.7499999999999999E-3</v>
      </c>
      <c r="S84" s="47">
        <v>0.78124999999999989</v>
      </c>
      <c r="U84" s="16">
        <v>128000</v>
      </c>
      <c r="V84" s="50">
        <v>9</v>
      </c>
      <c r="W84" s="51">
        <v>1.125E-2</v>
      </c>
      <c r="X84" s="47">
        <v>0.51875000000000004</v>
      </c>
      <c r="Y84" s="47"/>
      <c r="Z84" s="16">
        <v>130000</v>
      </c>
      <c r="AA84" s="50">
        <v>10</v>
      </c>
      <c r="AB84" s="51">
        <v>1.2500000000000001E-2</v>
      </c>
      <c r="AC84" s="47">
        <v>0.53625000000000012</v>
      </c>
      <c r="AD84" s="47"/>
      <c r="AE84" s="46">
        <v>131000</v>
      </c>
      <c r="AF84">
        <v>3</v>
      </c>
      <c r="AG84" s="47">
        <v>3.7499999999999999E-3</v>
      </c>
      <c r="AH84" s="47">
        <v>0.72999999999999965</v>
      </c>
      <c r="AJ84" s="46">
        <v>131000</v>
      </c>
      <c r="AK84">
        <v>5</v>
      </c>
      <c r="AL84" s="47">
        <v>6.2500000000000003E-3</v>
      </c>
      <c r="AM84" s="47">
        <v>0.73374999999999957</v>
      </c>
      <c r="AO84" s="16">
        <v>123000</v>
      </c>
      <c r="AP84" s="50">
        <v>3</v>
      </c>
      <c r="AQ84" s="51">
        <v>3.7499999999999999E-3</v>
      </c>
      <c r="AR84" s="47">
        <v>0.94874999999999976</v>
      </c>
      <c r="AS84" s="47"/>
      <c r="AT84" s="16">
        <v>127000</v>
      </c>
      <c r="AU84" s="50">
        <v>2</v>
      </c>
      <c r="AV84" s="51">
        <v>2.5000000000000001E-3</v>
      </c>
      <c r="AW84" s="47">
        <v>0.96624999999999961</v>
      </c>
      <c r="AY84" s="46">
        <v>123000</v>
      </c>
      <c r="AZ84">
        <v>1</v>
      </c>
      <c r="BA84" s="47">
        <v>1.25E-3</v>
      </c>
      <c r="BB84" s="47">
        <v>0.99749999999999961</v>
      </c>
      <c r="BD84" s="16">
        <v>125000</v>
      </c>
      <c r="BE84" s="50">
        <v>2</v>
      </c>
      <c r="BF84" s="51">
        <v>2.5000000000000001E-3</v>
      </c>
      <c r="BG84" s="47">
        <v>0.84874999999999989</v>
      </c>
      <c r="BI84" s="46">
        <v>128000</v>
      </c>
      <c r="BJ84" s="50">
        <v>6</v>
      </c>
      <c r="BK84" s="51">
        <f t="shared" si="13"/>
        <v>7.4999999999999997E-3</v>
      </c>
      <c r="BL84" s="47">
        <f>SUM(BK$6:BK84)</f>
        <v>0.94999999999999984</v>
      </c>
      <c r="BN84" s="16">
        <v>128000</v>
      </c>
      <c r="BO84" s="50">
        <v>7</v>
      </c>
      <c r="BP84" s="51">
        <v>8.7500000000000008E-3</v>
      </c>
      <c r="BQ84" s="47">
        <v>0.70999999999999985</v>
      </c>
      <c r="BS84" s="53">
        <v>131000</v>
      </c>
      <c r="BT84" s="50">
        <v>12</v>
      </c>
      <c r="BU84" s="51">
        <v>1.4999999999999999E-2</v>
      </c>
      <c r="BV84" s="47">
        <v>0.79500000000000015</v>
      </c>
      <c r="BX84" s="46">
        <v>128000</v>
      </c>
      <c r="BY84">
        <v>8</v>
      </c>
      <c r="BZ84" s="47">
        <v>0.01</v>
      </c>
      <c r="CA84" s="47">
        <v>0.70749999999999968</v>
      </c>
      <c r="CC84" s="53">
        <v>161000</v>
      </c>
      <c r="CD84" s="50">
        <v>7</v>
      </c>
      <c r="CE84" s="51">
        <v>8.7500000000000008E-3</v>
      </c>
      <c r="CF84" s="47">
        <v>0.25000000000000017</v>
      </c>
      <c r="CH84" s="53">
        <v>183000</v>
      </c>
      <c r="CI84" s="50">
        <v>1</v>
      </c>
      <c r="CJ84" s="51">
        <v>1.25E-3</v>
      </c>
      <c r="CK84" s="47">
        <v>5.1250000000000011E-2</v>
      </c>
      <c r="CM84" s="53">
        <v>131000</v>
      </c>
      <c r="CN84" s="50">
        <v>2</v>
      </c>
      <c r="CO84" s="51">
        <v>2.5000000000000001E-3</v>
      </c>
      <c r="CP84" s="47">
        <v>0.93249999999999977</v>
      </c>
      <c r="NQ84">
        <v>800</v>
      </c>
      <c r="NR84">
        <v>48</v>
      </c>
      <c r="NS84" s="47">
        <v>0.06</v>
      </c>
      <c r="NT84" s="47">
        <v>0.59749999999999992</v>
      </c>
      <c r="NV84">
        <v>800</v>
      </c>
      <c r="NW84">
        <v>43</v>
      </c>
      <c r="NX84" s="47">
        <v>5.3749999999999999E-2</v>
      </c>
      <c r="NY84" s="47">
        <v>0.62124999999999997</v>
      </c>
      <c r="OA84">
        <v>800</v>
      </c>
      <c r="OB84">
        <v>43</v>
      </c>
      <c r="OC84" s="47">
        <v>5.3749999999999999E-2</v>
      </c>
      <c r="OD84" s="47">
        <v>0.61</v>
      </c>
      <c r="OF84">
        <v>800</v>
      </c>
      <c r="OG84">
        <v>66</v>
      </c>
      <c r="OH84" s="47">
        <v>8.2500000000000004E-2</v>
      </c>
      <c r="OI84" s="47">
        <v>0.48250000000000004</v>
      </c>
      <c r="OK84" s="49">
        <v>800</v>
      </c>
      <c r="OL84" s="50">
        <v>43</v>
      </c>
      <c r="OM84" s="51">
        <v>5.3749999999999999E-2</v>
      </c>
      <c r="ON84" s="47">
        <v>0.55624999999999991</v>
      </c>
      <c r="OP84" s="49">
        <v>800</v>
      </c>
      <c r="OQ84" s="50">
        <v>51</v>
      </c>
      <c r="OR84" s="51">
        <v>6.3750000000000001E-2</v>
      </c>
      <c r="OS84" s="47">
        <v>0.36750000000000005</v>
      </c>
      <c r="OU84">
        <v>800</v>
      </c>
      <c r="OV84">
        <v>43</v>
      </c>
      <c r="OW84" s="47">
        <v>5.3749999999999999E-2</v>
      </c>
      <c r="OX84" s="47">
        <v>0.61</v>
      </c>
      <c r="OZ84">
        <v>800</v>
      </c>
      <c r="PA84">
        <v>49</v>
      </c>
      <c r="PB84" s="47">
        <v>6.1249999999999999E-2</v>
      </c>
      <c r="PC84" s="47">
        <v>0.61750000000000005</v>
      </c>
      <c r="PE84" s="49">
        <v>800</v>
      </c>
      <c r="PF84" s="50">
        <v>4</v>
      </c>
      <c r="PG84" s="51">
        <v>5.0000000000000001E-3</v>
      </c>
      <c r="PH84" s="47">
        <v>0.96874999999999989</v>
      </c>
      <c r="PI84" s="47"/>
      <c r="PJ84" s="49">
        <v>800</v>
      </c>
      <c r="PK84" s="50">
        <v>50</v>
      </c>
      <c r="PL84" s="51">
        <v>6.25E-2</v>
      </c>
      <c r="PM84" s="47">
        <v>0.60375000000000001</v>
      </c>
      <c r="PN84" s="47"/>
      <c r="PO84">
        <v>800</v>
      </c>
      <c r="PP84">
        <v>49</v>
      </c>
      <c r="PQ84" s="47">
        <v>6.1249999999999999E-2</v>
      </c>
      <c r="PR84" s="47">
        <v>0.59625000000000006</v>
      </c>
      <c r="PT84" s="49">
        <v>800</v>
      </c>
      <c r="PU84" s="50">
        <v>47</v>
      </c>
      <c r="PV84" s="51">
        <v>5.8749999999999997E-2</v>
      </c>
      <c r="PW84" s="47">
        <v>0.59374999999999989</v>
      </c>
      <c r="PY84" s="49">
        <v>800</v>
      </c>
      <c r="PZ84" s="50">
        <v>0</v>
      </c>
      <c r="QA84" s="51">
        <f t="shared" si="14"/>
        <v>0</v>
      </c>
      <c r="QB84" s="47">
        <f>SUM(QA$6:QA84)</f>
        <v>0</v>
      </c>
      <c r="QD84" s="49">
        <v>800</v>
      </c>
      <c r="QE84" s="50">
        <v>0</v>
      </c>
      <c r="QF84" s="51">
        <f t="shared" si="15"/>
        <v>0</v>
      </c>
      <c r="QG84" s="47">
        <f>SUM(QF$6:QF84)</f>
        <v>0</v>
      </c>
      <c r="QI84" s="49">
        <v>800</v>
      </c>
      <c r="QJ84" s="50">
        <v>43</v>
      </c>
      <c r="QK84" s="51">
        <v>5.3749999999999999E-2</v>
      </c>
      <c r="QL84" s="47">
        <v>0.58124999999999993</v>
      </c>
      <c r="QN84">
        <v>800</v>
      </c>
      <c r="QO84">
        <v>38</v>
      </c>
      <c r="QP84" s="47">
        <v>4.7500000000000001E-2</v>
      </c>
      <c r="QQ84" s="47">
        <v>0.62</v>
      </c>
      <c r="QR84" s="47"/>
      <c r="QS84" s="49">
        <v>800</v>
      </c>
      <c r="QT84" s="50">
        <v>34</v>
      </c>
      <c r="QU84" s="51">
        <v>4.2500000000000003E-2</v>
      </c>
      <c r="QV84" s="47">
        <v>0.29374999999999996</v>
      </c>
      <c r="QW84" s="47"/>
      <c r="QX84" s="49">
        <v>800</v>
      </c>
      <c r="QY84" s="50">
        <v>198</v>
      </c>
      <c r="QZ84" s="51">
        <v>0.2475</v>
      </c>
      <c r="RA84" s="47">
        <v>0.96374999999999988</v>
      </c>
      <c r="RB84" s="47"/>
      <c r="RC84" s="49">
        <v>800</v>
      </c>
      <c r="RD84" s="50">
        <v>46</v>
      </c>
      <c r="RE84" s="51">
        <v>5.7500000000000002E-2</v>
      </c>
      <c r="RF84" s="47">
        <v>0.52875000000000005</v>
      </c>
      <c r="RG84" s="47"/>
      <c r="RH84">
        <v>175</v>
      </c>
      <c r="RI84">
        <v>0</v>
      </c>
      <c r="RJ84" s="47">
        <v>0</v>
      </c>
      <c r="RK84" s="47">
        <v>0.97124999999999995</v>
      </c>
      <c r="RM84">
        <v>175</v>
      </c>
      <c r="RN84">
        <v>0</v>
      </c>
      <c r="RO84" s="47">
        <v>0</v>
      </c>
      <c r="RP84" s="47">
        <v>0.92374999999999996</v>
      </c>
      <c r="RR84">
        <v>175</v>
      </c>
      <c r="RS84">
        <v>0</v>
      </c>
      <c r="RT84" s="47">
        <v>0</v>
      </c>
      <c r="RU84" s="47">
        <v>0.96375</v>
      </c>
      <c r="RW84">
        <v>175</v>
      </c>
      <c r="RX84">
        <v>0</v>
      </c>
      <c r="RY84" s="47">
        <v>0</v>
      </c>
      <c r="RZ84" s="47">
        <v>0.1225</v>
      </c>
      <c r="SA84" s="47"/>
      <c r="SB84" s="49">
        <v>175</v>
      </c>
      <c r="SC84" s="50">
        <v>0</v>
      </c>
      <c r="SD84" s="51">
        <v>0</v>
      </c>
      <c r="SE84" s="47">
        <v>0.85624999999999996</v>
      </c>
      <c r="SF84" s="47"/>
      <c r="SG84" s="49">
        <v>175</v>
      </c>
      <c r="SH84" s="50">
        <v>0</v>
      </c>
      <c r="SI84" s="51">
        <v>0</v>
      </c>
      <c r="SJ84" s="47">
        <v>0.84250000000000003</v>
      </c>
      <c r="SL84">
        <v>175</v>
      </c>
      <c r="SM84">
        <v>0</v>
      </c>
      <c r="SN84" s="47">
        <v>0</v>
      </c>
      <c r="SO84" s="47">
        <v>0.96250000000000002</v>
      </c>
      <c r="SQ84">
        <v>175</v>
      </c>
      <c r="SR84">
        <v>0</v>
      </c>
      <c r="SS84" s="47">
        <v>0</v>
      </c>
      <c r="ST84" s="47">
        <v>0.96499999999999997</v>
      </c>
      <c r="SU84" s="47"/>
      <c r="SV84" s="49">
        <v>175</v>
      </c>
      <c r="SW84" s="50">
        <v>0</v>
      </c>
      <c r="SX84" s="51">
        <v>0</v>
      </c>
      <c r="SY84" s="47">
        <v>0.97499999999999998</v>
      </c>
      <c r="SZ84" s="47"/>
      <c r="TA84" s="49">
        <v>175</v>
      </c>
      <c r="TB84" s="50">
        <v>0</v>
      </c>
      <c r="TC84" s="51">
        <v>0</v>
      </c>
      <c r="TD84" s="47">
        <v>0.98124999999999996</v>
      </c>
      <c r="TF84">
        <v>175</v>
      </c>
      <c r="TG84">
        <v>0</v>
      </c>
      <c r="TH84" s="47">
        <v>0</v>
      </c>
      <c r="TI84" s="47">
        <v>0.97124999999999995</v>
      </c>
      <c r="TJ84" s="47"/>
      <c r="TK84" s="49">
        <v>175</v>
      </c>
      <c r="TL84" s="50">
        <v>0</v>
      </c>
      <c r="TM84" s="51">
        <v>0</v>
      </c>
      <c r="TN84" s="47">
        <v>0.95</v>
      </c>
      <c r="TO84" s="47"/>
      <c r="TP84" s="49">
        <v>175</v>
      </c>
      <c r="TQ84" s="50">
        <v>0</v>
      </c>
      <c r="TR84" s="51">
        <f t="shared" ref="TR84:TR107" si="16">TQ84/800</f>
        <v>0</v>
      </c>
      <c r="TS84" s="47">
        <f>SUM(TR$83:TR84)</f>
        <v>0.54</v>
      </c>
      <c r="TU84">
        <v>175</v>
      </c>
      <c r="TV84">
        <v>0</v>
      </c>
      <c r="TW84" s="47">
        <v>0</v>
      </c>
      <c r="TX84" s="47">
        <v>0.1925</v>
      </c>
      <c r="TZ84" s="49">
        <v>175</v>
      </c>
      <c r="UA84" s="50">
        <v>0</v>
      </c>
      <c r="UB84" s="51">
        <v>0</v>
      </c>
      <c r="UC84" s="47">
        <v>0.54125000000000001</v>
      </c>
      <c r="UD84" s="47"/>
      <c r="UE84" s="49">
        <v>175</v>
      </c>
      <c r="UF84" s="50">
        <v>0</v>
      </c>
      <c r="UG84" s="51">
        <v>0</v>
      </c>
      <c r="UH84" s="47">
        <v>0.02</v>
      </c>
      <c r="UI84" s="122"/>
      <c r="UJ84" s="49">
        <v>175</v>
      </c>
      <c r="UK84" s="50">
        <v>0</v>
      </c>
      <c r="UL84" s="51">
        <v>0</v>
      </c>
      <c r="UM84" s="47">
        <v>0.93874999999999997</v>
      </c>
      <c r="UN84" s="47"/>
      <c r="UO84" s="49">
        <v>175</v>
      </c>
      <c r="UP84" s="50">
        <v>0</v>
      </c>
      <c r="UQ84" s="51">
        <v>0</v>
      </c>
      <c r="UR84" s="47">
        <v>0.02</v>
      </c>
      <c r="US84" s="47"/>
      <c r="UT84" s="49">
        <v>175</v>
      </c>
      <c r="UU84" s="50">
        <v>0</v>
      </c>
      <c r="UV84" s="51">
        <v>0</v>
      </c>
      <c r="UW84" s="47">
        <v>0.93874999999999997</v>
      </c>
      <c r="UX84" s="47"/>
      <c r="UY84" s="47"/>
      <c r="UZ84" s="47"/>
      <c r="VA84" s="47"/>
      <c r="VB84" s="47"/>
      <c r="VC84" s="49">
        <v>1000</v>
      </c>
      <c r="VD84" s="50">
        <v>1</v>
      </c>
      <c r="VE84" s="51">
        <f t="shared" si="12"/>
        <v>1.25E-3</v>
      </c>
      <c r="VF84" s="47">
        <f>SUM(VE$66:VE84)</f>
        <v>0.95874999999999999</v>
      </c>
      <c r="VH84">
        <v>1000</v>
      </c>
      <c r="VI84">
        <v>13</v>
      </c>
      <c r="VJ84" s="47">
        <v>1.6250000000000001E-2</v>
      </c>
      <c r="VK84" s="47">
        <v>0.97625000000000006</v>
      </c>
      <c r="VM84">
        <v>1000</v>
      </c>
      <c r="VN84">
        <v>10</v>
      </c>
      <c r="VO84" s="47">
        <v>1.2500000000000001E-2</v>
      </c>
      <c r="VP84" s="47">
        <v>0.98249999999999982</v>
      </c>
      <c r="VR84">
        <v>1000</v>
      </c>
      <c r="VS84">
        <v>21</v>
      </c>
      <c r="VT84" s="47">
        <v>2.6249999999999999E-2</v>
      </c>
      <c r="VU84" s="47">
        <v>0.96125000000000005</v>
      </c>
      <c r="VV84" s="47"/>
      <c r="VW84" s="49">
        <v>1000</v>
      </c>
      <c r="VX84" s="50">
        <v>13</v>
      </c>
      <c r="VY84" s="51">
        <v>1.6250000000000001E-2</v>
      </c>
      <c r="VZ84" s="47">
        <v>0.94999999999999984</v>
      </c>
      <c r="WA84" s="47"/>
      <c r="WB84" s="49">
        <v>1000</v>
      </c>
      <c r="WC84" s="50">
        <v>18</v>
      </c>
      <c r="WD84" s="51">
        <v>2.2499999999999999E-2</v>
      </c>
      <c r="WE84" s="47">
        <v>0.95750000000000002</v>
      </c>
      <c r="WG84">
        <v>1000</v>
      </c>
      <c r="WH84">
        <v>11</v>
      </c>
      <c r="WI84" s="47">
        <v>1.375E-2</v>
      </c>
      <c r="WJ84" s="47">
        <v>0.98249999999999993</v>
      </c>
      <c r="WL84">
        <v>1000</v>
      </c>
      <c r="WM84">
        <v>9</v>
      </c>
      <c r="WN84" s="47">
        <v>1.125E-2</v>
      </c>
      <c r="WO84" s="47">
        <v>0.98000000000000009</v>
      </c>
      <c r="WP84" s="47"/>
      <c r="WQ84" s="49">
        <v>1000</v>
      </c>
      <c r="WR84" s="50">
        <v>2</v>
      </c>
      <c r="WS84" s="51">
        <v>2.5000000000000001E-3</v>
      </c>
      <c r="WT84" s="47">
        <v>0.98249999999999993</v>
      </c>
      <c r="WU84" s="47"/>
      <c r="WV84" s="49">
        <v>1000</v>
      </c>
      <c r="WW84" s="50">
        <v>2</v>
      </c>
      <c r="WX84" s="51">
        <v>2.5000000000000001E-3</v>
      </c>
      <c r="WY84" s="47">
        <v>0.98875000000000002</v>
      </c>
      <c r="XA84">
        <v>1000</v>
      </c>
      <c r="XB84">
        <v>22</v>
      </c>
      <c r="XC84" s="47">
        <v>2.75E-2</v>
      </c>
      <c r="XD84" s="47">
        <v>0.9425</v>
      </c>
      <c r="XF84">
        <v>1000</v>
      </c>
      <c r="XG84">
        <v>15</v>
      </c>
      <c r="XH84" s="47">
        <v>1.8749999999999999E-2</v>
      </c>
      <c r="XI84" s="47">
        <v>0.96500000000000019</v>
      </c>
      <c r="XK84" s="49">
        <v>1000</v>
      </c>
      <c r="XL84" s="50">
        <v>3</v>
      </c>
      <c r="XM84" s="51">
        <f t="shared" si="10"/>
        <v>3.7499999999999999E-3</v>
      </c>
      <c r="XN84" s="47">
        <f>SUM(XM$66:XM84)</f>
        <v>0.9850000000000001</v>
      </c>
      <c r="XP84" s="49">
        <v>1000</v>
      </c>
      <c r="XQ84" s="50">
        <v>9</v>
      </c>
      <c r="XR84" s="51">
        <v>1.125E-2</v>
      </c>
      <c r="XS84" s="47">
        <v>0.98125000000000007</v>
      </c>
      <c r="XT84" s="47"/>
      <c r="XU84" s="49">
        <v>1000</v>
      </c>
      <c r="XV84" s="50">
        <v>0</v>
      </c>
      <c r="XW84" s="51">
        <v>0</v>
      </c>
      <c r="XX84" s="47">
        <v>0.99374999999999991</v>
      </c>
      <c r="XZ84">
        <v>1000</v>
      </c>
      <c r="YA84">
        <v>2</v>
      </c>
      <c r="YB84" s="47">
        <v>2.5000000000000001E-3</v>
      </c>
      <c r="YC84" s="47">
        <v>0.99749999999999994</v>
      </c>
      <c r="YE84" s="49">
        <v>1000</v>
      </c>
      <c r="YF84" s="50">
        <v>40</v>
      </c>
      <c r="YG84" s="51">
        <v>0.05</v>
      </c>
      <c r="YH84" s="47">
        <v>0.83000000000000007</v>
      </c>
      <c r="YI84" s="47"/>
      <c r="YJ84" s="49">
        <v>1000</v>
      </c>
      <c r="YK84" s="50">
        <v>4</v>
      </c>
      <c r="YL84" s="51">
        <v>5.0000000000000001E-3</v>
      </c>
      <c r="YM84" s="47">
        <v>0.98749999999999993</v>
      </c>
      <c r="YO84" s="49">
        <v>1000</v>
      </c>
      <c r="YP84" s="50">
        <v>2</v>
      </c>
      <c r="YQ84" s="51">
        <v>2.5000000000000001E-3</v>
      </c>
      <c r="YR84" s="47">
        <v>0.98249999999999993</v>
      </c>
    </row>
    <row r="85" spans="1:668">
      <c r="A85" s="46">
        <v>129000</v>
      </c>
      <c r="B85">
        <v>2</v>
      </c>
      <c r="C85" s="47">
        <v>2.5000000000000001E-3</v>
      </c>
      <c r="D85" s="47">
        <v>0.95750000000000002</v>
      </c>
      <c r="F85" s="46">
        <v>134000</v>
      </c>
      <c r="G85">
        <v>7</v>
      </c>
      <c r="H85" s="47">
        <v>8.7500000000000008E-3</v>
      </c>
      <c r="I85" s="47">
        <v>0.62874999999999992</v>
      </c>
      <c r="K85" s="46">
        <v>129000</v>
      </c>
      <c r="L85">
        <v>9</v>
      </c>
      <c r="M85" s="47">
        <v>1.125E-2</v>
      </c>
      <c r="N85" s="47">
        <v>0.71874999999999967</v>
      </c>
      <c r="P85" s="46">
        <v>129000</v>
      </c>
      <c r="Q85">
        <v>10</v>
      </c>
      <c r="R85" s="47">
        <v>1.2500000000000001E-2</v>
      </c>
      <c r="S85" s="47">
        <v>0.79374999999999984</v>
      </c>
      <c r="U85" s="16">
        <v>129000</v>
      </c>
      <c r="V85" s="50">
        <v>11</v>
      </c>
      <c r="W85" s="51">
        <v>1.375E-2</v>
      </c>
      <c r="X85" s="47">
        <v>0.53250000000000008</v>
      </c>
      <c r="Y85" s="47"/>
      <c r="Z85" s="16">
        <v>131000</v>
      </c>
      <c r="AA85" s="50">
        <v>8</v>
      </c>
      <c r="AB85" s="51">
        <v>0.01</v>
      </c>
      <c r="AC85" s="47">
        <v>0.54625000000000012</v>
      </c>
      <c r="AD85" s="47"/>
      <c r="AE85" s="46">
        <v>132000</v>
      </c>
      <c r="AF85">
        <v>6</v>
      </c>
      <c r="AG85" s="47">
        <v>7.4999999999999997E-3</v>
      </c>
      <c r="AH85" s="47">
        <v>0.7374999999999996</v>
      </c>
      <c r="AJ85" s="46">
        <v>132000</v>
      </c>
      <c r="AK85">
        <v>4</v>
      </c>
      <c r="AL85" s="47">
        <v>5.0000000000000001E-3</v>
      </c>
      <c r="AM85" s="47">
        <v>0.73874999999999957</v>
      </c>
      <c r="AO85" s="16">
        <v>124000</v>
      </c>
      <c r="AP85" s="50">
        <v>4</v>
      </c>
      <c r="AQ85" s="51">
        <v>5.0000000000000001E-3</v>
      </c>
      <c r="AR85" s="47">
        <v>0.95374999999999976</v>
      </c>
      <c r="AS85" s="47"/>
      <c r="AT85" s="16">
        <v>128000</v>
      </c>
      <c r="AU85" s="50">
        <v>3</v>
      </c>
      <c r="AV85" s="51">
        <v>3.7499999999999999E-3</v>
      </c>
      <c r="AW85" s="47">
        <v>0.96999999999999964</v>
      </c>
      <c r="AY85" s="46">
        <v>124000</v>
      </c>
      <c r="AZ85">
        <v>0</v>
      </c>
      <c r="BA85" s="47">
        <v>0</v>
      </c>
      <c r="BB85" s="47">
        <v>0.99749999999999961</v>
      </c>
      <c r="BD85" s="16">
        <v>126000</v>
      </c>
      <c r="BE85" s="50">
        <v>6</v>
      </c>
      <c r="BF85" s="51">
        <v>7.4999999999999997E-3</v>
      </c>
      <c r="BG85" s="47">
        <v>0.85624999999999984</v>
      </c>
      <c r="BI85" s="46">
        <v>129000</v>
      </c>
      <c r="BJ85" s="50">
        <v>3</v>
      </c>
      <c r="BK85" s="51">
        <f t="shared" si="13"/>
        <v>3.7499999999999999E-3</v>
      </c>
      <c r="BL85" s="47">
        <f>SUM(BK$6:BK85)</f>
        <v>0.95374999999999988</v>
      </c>
      <c r="BN85" s="16">
        <v>129000</v>
      </c>
      <c r="BO85" s="50">
        <v>8</v>
      </c>
      <c r="BP85" s="51">
        <v>0.01</v>
      </c>
      <c r="BQ85" s="47">
        <v>0.71999999999999986</v>
      </c>
      <c r="BS85" s="53">
        <v>132000</v>
      </c>
      <c r="BT85" s="50">
        <v>10</v>
      </c>
      <c r="BU85" s="51">
        <v>1.2500000000000001E-2</v>
      </c>
      <c r="BV85" s="47">
        <v>0.80750000000000011</v>
      </c>
      <c r="BX85" s="46">
        <v>129000</v>
      </c>
      <c r="BY85">
        <v>9</v>
      </c>
      <c r="BZ85" s="47">
        <v>1.125E-2</v>
      </c>
      <c r="CA85" s="47">
        <v>0.71874999999999967</v>
      </c>
      <c r="CC85" s="53">
        <v>162000</v>
      </c>
      <c r="CD85" s="50">
        <v>4</v>
      </c>
      <c r="CE85" s="51">
        <v>5.0000000000000001E-3</v>
      </c>
      <c r="CF85" s="47">
        <v>0.25500000000000017</v>
      </c>
      <c r="CH85" s="53">
        <v>184000</v>
      </c>
      <c r="CI85" s="50">
        <v>2</v>
      </c>
      <c r="CJ85" s="51">
        <v>2.5000000000000001E-3</v>
      </c>
      <c r="CK85" s="47">
        <v>5.3750000000000013E-2</v>
      </c>
      <c r="CM85" s="53">
        <v>132000</v>
      </c>
      <c r="CN85" s="50">
        <v>5</v>
      </c>
      <c r="CO85" s="51">
        <v>6.2500000000000003E-3</v>
      </c>
      <c r="CP85" s="47">
        <v>0.93874999999999975</v>
      </c>
      <c r="NQ85">
        <v>900</v>
      </c>
      <c r="NR85">
        <v>50</v>
      </c>
      <c r="NS85" s="47">
        <v>6.25E-2</v>
      </c>
      <c r="NT85" s="47">
        <v>0.65999999999999992</v>
      </c>
      <c r="NV85">
        <v>900</v>
      </c>
      <c r="NW85">
        <v>57</v>
      </c>
      <c r="NX85" s="47">
        <v>7.1249999999999994E-2</v>
      </c>
      <c r="NY85" s="47">
        <v>0.6925</v>
      </c>
      <c r="OA85">
        <v>900</v>
      </c>
      <c r="OB85">
        <v>59</v>
      </c>
      <c r="OC85" s="47">
        <v>7.3749999999999996E-2</v>
      </c>
      <c r="OD85" s="47">
        <v>0.68374999999999997</v>
      </c>
      <c r="OF85">
        <v>900</v>
      </c>
      <c r="OG85">
        <v>49</v>
      </c>
      <c r="OH85" s="47">
        <v>6.1249999999999999E-2</v>
      </c>
      <c r="OI85" s="47">
        <v>0.54375000000000007</v>
      </c>
      <c r="OK85" s="49">
        <v>900</v>
      </c>
      <c r="OL85" s="50">
        <v>45</v>
      </c>
      <c r="OM85" s="51">
        <v>5.6250000000000001E-2</v>
      </c>
      <c r="ON85" s="47">
        <v>0.61249999999999993</v>
      </c>
      <c r="OP85" s="49">
        <v>900</v>
      </c>
      <c r="OQ85" s="50">
        <v>53</v>
      </c>
      <c r="OR85" s="51">
        <v>6.6250000000000003E-2</v>
      </c>
      <c r="OS85" s="47">
        <v>0.43375000000000008</v>
      </c>
      <c r="OU85">
        <v>900</v>
      </c>
      <c r="OV85">
        <v>60</v>
      </c>
      <c r="OW85" s="47">
        <v>7.4999999999999997E-2</v>
      </c>
      <c r="OX85" s="47">
        <v>0.68499999999999994</v>
      </c>
      <c r="OZ85">
        <v>900</v>
      </c>
      <c r="PA85">
        <v>55</v>
      </c>
      <c r="PB85" s="47">
        <v>6.8750000000000006E-2</v>
      </c>
      <c r="PC85" s="47">
        <v>0.68625000000000003</v>
      </c>
      <c r="PE85" s="49">
        <v>900</v>
      </c>
      <c r="PF85" s="50">
        <v>7</v>
      </c>
      <c r="PG85" s="51">
        <v>8.7500000000000008E-3</v>
      </c>
      <c r="PH85" s="47">
        <v>0.97749999999999992</v>
      </c>
      <c r="PI85" s="47"/>
      <c r="PJ85" s="49">
        <v>900</v>
      </c>
      <c r="PK85" s="50">
        <v>55</v>
      </c>
      <c r="PL85" s="51">
        <v>6.8750000000000006E-2</v>
      </c>
      <c r="PM85" s="47">
        <v>0.67249999999999999</v>
      </c>
      <c r="PN85" s="47"/>
      <c r="PO85">
        <v>900</v>
      </c>
      <c r="PP85">
        <v>51</v>
      </c>
      <c r="PQ85" s="47">
        <v>6.3750000000000001E-2</v>
      </c>
      <c r="PR85" s="47">
        <v>0.66</v>
      </c>
      <c r="PT85" s="49">
        <v>900</v>
      </c>
      <c r="PU85" s="50">
        <v>43</v>
      </c>
      <c r="PV85" s="51">
        <v>5.3749999999999999E-2</v>
      </c>
      <c r="PW85" s="47">
        <v>0.64749999999999985</v>
      </c>
      <c r="PY85" s="49">
        <v>900</v>
      </c>
      <c r="PZ85" s="50">
        <v>0</v>
      </c>
      <c r="QA85" s="51">
        <f t="shared" si="14"/>
        <v>0</v>
      </c>
      <c r="QB85" s="47">
        <f>SUM(QA$6:QA85)</f>
        <v>0</v>
      </c>
      <c r="QD85" s="49">
        <v>900</v>
      </c>
      <c r="QE85" s="50">
        <v>0</v>
      </c>
      <c r="QF85" s="51">
        <f t="shared" si="15"/>
        <v>0</v>
      </c>
      <c r="QG85" s="47">
        <f>SUM(QF$6:QF85)</f>
        <v>0</v>
      </c>
      <c r="QI85" s="49">
        <v>900</v>
      </c>
      <c r="QJ85" s="50">
        <v>51</v>
      </c>
      <c r="QK85" s="51">
        <v>6.3750000000000001E-2</v>
      </c>
      <c r="QL85" s="47">
        <v>0.64499999999999991</v>
      </c>
      <c r="QN85">
        <v>900</v>
      </c>
      <c r="QO85">
        <v>60</v>
      </c>
      <c r="QP85" s="47">
        <v>7.4999999999999997E-2</v>
      </c>
      <c r="QQ85" s="47">
        <v>0.69499999999999995</v>
      </c>
      <c r="QR85" s="47"/>
      <c r="QS85" s="49">
        <v>900</v>
      </c>
      <c r="QT85" s="50">
        <v>37</v>
      </c>
      <c r="QU85" s="51">
        <v>4.6249999999999999E-2</v>
      </c>
      <c r="QV85" s="47">
        <v>0.33999999999999997</v>
      </c>
      <c r="QW85" s="47"/>
      <c r="QX85" s="49">
        <v>900</v>
      </c>
      <c r="QY85" s="50">
        <v>7</v>
      </c>
      <c r="QZ85" s="51">
        <v>8.7500000000000008E-3</v>
      </c>
      <c r="RA85" s="47">
        <v>0.97249999999999992</v>
      </c>
      <c r="RB85" s="47"/>
      <c r="RC85" s="49">
        <v>900</v>
      </c>
      <c r="RD85" s="50">
        <v>52</v>
      </c>
      <c r="RE85" s="51">
        <v>6.5000000000000002E-2</v>
      </c>
      <c r="RF85" s="47">
        <v>0.59375</v>
      </c>
      <c r="RG85" s="47"/>
      <c r="RH85">
        <v>350</v>
      </c>
      <c r="RI85">
        <v>4</v>
      </c>
      <c r="RJ85" s="47">
        <v>5.0000000000000001E-3</v>
      </c>
      <c r="RK85" s="47">
        <v>0.97624999999999995</v>
      </c>
      <c r="RM85">
        <v>350</v>
      </c>
      <c r="RN85">
        <v>2</v>
      </c>
      <c r="RO85" s="47">
        <v>2.5000000000000001E-3</v>
      </c>
      <c r="RP85" s="47">
        <v>0.92624999999999991</v>
      </c>
      <c r="RR85">
        <v>350</v>
      </c>
      <c r="RS85">
        <v>4</v>
      </c>
      <c r="RT85" s="47">
        <v>5.0000000000000001E-3</v>
      </c>
      <c r="RU85" s="47">
        <v>0.96875</v>
      </c>
      <c r="RW85">
        <v>350</v>
      </c>
      <c r="RX85">
        <v>11</v>
      </c>
      <c r="RY85" s="47">
        <v>1.375E-2</v>
      </c>
      <c r="RZ85" s="47">
        <v>0.13625000000000001</v>
      </c>
      <c r="SA85" s="47"/>
      <c r="SB85" s="49">
        <v>350</v>
      </c>
      <c r="SC85" s="50">
        <v>8</v>
      </c>
      <c r="SD85" s="51">
        <v>0.01</v>
      </c>
      <c r="SE85" s="47">
        <v>0.86624999999999996</v>
      </c>
      <c r="SF85" s="47"/>
      <c r="SG85" s="49">
        <v>350</v>
      </c>
      <c r="SH85" s="50">
        <v>4</v>
      </c>
      <c r="SI85" s="51">
        <v>5.0000000000000001E-3</v>
      </c>
      <c r="SJ85" s="47">
        <v>0.84750000000000003</v>
      </c>
      <c r="SL85">
        <v>350</v>
      </c>
      <c r="SM85">
        <v>4</v>
      </c>
      <c r="SN85" s="47">
        <v>5.0000000000000001E-3</v>
      </c>
      <c r="SO85" s="47">
        <v>0.96750000000000003</v>
      </c>
      <c r="SQ85">
        <v>350</v>
      </c>
      <c r="SR85">
        <v>4</v>
      </c>
      <c r="SS85" s="47">
        <v>5.0000000000000001E-3</v>
      </c>
      <c r="ST85" s="47">
        <v>0.97</v>
      </c>
      <c r="SU85" s="47"/>
      <c r="SV85" s="49">
        <v>350</v>
      </c>
      <c r="SW85" s="50">
        <v>0</v>
      </c>
      <c r="SX85" s="51">
        <v>0</v>
      </c>
      <c r="SY85" s="47">
        <v>0.97499999999999998</v>
      </c>
      <c r="SZ85" s="47"/>
      <c r="TA85" s="49">
        <v>350</v>
      </c>
      <c r="TB85" s="50">
        <v>11</v>
      </c>
      <c r="TC85" s="51">
        <v>1.375E-2</v>
      </c>
      <c r="TD85" s="47">
        <v>0.995</v>
      </c>
      <c r="TF85">
        <v>350</v>
      </c>
      <c r="TG85">
        <v>5</v>
      </c>
      <c r="TH85" s="47">
        <v>6.2500000000000003E-3</v>
      </c>
      <c r="TI85" s="47">
        <v>0.97749999999999992</v>
      </c>
      <c r="TJ85" s="47"/>
      <c r="TK85" s="49">
        <v>350</v>
      </c>
      <c r="TL85" s="50">
        <v>5</v>
      </c>
      <c r="TM85" s="51">
        <v>6.2500000000000003E-3</v>
      </c>
      <c r="TN85" s="47">
        <v>0.95624999999999993</v>
      </c>
      <c r="TO85" s="47"/>
      <c r="TP85" s="49">
        <v>350</v>
      </c>
      <c r="TQ85" s="50">
        <v>61</v>
      </c>
      <c r="TR85" s="51">
        <f t="shared" si="16"/>
        <v>7.6249999999999998E-2</v>
      </c>
      <c r="TS85" s="47">
        <f>SUM(TR$83:TR85)</f>
        <v>0.61625000000000008</v>
      </c>
      <c r="TU85">
        <v>350</v>
      </c>
      <c r="TV85">
        <v>1</v>
      </c>
      <c r="TW85" s="47">
        <v>1.25E-3</v>
      </c>
      <c r="TX85" s="47">
        <v>0.19375000000000001</v>
      </c>
      <c r="TZ85" s="49">
        <v>350</v>
      </c>
      <c r="UA85" s="50">
        <v>42</v>
      </c>
      <c r="UB85" s="51">
        <v>5.2499999999999998E-2</v>
      </c>
      <c r="UC85" s="47">
        <v>0.59375</v>
      </c>
      <c r="UD85" s="47"/>
      <c r="UE85" s="49">
        <v>350</v>
      </c>
      <c r="UF85" s="50">
        <v>0</v>
      </c>
      <c r="UG85" s="51">
        <v>0</v>
      </c>
      <c r="UH85" s="47">
        <v>0.02</v>
      </c>
      <c r="UI85" s="47"/>
      <c r="UJ85" s="49">
        <v>350</v>
      </c>
      <c r="UK85" s="50">
        <v>4</v>
      </c>
      <c r="UL85" s="51">
        <v>5.0000000000000001E-3</v>
      </c>
      <c r="UM85" s="47">
        <v>0.94374999999999998</v>
      </c>
      <c r="UN85" s="47"/>
      <c r="UO85" s="49">
        <v>350</v>
      </c>
      <c r="UP85" s="50">
        <v>0</v>
      </c>
      <c r="UQ85" s="51">
        <v>0</v>
      </c>
      <c r="UR85" s="47">
        <v>0.02</v>
      </c>
      <c r="US85" s="47"/>
      <c r="UT85" s="49">
        <v>350</v>
      </c>
      <c r="UU85" s="50">
        <v>4</v>
      </c>
      <c r="UV85" s="51">
        <v>5.0000000000000001E-3</v>
      </c>
      <c r="UW85" s="47">
        <v>0.94374999999999998</v>
      </c>
      <c r="UX85" s="47"/>
      <c r="UY85" s="47"/>
      <c r="UZ85" s="47"/>
      <c r="VA85" s="47"/>
      <c r="VB85" s="47"/>
      <c r="VC85" s="49">
        <v>1500</v>
      </c>
      <c r="VD85" s="50">
        <v>3</v>
      </c>
      <c r="VE85" s="51">
        <f t="shared" si="12"/>
        <v>3.7499999999999999E-3</v>
      </c>
      <c r="VF85" s="47">
        <f>SUM(VE$66:VE85)</f>
        <v>0.96250000000000002</v>
      </c>
      <c r="VH85">
        <v>1500</v>
      </c>
      <c r="VI85">
        <v>6</v>
      </c>
      <c r="VJ85" s="47">
        <v>7.4999999999999997E-3</v>
      </c>
      <c r="VK85" s="47">
        <v>0.98375000000000001</v>
      </c>
      <c r="VM85">
        <v>1500</v>
      </c>
      <c r="VN85">
        <v>1</v>
      </c>
      <c r="VO85" s="47">
        <v>1.25E-3</v>
      </c>
      <c r="VP85" s="47">
        <v>0.98374999999999979</v>
      </c>
      <c r="VR85">
        <v>1500</v>
      </c>
      <c r="VS85">
        <v>8</v>
      </c>
      <c r="VT85" s="47">
        <v>0.01</v>
      </c>
      <c r="VU85" s="47">
        <v>0.97125000000000006</v>
      </c>
      <c r="VV85" s="47"/>
      <c r="VW85" s="49">
        <v>1500</v>
      </c>
      <c r="VX85" s="50">
        <v>20</v>
      </c>
      <c r="VY85" s="51">
        <v>2.5000000000000001E-2</v>
      </c>
      <c r="VZ85" s="47">
        <v>0.97499999999999987</v>
      </c>
      <c r="WA85" s="47"/>
      <c r="WB85" s="49">
        <v>1500</v>
      </c>
      <c r="WC85" s="50">
        <v>16</v>
      </c>
      <c r="WD85" s="51">
        <v>0.02</v>
      </c>
      <c r="WE85" s="47">
        <v>0.97750000000000004</v>
      </c>
      <c r="WG85">
        <v>1500</v>
      </c>
      <c r="WH85">
        <v>1</v>
      </c>
      <c r="WI85" s="47">
        <v>1.25E-3</v>
      </c>
      <c r="WJ85" s="47">
        <v>0.9837499999999999</v>
      </c>
      <c r="WL85">
        <v>1500</v>
      </c>
      <c r="WM85">
        <v>3</v>
      </c>
      <c r="WN85" s="47">
        <v>3.7499999999999999E-3</v>
      </c>
      <c r="WO85" s="47">
        <v>0.98375000000000012</v>
      </c>
      <c r="WP85" s="47"/>
      <c r="WQ85" s="49">
        <v>1500</v>
      </c>
      <c r="WR85" s="50">
        <v>2</v>
      </c>
      <c r="WS85" s="51">
        <v>2.5000000000000001E-3</v>
      </c>
      <c r="WT85" s="47">
        <v>0.98499999999999988</v>
      </c>
      <c r="WU85" s="47"/>
      <c r="WV85" s="49">
        <v>1500</v>
      </c>
      <c r="WW85" s="50">
        <v>3</v>
      </c>
      <c r="WX85" s="51">
        <v>3.7499999999999999E-3</v>
      </c>
      <c r="WY85" s="47">
        <v>0.99250000000000005</v>
      </c>
      <c r="XA85">
        <v>1500</v>
      </c>
      <c r="XB85">
        <v>11</v>
      </c>
      <c r="XC85" s="47">
        <v>1.375E-2</v>
      </c>
      <c r="XD85" s="47">
        <v>0.95625000000000004</v>
      </c>
      <c r="XF85">
        <v>1500</v>
      </c>
      <c r="XG85">
        <v>9</v>
      </c>
      <c r="XH85" s="47">
        <v>1.125E-2</v>
      </c>
      <c r="XI85" s="47">
        <v>0.97625000000000017</v>
      </c>
      <c r="XK85" s="49">
        <v>1500</v>
      </c>
      <c r="XL85" s="50">
        <v>3</v>
      </c>
      <c r="XM85" s="51">
        <f t="shared" si="10"/>
        <v>3.7499999999999999E-3</v>
      </c>
      <c r="XN85" s="47">
        <f>SUM(XM$66:XM85)</f>
        <v>0.98875000000000013</v>
      </c>
      <c r="XP85" s="49">
        <v>1500</v>
      </c>
      <c r="XQ85" s="50">
        <v>2</v>
      </c>
      <c r="XR85" s="51">
        <v>2.5000000000000001E-3</v>
      </c>
      <c r="XS85" s="47">
        <v>0.98375000000000001</v>
      </c>
      <c r="XT85" s="47"/>
      <c r="XU85" s="49">
        <v>1500</v>
      </c>
      <c r="XV85" s="50">
        <v>2</v>
      </c>
      <c r="XW85" s="51">
        <v>2.5000000000000001E-3</v>
      </c>
      <c r="XX85" s="47">
        <v>0.99624999999999986</v>
      </c>
      <c r="XZ85">
        <v>1500</v>
      </c>
      <c r="YA85">
        <v>0</v>
      </c>
      <c r="YB85" s="47">
        <v>0</v>
      </c>
      <c r="YC85" s="47">
        <v>0.99749999999999994</v>
      </c>
      <c r="YE85" s="49">
        <v>1500</v>
      </c>
      <c r="YF85" s="50">
        <v>40</v>
      </c>
      <c r="YG85" s="51">
        <v>0.05</v>
      </c>
      <c r="YH85" s="47">
        <v>0.88000000000000012</v>
      </c>
      <c r="YI85" s="47"/>
      <c r="YJ85" s="49">
        <v>1500</v>
      </c>
      <c r="YK85" s="50">
        <v>0</v>
      </c>
      <c r="YL85" s="51">
        <v>0</v>
      </c>
      <c r="YM85" s="47">
        <v>0.98749999999999993</v>
      </c>
      <c r="YO85" s="49">
        <v>1500</v>
      </c>
      <c r="YP85" s="50">
        <v>2</v>
      </c>
      <c r="YQ85" s="51">
        <v>2.5000000000000001E-3</v>
      </c>
      <c r="YR85" s="47">
        <v>0.98499999999999988</v>
      </c>
    </row>
    <row r="86" spans="1:668">
      <c r="A86" s="46">
        <v>130000</v>
      </c>
      <c r="B86">
        <v>0</v>
      </c>
      <c r="C86" s="47">
        <v>0</v>
      </c>
      <c r="D86" s="47">
        <v>0.95750000000000002</v>
      </c>
      <c r="F86" s="46">
        <v>135000</v>
      </c>
      <c r="G86">
        <v>3</v>
      </c>
      <c r="H86" s="47">
        <v>3.7499999999999999E-3</v>
      </c>
      <c r="I86" s="47">
        <v>0.63249999999999995</v>
      </c>
      <c r="K86" s="46">
        <v>130000</v>
      </c>
      <c r="L86">
        <v>7</v>
      </c>
      <c r="M86" s="47">
        <v>8.7500000000000008E-3</v>
      </c>
      <c r="N86" s="47">
        <v>0.7274999999999997</v>
      </c>
      <c r="P86" s="46">
        <v>130000</v>
      </c>
      <c r="Q86">
        <v>12</v>
      </c>
      <c r="R86" s="47">
        <v>1.4999999999999999E-2</v>
      </c>
      <c r="S86" s="47">
        <v>0.80874999999999986</v>
      </c>
      <c r="U86" s="16">
        <v>130000</v>
      </c>
      <c r="V86" s="50">
        <v>2</v>
      </c>
      <c r="W86" s="51">
        <v>2.5000000000000001E-3</v>
      </c>
      <c r="X86" s="47">
        <v>0.53500000000000003</v>
      </c>
      <c r="Y86" s="47"/>
      <c r="Z86" s="16">
        <v>132000</v>
      </c>
      <c r="AA86" s="50">
        <v>7</v>
      </c>
      <c r="AB86" s="51">
        <v>8.7500000000000008E-3</v>
      </c>
      <c r="AC86" s="47">
        <v>0.55500000000000016</v>
      </c>
      <c r="AD86" s="47"/>
      <c r="AE86" s="46">
        <v>133000</v>
      </c>
      <c r="AF86">
        <v>7</v>
      </c>
      <c r="AG86" s="47">
        <v>8.7500000000000008E-3</v>
      </c>
      <c r="AH86" s="47">
        <v>0.74624999999999964</v>
      </c>
      <c r="AJ86" s="46">
        <v>133000</v>
      </c>
      <c r="AK86">
        <v>8</v>
      </c>
      <c r="AL86" s="47">
        <v>0.01</v>
      </c>
      <c r="AM86" s="47">
        <v>0.74874999999999958</v>
      </c>
      <c r="AO86" s="16">
        <v>125000</v>
      </c>
      <c r="AP86" s="50">
        <v>3</v>
      </c>
      <c r="AQ86" s="51">
        <v>3.7499999999999999E-3</v>
      </c>
      <c r="AR86" s="47">
        <v>0.9574999999999998</v>
      </c>
      <c r="AS86" s="47"/>
      <c r="AT86" s="16">
        <v>129000</v>
      </c>
      <c r="AU86" s="50">
        <v>0</v>
      </c>
      <c r="AV86" s="51">
        <v>0</v>
      </c>
      <c r="AW86" s="47">
        <v>0.96999999999999964</v>
      </c>
      <c r="AY86" s="46">
        <v>125000</v>
      </c>
      <c r="AZ86">
        <v>0</v>
      </c>
      <c r="BA86" s="47">
        <v>0</v>
      </c>
      <c r="BB86" s="47">
        <v>0.99749999999999961</v>
      </c>
      <c r="BD86" s="16">
        <v>127000</v>
      </c>
      <c r="BE86" s="50">
        <v>7</v>
      </c>
      <c r="BF86" s="51">
        <v>8.7500000000000008E-3</v>
      </c>
      <c r="BG86" s="47">
        <v>0.86499999999999988</v>
      </c>
      <c r="BI86" s="46">
        <v>130000</v>
      </c>
      <c r="BJ86" s="50">
        <v>1</v>
      </c>
      <c r="BK86" s="51">
        <f t="shared" si="13"/>
        <v>1.25E-3</v>
      </c>
      <c r="BL86" s="47">
        <f>SUM(BK$6:BK86)</f>
        <v>0.95499999999999985</v>
      </c>
      <c r="BN86" s="16">
        <v>130000</v>
      </c>
      <c r="BO86" s="50">
        <v>5</v>
      </c>
      <c r="BP86" s="51">
        <v>6.2500000000000003E-3</v>
      </c>
      <c r="BQ86" s="47">
        <v>0.72624999999999984</v>
      </c>
      <c r="BS86" s="53">
        <v>133000</v>
      </c>
      <c r="BT86" s="50">
        <v>14</v>
      </c>
      <c r="BU86" s="51">
        <v>1.7500000000000002E-2</v>
      </c>
      <c r="BV86" s="47">
        <v>0.82500000000000007</v>
      </c>
      <c r="BX86" s="46">
        <v>130000</v>
      </c>
      <c r="BY86">
        <v>7</v>
      </c>
      <c r="BZ86" s="47">
        <v>8.7500000000000008E-3</v>
      </c>
      <c r="CA86" s="47">
        <v>0.7274999999999997</v>
      </c>
      <c r="CC86" s="53">
        <v>163000</v>
      </c>
      <c r="CD86" s="50">
        <v>11</v>
      </c>
      <c r="CE86" s="51">
        <v>1.375E-2</v>
      </c>
      <c r="CF86" s="47">
        <v>0.26875000000000016</v>
      </c>
      <c r="CH86" s="53">
        <v>185000</v>
      </c>
      <c r="CI86" s="50">
        <v>2</v>
      </c>
      <c r="CJ86" s="51">
        <v>2.5000000000000001E-3</v>
      </c>
      <c r="CK86" s="47">
        <v>5.6250000000000015E-2</v>
      </c>
      <c r="CM86" s="53">
        <v>133000</v>
      </c>
      <c r="CN86" s="50">
        <v>1</v>
      </c>
      <c r="CO86" s="51">
        <v>1.25E-3</v>
      </c>
      <c r="CP86" s="47">
        <v>0.93999999999999972</v>
      </c>
      <c r="NQ86">
        <v>1000</v>
      </c>
      <c r="NR86">
        <v>49</v>
      </c>
      <c r="NS86" s="47">
        <v>6.1249999999999999E-2</v>
      </c>
      <c r="NT86" s="47">
        <v>0.72124999999999995</v>
      </c>
      <c r="NV86">
        <v>1000</v>
      </c>
      <c r="NW86">
        <v>42</v>
      </c>
      <c r="NX86" s="47">
        <v>5.2499999999999998E-2</v>
      </c>
      <c r="NY86" s="47">
        <v>0.745</v>
      </c>
      <c r="OA86">
        <v>1000</v>
      </c>
      <c r="OB86">
        <v>39</v>
      </c>
      <c r="OC86" s="47">
        <v>4.8750000000000002E-2</v>
      </c>
      <c r="OD86" s="47">
        <v>0.73249999999999993</v>
      </c>
      <c r="OF86">
        <v>1000</v>
      </c>
      <c r="OG86">
        <v>55</v>
      </c>
      <c r="OH86" s="47">
        <v>6.8750000000000006E-2</v>
      </c>
      <c r="OI86" s="47">
        <v>0.61250000000000004</v>
      </c>
      <c r="OK86" s="49">
        <v>1000</v>
      </c>
      <c r="OL86" s="50">
        <v>43</v>
      </c>
      <c r="OM86" s="51">
        <v>5.3749999999999999E-2</v>
      </c>
      <c r="ON86" s="47">
        <v>0.6662499999999999</v>
      </c>
      <c r="OP86" s="49">
        <v>1000</v>
      </c>
      <c r="OQ86" s="50">
        <v>54</v>
      </c>
      <c r="OR86" s="51">
        <v>6.7500000000000004E-2</v>
      </c>
      <c r="OS86" s="47">
        <v>0.50125000000000008</v>
      </c>
      <c r="OU86">
        <v>1000</v>
      </c>
      <c r="OV86">
        <v>40</v>
      </c>
      <c r="OW86" s="47">
        <v>0.05</v>
      </c>
      <c r="OX86" s="47">
        <v>0.73499999999999999</v>
      </c>
      <c r="OZ86">
        <v>1000</v>
      </c>
      <c r="PA86">
        <v>43</v>
      </c>
      <c r="PB86" s="47">
        <v>5.3749999999999999E-2</v>
      </c>
      <c r="PC86" s="47">
        <v>0.74</v>
      </c>
      <c r="PE86" s="49">
        <v>1000</v>
      </c>
      <c r="PF86" s="50">
        <v>4</v>
      </c>
      <c r="PG86" s="51">
        <v>5.0000000000000001E-3</v>
      </c>
      <c r="PH86" s="47">
        <v>0.98249999999999993</v>
      </c>
      <c r="PI86" s="47"/>
      <c r="PJ86" s="49">
        <v>1000</v>
      </c>
      <c r="PK86" s="50">
        <v>46</v>
      </c>
      <c r="PL86" s="51">
        <v>5.7500000000000002E-2</v>
      </c>
      <c r="PM86" s="47">
        <v>0.73</v>
      </c>
      <c r="PN86" s="47"/>
      <c r="PO86">
        <v>1000</v>
      </c>
      <c r="PP86">
        <v>50</v>
      </c>
      <c r="PQ86" s="47">
        <v>6.25E-2</v>
      </c>
      <c r="PR86" s="47">
        <v>0.72250000000000003</v>
      </c>
      <c r="PT86" s="49">
        <v>1000</v>
      </c>
      <c r="PU86" s="50">
        <v>57</v>
      </c>
      <c r="PV86" s="51">
        <v>7.1249999999999994E-2</v>
      </c>
      <c r="PW86" s="47">
        <v>0.71874999999999989</v>
      </c>
      <c r="PY86" s="49">
        <v>1000</v>
      </c>
      <c r="PZ86" s="50">
        <v>0</v>
      </c>
      <c r="QA86" s="51">
        <f t="shared" si="14"/>
        <v>0</v>
      </c>
      <c r="QB86" s="47">
        <f>SUM(QA$6:QA86)</f>
        <v>0</v>
      </c>
      <c r="QD86" s="49">
        <v>1000</v>
      </c>
      <c r="QE86" s="50">
        <v>0</v>
      </c>
      <c r="QF86" s="51">
        <f t="shared" si="15"/>
        <v>0</v>
      </c>
      <c r="QG86" s="47">
        <f>SUM(QF$6:QF86)</f>
        <v>0</v>
      </c>
      <c r="QI86" s="49">
        <v>1000</v>
      </c>
      <c r="QJ86" s="50">
        <v>53</v>
      </c>
      <c r="QK86" s="51">
        <v>6.6250000000000003E-2</v>
      </c>
      <c r="QL86" s="47">
        <v>0.71124999999999994</v>
      </c>
      <c r="QN86">
        <v>1000</v>
      </c>
      <c r="QO86">
        <v>40</v>
      </c>
      <c r="QP86" s="47">
        <v>0.05</v>
      </c>
      <c r="QQ86" s="47">
        <v>0.745</v>
      </c>
      <c r="QR86" s="47"/>
      <c r="QS86" s="49">
        <v>1000</v>
      </c>
      <c r="QT86" s="50">
        <v>46</v>
      </c>
      <c r="QU86" s="51">
        <v>5.7500000000000002E-2</v>
      </c>
      <c r="QV86" s="47">
        <v>0.39749999999999996</v>
      </c>
      <c r="QW86" s="47"/>
      <c r="QX86" s="49">
        <v>1000</v>
      </c>
      <c r="QY86" s="50">
        <v>15</v>
      </c>
      <c r="QZ86" s="51">
        <v>1.8749999999999999E-2</v>
      </c>
      <c r="RA86" s="47">
        <v>0.99124999999999996</v>
      </c>
      <c r="RB86" s="47"/>
      <c r="RC86" s="49">
        <v>1000</v>
      </c>
      <c r="RD86" s="50">
        <v>49</v>
      </c>
      <c r="RE86" s="51">
        <v>6.1249999999999999E-2</v>
      </c>
      <c r="RF86" s="47">
        <v>0.65500000000000003</v>
      </c>
      <c r="RG86" s="47"/>
      <c r="RH86">
        <v>525</v>
      </c>
      <c r="RI86">
        <v>4</v>
      </c>
      <c r="RJ86" s="47">
        <v>5.0000000000000001E-3</v>
      </c>
      <c r="RK86" s="47">
        <v>0.98124999999999996</v>
      </c>
      <c r="RM86">
        <v>525</v>
      </c>
      <c r="RN86">
        <v>22</v>
      </c>
      <c r="RO86" s="47">
        <v>2.75E-2</v>
      </c>
      <c r="RP86" s="47">
        <v>0.95374999999999988</v>
      </c>
      <c r="RR86">
        <v>525</v>
      </c>
      <c r="RS86">
        <v>3</v>
      </c>
      <c r="RT86" s="47">
        <v>3.7499999999999999E-3</v>
      </c>
      <c r="RU86" s="47">
        <v>0.97250000000000003</v>
      </c>
      <c r="RW86">
        <v>525</v>
      </c>
      <c r="RX86">
        <v>69</v>
      </c>
      <c r="RY86" s="47">
        <v>8.6249999999999993E-2</v>
      </c>
      <c r="RZ86" s="47">
        <v>0.2225</v>
      </c>
      <c r="SA86" s="47"/>
      <c r="SB86" s="49">
        <v>525</v>
      </c>
      <c r="SC86" s="50">
        <v>18</v>
      </c>
      <c r="SD86" s="51">
        <v>2.2499999999999999E-2</v>
      </c>
      <c r="SE86" s="47">
        <v>0.88874999999999993</v>
      </c>
      <c r="SF86" s="47"/>
      <c r="SG86" s="49">
        <v>525</v>
      </c>
      <c r="SH86" s="50">
        <v>22</v>
      </c>
      <c r="SI86" s="51">
        <v>2.75E-2</v>
      </c>
      <c r="SJ86" s="47">
        <v>0.875</v>
      </c>
      <c r="SL86">
        <v>525</v>
      </c>
      <c r="SM86">
        <v>2</v>
      </c>
      <c r="SN86" s="47">
        <v>2.5000000000000001E-3</v>
      </c>
      <c r="SO86" s="47">
        <v>0.97</v>
      </c>
      <c r="SQ86">
        <v>525</v>
      </c>
      <c r="SR86">
        <v>3</v>
      </c>
      <c r="SS86" s="47">
        <v>3.7499999999999999E-3</v>
      </c>
      <c r="ST86" s="47">
        <v>0.97375</v>
      </c>
      <c r="SU86" s="47"/>
      <c r="SV86" s="49">
        <v>525</v>
      </c>
      <c r="SW86" s="50">
        <v>3</v>
      </c>
      <c r="SX86" s="51">
        <v>3.7499999999999999E-3</v>
      </c>
      <c r="SY86" s="47">
        <v>0.97875000000000001</v>
      </c>
      <c r="SZ86" s="47"/>
      <c r="TA86" s="49">
        <v>525</v>
      </c>
      <c r="TB86" s="50">
        <v>3</v>
      </c>
      <c r="TC86" s="51">
        <v>3.7499999999999999E-3</v>
      </c>
      <c r="TD86" s="47">
        <v>0.99875000000000003</v>
      </c>
      <c r="TF86">
        <v>525</v>
      </c>
      <c r="TG86">
        <v>3</v>
      </c>
      <c r="TH86" s="47">
        <v>3.7499999999999999E-3</v>
      </c>
      <c r="TI86" s="47">
        <v>0.98124999999999996</v>
      </c>
      <c r="TJ86" s="47"/>
      <c r="TK86" s="49">
        <v>525</v>
      </c>
      <c r="TL86" s="50">
        <v>1</v>
      </c>
      <c r="TM86" s="51">
        <v>1.25E-3</v>
      </c>
      <c r="TN86" s="47">
        <v>0.95749999999999991</v>
      </c>
      <c r="TO86" s="47"/>
      <c r="TP86" s="49">
        <v>525</v>
      </c>
      <c r="TQ86" s="50">
        <v>57</v>
      </c>
      <c r="TR86" s="51">
        <f t="shared" si="16"/>
        <v>7.1249999999999994E-2</v>
      </c>
      <c r="TS86" s="47">
        <f>SUM(TR$83:TR86)</f>
        <v>0.68750000000000011</v>
      </c>
      <c r="TU86">
        <v>525</v>
      </c>
      <c r="TV86">
        <v>159</v>
      </c>
      <c r="TW86" s="47">
        <v>0.19875000000000001</v>
      </c>
      <c r="TX86" s="47">
        <v>0.39250000000000002</v>
      </c>
      <c r="TZ86" s="49">
        <v>525</v>
      </c>
      <c r="UA86" s="50">
        <v>21</v>
      </c>
      <c r="UB86" s="51">
        <v>2.6249999999999999E-2</v>
      </c>
      <c r="UC86" s="47">
        <v>0.62</v>
      </c>
      <c r="UD86" s="47"/>
      <c r="UE86" s="49">
        <v>525</v>
      </c>
      <c r="UF86" s="50">
        <v>29</v>
      </c>
      <c r="UG86" s="51">
        <v>3.6249999999999998E-2</v>
      </c>
      <c r="UH86" s="47">
        <v>5.6249999999999994E-2</v>
      </c>
      <c r="UI86" s="47"/>
      <c r="UJ86" s="49">
        <v>525</v>
      </c>
      <c r="UK86" s="50">
        <v>0</v>
      </c>
      <c r="UL86" s="51">
        <v>0</v>
      </c>
      <c r="UM86" s="47">
        <v>0.94374999999999998</v>
      </c>
      <c r="UN86" s="47"/>
      <c r="UO86" s="49">
        <v>525</v>
      </c>
      <c r="UP86" s="50">
        <v>29</v>
      </c>
      <c r="UQ86" s="51">
        <v>3.6249999999999998E-2</v>
      </c>
      <c r="UR86" s="47">
        <v>5.6249999999999994E-2</v>
      </c>
      <c r="US86" s="47"/>
      <c r="UT86" s="49">
        <v>525</v>
      </c>
      <c r="UU86" s="50">
        <v>0</v>
      </c>
      <c r="UV86" s="51">
        <v>0</v>
      </c>
      <c r="UW86" s="47">
        <v>0.94374999999999998</v>
      </c>
      <c r="UX86" s="47"/>
      <c r="UY86" s="47"/>
      <c r="UZ86" s="47"/>
      <c r="VA86" s="47"/>
      <c r="VB86" s="47"/>
      <c r="VC86" s="49">
        <v>2000</v>
      </c>
      <c r="VD86" s="50">
        <v>6</v>
      </c>
      <c r="VE86" s="51">
        <f t="shared" si="12"/>
        <v>7.4999999999999997E-3</v>
      </c>
      <c r="VF86" s="47">
        <f>SUM(VE$66:VE86)</f>
        <v>0.97</v>
      </c>
      <c r="VH86">
        <v>2000</v>
      </c>
      <c r="VI86">
        <v>2</v>
      </c>
      <c r="VJ86" s="47">
        <v>2.5000000000000001E-3</v>
      </c>
      <c r="VK86" s="47">
        <v>0.98624999999999996</v>
      </c>
      <c r="VM86">
        <v>2000</v>
      </c>
      <c r="VN86">
        <v>4</v>
      </c>
      <c r="VO86" s="47">
        <v>5.0000000000000001E-3</v>
      </c>
      <c r="VP86" s="47">
        <v>0.9887499999999998</v>
      </c>
      <c r="VR86">
        <v>2000</v>
      </c>
      <c r="VS86">
        <v>9</v>
      </c>
      <c r="VT86" s="47">
        <v>1.125E-2</v>
      </c>
      <c r="VU86" s="47">
        <v>0.98250000000000004</v>
      </c>
      <c r="VV86" s="47"/>
      <c r="VW86" s="49">
        <v>2000</v>
      </c>
      <c r="VX86" s="50">
        <v>6</v>
      </c>
      <c r="VY86" s="51">
        <v>7.4999999999999997E-3</v>
      </c>
      <c r="VZ86" s="47">
        <v>0.98249999999999982</v>
      </c>
      <c r="WA86" s="47"/>
      <c r="WB86" s="49">
        <v>2000</v>
      </c>
      <c r="WC86" s="50">
        <v>5</v>
      </c>
      <c r="WD86" s="51">
        <v>6.2500000000000003E-3</v>
      </c>
      <c r="WE86" s="47">
        <v>0.98375000000000001</v>
      </c>
      <c r="WG86">
        <v>2000</v>
      </c>
      <c r="WH86">
        <v>5</v>
      </c>
      <c r="WI86" s="47">
        <v>6.2500000000000003E-3</v>
      </c>
      <c r="WJ86" s="47">
        <v>0.98999999999999988</v>
      </c>
      <c r="WL86">
        <v>2000</v>
      </c>
      <c r="WM86">
        <v>4</v>
      </c>
      <c r="WN86" s="47">
        <v>5.0000000000000001E-3</v>
      </c>
      <c r="WO86" s="47">
        <v>0.98875000000000013</v>
      </c>
      <c r="WP86" s="47"/>
      <c r="WQ86" s="49">
        <v>2000</v>
      </c>
      <c r="WR86" s="50">
        <v>7</v>
      </c>
      <c r="WS86" s="51">
        <v>8.7500000000000008E-3</v>
      </c>
      <c r="WT86" s="47">
        <v>0.99374999999999991</v>
      </c>
      <c r="WU86" s="47"/>
      <c r="WV86" s="49">
        <v>2000</v>
      </c>
      <c r="WW86" s="50">
        <v>2</v>
      </c>
      <c r="WX86" s="51">
        <v>2.5000000000000001E-3</v>
      </c>
      <c r="WY86" s="47">
        <v>0.995</v>
      </c>
      <c r="XA86">
        <v>2000</v>
      </c>
      <c r="XB86">
        <v>15</v>
      </c>
      <c r="XC86" s="47">
        <v>1.8749999999999999E-2</v>
      </c>
      <c r="XD86" s="47">
        <v>0.97500000000000009</v>
      </c>
      <c r="XF86">
        <v>2000</v>
      </c>
      <c r="XG86">
        <v>7</v>
      </c>
      <c r="XH86" s="47">
        <v>8.7500000000000008E-3</v>
      </c>
      <c r="XI86" s="47">
        <v>0.98500000000000021</v>
      </c>
      <c r="XK86" s="49">
        <v>2000</v>
      </c>
      <c r="XL86" s="50">
        <v>4</v>
      </c>
      <c r="XM86" s="51">
        <f t="shared" si="10"/>
        <v>5.0000000000000001E-3</v>
      </c>
      <c r="XN86" s="47">
        <f>SUM(XM$66:XM86)</f>
        <v>0.99375000000000013</v>
      </c>
      <c r="XP86" s="49">
        <v>2000</v>
      </c>
      <c r="XQ86" s="50">
        <v>4</v>
      </c>
      <c r="XR86" s="51">
        <v>5.0000000000000001E-3</v>
      </c>
      <c r="XS86" s="47">
        <v>0.98875000000000002</v>
      </c>
      <c r="XT86" s="47"/>
      <c r="XU86" s="49">
        <v>2000</v>
      </c>
      <c r="XV86" s="50">
        <v>1</v>
      </c>
      <c r="XW86" s="51">
        <v>1.25E-3</v>
      </c>
      <c r="XX86" s="47">
        <v>0.99749999999999983</v>
      </c>
      <c r="XZ86">
        <v>2000</v>
      </c>
      <c r="YA86">
        <v>2</v>
      </c>
      <c r="YB86" s="47">
        <v>2.5000000000000001E-3</v>
      </c>
      <c r="YC86" s="47">
        <v>0.99999999999999989</v>
      </c>
      <c r="YE86" s="49">
        <v>2000</v>
      </c>
      <c r="YF86" s="50">
        <v>40</v>
      </c>
      <c r="YG86" s="51">
        <v>0.05</v>
      </c>
      <c r="YH86" s="47">
        <v>0.93000000000000016</v>
      </c>
      <c r="YI86" s="47"/>
      <c r="YJ86" s="49">
        <v>2000</v>
      </c>
      <c r="YK86" s="50">
        <v>4</v>
      </c>
      <c r="YL86" s="51">
        <v>5.0000000000000001E-3</v>
      </c>
      <c r="YM86" s="47">
        <v>0.99249999999999994</v>
      </c>
      <c r="YO86" s="49">
        <v>2000</v>
      </c>
      <c r="YP86" s="50">
        <v>6</v>
      </c>
      <c r="YQ86" s="51">
        <v>7.4999999999999997E-3</v>
      </c>
      <c r="YR86" s="47">
        <v>0.99249999999999983</v>
      </c>
    </row>
    <row r="87" spans="1:668">
      <c r="A87" s="46">
        <v>131000</v>
      </c>
      <c r="B87">
        <v>2</v>
      </c>
      <c r="C87" s="47">
        <v>2.5000000000000001E-3</v>
      </c>
      <c r="D87" s="47">
        <v>0.96</v>
      </c>
      <c r="F87" s="46">
        <v>136000</v>
      </c>
      <c r="G87">
        <v>7</v>
      </c>
      <c r="H87" s="47">
        <v>8.7500000000000008E-3</v>
      </c>
      <c r="I87" s="47">
        <v>0.64124999999999999</v>
      </c>
      <c r="K87" s="46">
        <v>131000</v>
      </c>
      <c r="L87">
        <v>3</v>
      </c>
      <c r="M87" s="47">
        <v>3.7499999999999999E-3</v>
      </c>
      <c r="N87" s="47">
        <v>0.73124999999999973</v>
      </c>
      <c r="P87" s="46">
        <v>131000</v>
      </c>
      <c r="Q87">
        <v>11</v>
      </c>
      <c r="R87" s="47">
        <v>1.375E-2</v>
      </c>
      <c r="S87" s="47">
        <v>0.8224999999999999</v>
      </c>
      <c r="U87" s="16">
        <v>131000</v>
      </c>
      <c r="V87" s="50">
        <v>13</v>
      </c>
      <c r="W87" s="51">
        <v>1.6250000000000001E-2</v>
      </c>
      <c r="X87" s="47">
        <v>0.55125000000000002</v>
      </c>
      <c r="Y87" s="47"/>
      <c r="Z87" s="16">
        <v>133000</v>
      </c>
      <c r="AA87" s="50">
        <v>11</v>
      </c>
      <c r="AB87" s="51">
        <v>1.375E-2</v>
      </c>
      <c r="AC87" s="47">
        <v>0.5687500000000002</v>
      </c>
      <c r="AD87" s="47"/>
      <c r="AE87" s="46">
        <v>134000</v>
      </c>
      <c r="AF87">
        <v>7</v>
      </c>
      <c r="AG87" s="47">
        <v>8.7500000000000008E-3</v>
      </c>
      <c r="AH87" s="47">
        <v>0.75499999999999967</v>
      </c>
      <c r="AJ87" s="46">
        <v>134000</v>
      </c>
      <c r="AK87">
        <v>7</v>
      </c>
      <c r="AL87" s="47">
        <v>8.7500000000000008E-3</v>
      </c>
      <c r="AM87" s="47">
        <v>0.75749999999999962</v>
      </c>
      <c r="AO87" s="16">
        <v>126000</v>
      </c>
      <c r="AP87" s="50">
        <v>0</v>
      </c>
      <c r="AQ87" s="51">
        <v>0</v>
      </c>
      <c r="AR87" s="47">
        <v>0.9574999999999998</v>
      </c>
      <c r="AS87" s="47"/>
      <c r="AT87" s="16">
        <v>130000</v>
      </c>
      <c r="AU87" s="50">
        <v>2</v>
      </c>
      <c r="AV87" s="51">
        <v>2.5000000000000001E-3</v>
      </c>
      <c r="AW87" s="47">
        <v>0.97249999999999959</v>
      </c>
      <c r="AY87" s="46">
        <v>126000</v>
      </c>
      <c r="AZ87">
        <v>1</v>
      </c>
      <c r="BA87" s="47">
        <v>1.25E-3</v>
      </c>
      <c r="BB87" s="47">
        <v>0.99874999999999958</v>
      </c>
      <c r="BD87" s="16">
        <v>128000</v>
      </c>
      <c r="BE87" s="50">
        <v>8</v>
      </c>
      <c r="BF87" s="51">
        <v>0.01</v>
      </c>
      <c r="BG87" s="47">
        <v>0.87499999999999989</v>
      </c>
      <c r="BI87" s="46">
        <v>131000</v>
      </c>
      <c r="BJ87" s="50">
        <v>3</v>
      </c>
      <c r="BK87" s="51">
        <f t="shared" si="13"/>
        <v>3.7499999999999999E-3</v>
      </c>
      <c r="BL87" s="47">
        <f>SUM(BK$6:BK87)</f>
        <v>0.95874999999999988</v>
      </c>
      <c r="BN87" s="16">
        <v>131000</v>
      </c>
      <c r="BO87" s="50">
        <v>3</v>
      </c>
      <c r="BP87" s="51">
        <v>3.7499999999999999E-3</v>
      </c>
      <c r="BQ87" s="47">
        <v>0.72999999999999987</v>
      </c>
      <c r="BS87" s="53">
        <v>134000</v>
      </c>
      <c r="BT87" s="50">
        <v>9</v>
      </c>
      <c r="BU87" s="51">
        <v>1.125E-2</v>
      </c>
      <c r="BV87" s="47">
        <v>0.83625000000000005</v>
      </c>
      <c r="BX87" s="46">
        <v>131000</v>
      </c>
      <c r="BY87">
        <v>3</v>
      </c>
      <c r="BZ87" s="47">
        <v>3.7499999999999999E-3</v>
      </c>
      <c r="CA87" s="47">
        <v>0.73124999999999973</v>
      </c>
      <c r="CC87" s="53">
        <v>164000</v>
      </c>
      <c r="CD87" s="50">
        <v>6</v>
      </c>
      <c r="CE87" s="51">
        <v>7.4999999999999997E-3</v>
      </c>
      <c r="CF87" s="47">
        <v>0.27625000000000016</v>
      </c>
      <c r="CH87" s="53">
        <v>186000</v>
      </c>
      <c r="CI87" s="50">
        <v>2</v>
      </c>
      <c r="CJ87" s="51">
        <v>2.5000000000000001E-3</v>
      </c>
      <c r="CK87" s="47">
        <v>5.8750000000000017E-2</v>
      </c>
      <c r="CM87" s="53">
        <v>134000</v>
      </c>
      <c r="CN87" s="50">
        <v>2</v>
      </c>
      <c r="CO87" s="51">
        <v>2.5000000000000001E-3</v>
      </c>
      <c r="CP87" s="47">
        <v>0.94249999999999967</v>
      </c>
      <c r="NQ87">
        <v>1100</v>
      </c>
      <c r="NR87">
        <v>104</v>
      </c>
      <c r="NS87" s="47">
        <v>0.13</v>
      </c>
      <c r="NT87" s="47">
        <v>0.85124999999999995</v>
      </c>
      <c r="NV87">
        <v>1100</v>
      </c>
      <c r="NW87">
        <v>107</v>
      </c>
      <c r="NX87" s="47">
        <v>0.13375000000000001</v>
      </c>
      <c r="NY87" s="47">
        <v>0.87875000000000003</v>
      </c>
      <c r="OA87">
        <v>1100</v>
      </c>
      <c r="OB87">
        <v>110</v>
      </c>
      <c r="OC87" s="47">
        <v>0.13750000000000001</v>
      </c>
      <c r="OD87" s="47">
        <v>0.86999999999999988</v>
      </c>
      <c r="OF87">
        <v>1100</v>
      </c>
      <c r="OG87">
        <v>93</v>
      </c>
      <c r="OH87" s="47">
        <v>0.11625000000000001</v>
      </c>
      <c r="OI87" s="47">
        <v>0.72875000000000001</v>
      </c>
      <c r="OK87" s="49">
        <v>1100</v>
      </c>
      <c r="OL87" s="50">
        <v>99</v>
      </c>
      <c r="OM87" s="51">
        <v>0.12375</v>
      </c>
      <c r="ON87" s="47">
        <v>0.78999999999999992</v>
      </c>
      <c r="OP87" s="49">
        <v>1100</v>
      </c>
      <c r="OQ87" s="50">
        <v>120</v>
      </c>
      <c r="OR87" s="51">
        <v>0.15</v>
      </c>
      <c r="OS87" s="47">
        <v>0.65125000000000011</v>
      </c>
      <c r="OU87">
        <v>1100</v>
      </c>
      <c r="OV87">
        <v>109</v>
      </c>
      <c r="OW87" s="47">
        <v>0.13625000000000001</v>
      </c>
      <c r="OX87" s="47">
        <v>0.87124999999999997</v>
      </c>
      <c r="OZ87">
        <v>1100</v>
      </c>
      <c r="PA87">
        <v>111</v>
      </c>
      <c r="PB87" s="47">
        <v>0.13875000000000001</v>
      </c>
      <c r="PC87" s="47">
        <v>0.87875000000000003</v>
      </c>
      <c r="PE87" s="49">
        <v>1100</v>
      </c>
      <c r="PF87" s="50">
        <v>2</v>
      </c>
      <c r="PG87" s="51">
        <v>2.5000000000000001E-3</v>
      </c>
      <c r="PH87" s="47">
        <v>0.98499999999999988</v>
      </c>
      <c r="PI87" s="47"/>
      <c r="PJ87" s="49">
        <v>1100</v>
      </c>
      <c r="PK87" s="50">
        <v>108</v>
      </c>
      <c r="PL87" s="51">
        <v>0.13500000000000001</v>
      </c>
      <c r="PM87" s="47">
        <v>0.86499999999999999</v>
      </c>
      <c r="PN87" s="47"/>
      <c r="PO87">
        <v>1100</v>
      </c>
      <c r="PP87">
        <v>100</v>
      </c>
      <c r="PQ87" s="47">
        <v>0.125</v>
      </c>
      <c r="PR87" s="47">
        <v>0.84750000000000003</v>
      </c>
      <c r="PT87" s="49">
        <v>1100</v>
      </c>
      <c r="PU87" s="50">
        <v>105</v>
      </c>
      <c r="PV87" s="51">
        <v>0.13125000000000001</v>
      </c>
      <c r="PW87" s="47">
        <v>0.84999999999999987</v>
      </c>
      <c r="PY87" s="49">
        <v>1100</v>
      </c>
      <c r="PZ87" s="50">
        <v>0</v>
      </c>
      <c r="QA87" s="51">
        <f t="shared" si="14"/>
        <v>0</v>
      </c>
      <c r="QB87" s="47">
        <f>SUM(QA$6:QA87)</f>
        <v>0</v>
      </c>
      <c r="QD87" s="49">
        <v>1100</v>
      </c>
      <c r="QE87" s="50">
        <v>0</v>
      </c>
      <c r="QF87" s="51">
        <f t="shared" si="15"/>
        <v>0</v>
      </c>
      <c r="QG87" s="47">
        <f>SUM(QF$6:QF87)</f>
        <v>0</v>
      </c>
      <c r="QI87" s="49">
        <v>1100</v>
      </c>
      <c r="QJ87" s="50">
        <v>104</v>
      </c>
      <c r="QK87" s="51">
        <v>0.13</v>
      </c>
      <c r="QL87" s="47">
        <v>0.84124999999999994</v>
      </c>
      <c r="QN87">
        <v>1100</v>
      </c>
      <c r="QO87">
        <v>110</v>
      </c>
      <c r="QP87" s="47">
        <v>0.13750000000000001</v>
      </c>
      <c r="QQ87" s="47">
        <v>0.88250000000000006</v>
      </c>
      <c r="QR87" s="47"/>
      <c r="QS87" s="49">
        <v>1100</v>
      </c>
      <c r="QT87" s="50">
        <v>63</v>
      </c>
      <c r="QU87" s="51">
        <v>7.8750000000000001E-2</v>
      </c>
      <c r="QV87" s="47">
        <v>0.47624999999999995</v>
      </c>
      <c r="QW87" s="47"/>
      <c r="QX87" s="49">
        <v>1100</v>
      </c>
      <c r="QY87" s="50">
        <v>3</v>
      </c>
      <c r="QZ87" s="51">
        <v>3.7499999999999999E-3</v>
      </c>
      <c r="RA87" s="47">
        <v>0.995</v>
      </c>
      <c r="RB87" s="47"/>
      <c r="RC87" s="49">
        <v>1100</v>
      </c>
      <c r="RD87" s="50">
        <v>101</v>
      </c>
      <c r="RE87" s="51">
        <v>0.12625</v>
      </c>
      <c r="RF87" s="47">
        <v>0.78125</v>
      </c>
      <c r="RG87" s="47"/>
      <c r="RH87">
        <v>700</v>
      </c>
      <c r="RI87">
        <v>5</v>
      </c>
      <c r="RJ87" s="47">
        <v>6.2500000000000003E-3</v>
      </c>
      <c r="RK87" s="47">
        <v>0.98749999999999993</v>
      </c>
      <c r="RM87">
        <v>700</v>
      </c>
      <c r="RN87">
        <v>19</v>
      </c>
      <c r="RO87" s="47">
        <v>2.375E-2</v>
      </c>
      <c r="RP87" s="47">
        <v>0.97749999999999992</v>
      </c>
      <c r="RR87">
        <v>700</v>
      </c>
      <c r="RS87">
        <v>15</v>
      </c>
      <c r="RT87" s="47">
        <v>1.8749999999999999E-2</v>
      </c>
      <c r="RU87" s="47">
        <v>0.99125000000000008</v>
      </c>
      <c r="RW87">
        <v>700</v>
      </c>
      <c r="RX87">
        <v>14</v>
      </c>
      <c r="RY87" s="47">
        <v>1.7500000000000002E-2</v>
      </c>
      <c r="RZ87" s="47">
        <v>0.24</v>
      </c>
      <c r="SA87" s="47"/>
      <c r="SB87" s="49">
        <v>700</v>
      </c>
      <c r="SC87" s="50">
        <v>36</v>
      </c>
      <c r="SD87" s="51">
        <v>4.4999999999999998E-2</v>
      </c>
      <c r="SE87" s="47">
        <v>0.93374999999999997</v>
      </c>
      <c r="SF87" s="47"/>
      <c r="SG87" s="49">
        <v>700</v>
      </c>
      <c r="SH87" s="50">
        <v>41</v>
      </c>
      <c r="SI87" s="51">
        <v>5.1249999999999997E-2</v>
      </c>
      <c r="SJ87" s="47">
        <v>0.92625000000000002</v>
      </c>
      <c r="SL87">
        <v>700</v>
      </c>
      <c r="SM87">
        <v>16</v>
      </c>
      <c r="SN87" s="47">
        <v>0.02</v>
      </c>
      <c r="SO87" s="47">
        <v>0.99</v>
      </c>
      <c r="SQ87">
        <v>700</v>
      </c>
      <c r="SR87">
        <v>16</v>
      </c>
      <c r="SS87" s="47">
        <v>0.02</v>
      </c>
      <c r="ST87" s="47">
        <v>0.99375000000000002</v>
      </c>
      <c r="SU87" s="47"/>
      <c r="SV87" s="49">
        <v>700</v>
      </c>
      <c r="SW87" s="50">
        <v>12</v>
      </c>
      <c r="SX87" s="51">
        <v>1.4999999999999999E-2</v>
      </c>
      <c r="SY87" s="47">
        <v>0.99375000000000002</v>
      </c>
      <c r="SZ87" s="47"/>
      <c r="TA87" s="49">
        <v>700</v>
      </c>
      <c r="TB87" s="50">
        <v>0</v>
      </c>
      <c r="TC87" s="51">
        <v>0</v>
      </c>
      <c r="TD87" s="47">
        <v>0.99875000000000003</v>
      </c>
      <c r="TF87">
        <v>700</v>
      </c>
      <c r="TG87">
        <v>6</v>
      </c>
      <c r="TH87" s="47">
        <v>7.4999999999999997E-3</v>
      </c>
      <c r="TI87" s="47">
        <v>0.98874999999999991</v>
      </c>
      <c r="TJ87" s="47"/>
      <c r="TK87" s="49">
        <v>700</v>
      </c>
      <c r="TL87" s="50">
        <v>7</v>
      </c>
      <c r="TM87" s="51">
        <v>8.7500000000000008E-3</v>
      </c>
      <c r="TN87" s="47">
        <v>0.96624999999999994</v>
      </c>
      <c r="TO87" s="47"/>
      <c r="TP87" s="49">
        <v>700</v>
      </c>
      <c r="TQ87" s="50">
        <v>45</v>
      </c>
      <c r="TR87" s="51">
        <f t="shared" si="16"/>
        <v>5.6250000000000001E-2</v>
      </c>
      <c r="TS87" s="47">
        <f>SUM(TR$83:TR87)</f>
        <v>0.74375000000000013</v>
      </c>
      <c r="TU87">
        <v>700</v>
      </c>
      <c r="TV87">
        <v>74</v>
      </c>
      <c r="TW87" s="47">
        <v>9.2499999999999999E-2</v>
      </c>
      <c r="TX87" s="47">
        <v>0.48499999999999999</v>
      </c>
      <c r="TZ87" s="49">
        <v>700</v>
      </c>
      <c r="UA87" s="50">
        <v>48</v>
      </c>
      <c r="UB87" s="51">
        <v>0.06</v>
      </c>
      <c r="UC87" s="47">
        <v>0.67999999999999994</v>
      </c>
      <c r="UD87" s="47"/>
      <c r="UE87" s="49">
        <v>700</v>
      </c>
      <c r="UF87" s="50">
        <v>3</v>
      </c>
      <c r="UG87" s="51">
        <v>3.7499999999999999E-3</v>
      </c>
      <c r="UH87" s="47">
        <v>0.06</v>
      </c>
      <c r="UI87" s="47"/>
      <c r="UJ87" s="49">
        <v>700</v>
      </c>
      <c r="UK87" s="50">
        <v>25</v>
      </c>
      <c r="UL87" s="51">
        <v>3.125E-2</v>
      </c>
      <c r="UM87" s="47">
        <v>0.97499999999999998</v>
      </c>
      <c r="UN87" s="47"/>
      <c r="UO87" s="49">
        <v>700</v>
      </c>
      <c r="UP87" s="50">
        <v>3</v>
      </c>
      <c r="UQ87" s="51">
        <v>3.7499999999999999E-3</v>
      </c>
      <c r="UR87" s="47">
        <v>0.06</v>
      </c>
      <c r="US87" s="47"/>
      <c r="UT87" s="49">
        <v>700</v>
      </c>
      <c r="UU87" s="50">
        <v>25</v>
      </c>
      <c r="UV87" s="51">
        <v>3.125E-2</v>
      </c>
      <c r="UW87" s="47">
        <v>0.97499999999999998</v>
      </c>
      <c r="UX87" s="47"/>
      <c r="UY87" s="47"/>
      <c r="UZ87" s="47"/>
      <c r="VA87" s="47"/>
      <c r="VB87" s="47"/>
      <c r="VC87" s="49">
        <v>2500</v>
      </c>
      <c r="VD87" s="50">
        <v>1</v>
      </c>
      <c r="VE87" s="51">
        <f t="shared" si="12"/>
        <v>1.25E-3</v>
      </c>
      <c r="VF87" s="47">
        <f>SUM(VE$66:VE87)</f>
        <v>0.97124999999999995</v>
      </c>
      <c r="VH87">
        <v>2500</v>
      </c>
      <c r="VI87">
        <v>4</v>
      </c>
      <c r="VJ87" s="47">
        <v>5.0000000000000001E-3</v>
      </c>
      <c r="VK87" s="47">
        <v>0.99124999999999996</v>
      </c>
      <c r="VM87">
        <v>2500</v>
      </c>
      <c r="VN87">
        <v>3</v>
      </c>
      <c r="VO87" s="47">
        <v>3.7499999999999999E-3</v>
      </c>
      <c r="VP87" s="47">
        <v>0.99249999999999983</v>
      </c>
      <c r="VR87">
        <v>2500</v>
      </c>
      <c r="VS87">
        <v>4</v>
      </c>
      <c r="VT87" s="47">
        <v>5.0000000000000001E-3</v>
      </c>
      <c r="VU87" s="47">
        <v>0.98750000000000004</v>
      </c>
      <c r="VV87" s="47"/>
      <c r="VW87" s="49">
        <v>2500</v>
      </c>
      <c r="VX87" s="50">
        <v>5</v>
      </c>
      <c r="VY87" s="51">
        <v>6.2500000000000003E-3</v>
      </c>
      <c r="VZ87" s="47">
        <v>0.9887499999999998</v>
      </c>
      <c r="WA87" s="47"/>
      <c r="WB87" s="49">
        <v>2500</v>
      </c>
      <c r="WC87" s="50">
        <v>5</v>
      </c>
      <c r="WD87" s="51">
        <v>6.2500000000000003E-3</v>
      </c>
      <c r="WE87" s="47">
        <v>0.99</v>
      </c>
      <c r="WG87">
        <v>2500</v>
      </c>
      <c r="WH87">
        <v>2</v>
      </c>
      <c r="WI87" s="47">
        <v>2.5000000000000001E-3</v>
      </c>
      <c r="WJ87" s="47">
        <v>0.99249999999999983</v>
      </c>
      <c r="WL87">
        <v>2500</v>
      </c>
      <c r="WM87">
        <v>3</v>
      </c>
      <c r="WN87" s="47">
        <v>3.7499999999999999E-3</v>
      </c>
      <c r="WO87" s="47">
        <v>0.99250000000000016</v>
      </c>
      <c r="WP87" s="47"/>
      <c r="WQ87" s="49">
        <v>2500</v>
      </c>
      <c r="WR87" s="50">
        <v>1</v>
      </c>
      <c r="WS87" s="51">
        <v>1.25E-3</v>
      </c>
      <c r="WT87" s="47">
        <v>0.99499999999999988</v>
      </c>
      <c r="WU87" s="47"/>
      <c r="WV87" s="49">
        <v>2500</v>
      </c>
      <c r="WW87" s="50">
        <v>2</v>
      </c>
      <c r="WX87" s="51">
        <v>2.5000000000000001E-3</v>
      </c>
      <c r="WY87" s="47">
        <v>0.99749999999999994</v>
      </c>
      <c r="XA87">
        <v>2500</v>
      </c>
      <c r="XB87">
        <v>8</v>
      </c>
      <c r="XC87" s="47">
        <v>0.01</v>
      </c>
      <c r="XD87" s="47">
        <v>0.9850000000000001</v>
      </c>
      <c r="XF87">
        <v>2500</v>
      </c>
      <c r="XG87">
        <v>7</v>
      </c>
      <c r="XH87" s="47">
        <v>8.7500000000000008E-3</v>
      </c>
      <c r="XI87" s="47">
        <v>0.99375000000000024</v>
      </c>
      <c r="XK87" s="49">
        <v>2500</v>
      </c>
      <c r="XL87" s="50">
        <v>1</v>
      </c>
      <c r="XM87" s="51">
        <f t="shared" si="10"/>
        <v>1.25E-3</v>
      </c>
      <c r="XN87" s="47">
        <f>SUM(XM$66:XM87)</f>
        <v>0.99500000000000011</v>
      </c>
      <c r="XP87" s="49">
        <v>2500</v>
      </c>
      <c r="XQ87" s="50">
        <v>3</v>
      </c>
      <c r="XR87" s="51">
        <v>3.7499999999999999E-3</v>
      </c>
      <c r="XS87" s="47">
        <v>0.99250000000000005</v>
      </c>
      <c r="XT87" s="47"/>
      <c r="XU87" s="49">
        <v>2500</v>
      </c>
      <c r="XV87" s="50">
        <v>2</v>
      </c>
      <c r="XW87" s="51">
        <v>2.5000000000000001E-3</v>
      </c>
      <c r="XX87" s="47">
        <v>0.99999999999999978</v>
      </c>
      <c r="XZ87">
        <v>2500</v>
      </c>
      <c r="YA87">
        <v>0</v>
      </c>
      <c r="YB87" s="47">
        <v>0</v>
      </c>
      <c r="YC87" s="47">
        <v>0.99999999999999989</v>
      </c>
      <c r="YE87" s="49">
        <v>2500</v>
      </c>
      <c r="YF87" s="50">
        <v>18</v>
      </c>
      <c r="YG87" s="51">
        <v>2.2499999999999999E-2</v>
      </c>
      <c r="YH87" s="47">
        <v>0.95250000000000012</v>
      </c>
      <c r="YI87" s="47"/>
      <c r="YJ87" s="49">
        <v>2500</v>
      </c>
      <c r="YK87" s="50">
        <v>2</v>
      </c>
      <c r="YL87" s="51">
        <v>2.5000000000000001E-3</v>
      </c>
      <c r="YM87" s="47">
        <v>0.99499999999999988</v>
      </c>
      <c r="YO87" s="49">
        <v>2500</v>
      </c>
      <c r="YP87" s="50">
        <v>2</v>
      </c>
      <c r="YQ87" s="51">
        <v>2.5000000000000001E-3</v>
      </c>
      <c r="YR87" s="47">
        <v>0.99499999999999977</v>
      </c>
    </row>
    <row r="88" spans="1:668">
      <c r="A88" s="46">
        <v>132000</v>
      </c>
      <c r="B88">
        <v>1</v>
      </c>
      <c r="C88" s="47">
        <v>1.25E-3</v>
      </c>
      <c r="D88" s="47">
        <v>0.96124999999999994</v>
      </c>
      <c r="F88" s="46">
        <v>137000</v>
      </c>
      <c r="G88">
        <v>5</v>
      </c>
      <c r="H88" s="47">
        <v>6.2500000000000003E-3</v>
      </c>
      <c r="I88" s="47">
        <v>0.64749999999999996</v>
      </c>
      <c r="K88" s="46">
        <v>132000</v>
      </c>
      <c r="L88">
        <v>6</v>
      </c>
      <c r="M88" s="47">
        <v>7.4999999999999997E-3</v>
      </c>
      <c r="N88" s="47">
        <v>0.73874999999999968</v>
      </c>
      <c r="P88" s="46">
        <v>132000</v>
      </c>
      <c r="Q88">
        <v>3</v>
      </c>
      <c r="R88" s="47">
        <v>3.7499999999999999E-3</v>
      </c>
      <c r="S88" s="47">
        <v>0.82624999999999993</v>
      </c>
      <c r="U88" s="16">
        <v>132000</v>
      </c>
      <c r="V88" s="50">
        <v>7</v>
      </c>
      <c r="W88" s="51">
        <v>8.7500000000000008E-3</v>
      </c>
      <c r="X88" s="47">
        <v>0.56000000000000005</v>
      </c>
      <c r="Y88" s="47"/>
      <c r="Z88" s="16">
        <v>134000</v>
      </c>
      <c r="AA88" s="50">
        <v>11</v>
      </c>
      <c r="AB88" s="51">
        <v>1.375E-2</v>
      </c>
      <c r="AC88" s="47">
        <v>0.58250000000000024</v>
      </c>
      <c r="AD88" s="47"/>
      <c r="AE88" s="46">
        <v>135000</v>
      </c>
      <c r="AF88">
        <v>7</v>
      </c>
      <c r="AG88" s="47">
        <v>8.7500000000000008E-3</v>
      </c>
      <c r="AH88" s="47">
        <v>0.76374999999999971</v>
      </c>
      <c r="AJ88" s="46">
        <v>135000</v>
      </c>
      <c r="AK88">
        <v>7</v>
      </c>
      <c r="AL88" s="47">
        <v>8.7500000000000008E-3</v>
      </c>
      <c r="AM88" s="47">
        <v>0.76624999999999965</v>
      </c>
      <c r="AO88" s="16">
        <v>127000</v>
      </c>
      <c r="AP88" s="50">
        <v>0</v>
      </c>
      <c r="AQ88" s="51">
        <v>0</v>
      </c>
      <c r="AR88" s="47">
        <v>0.9574999999999998</v>
      </c>
      <c r="AS88" s="47"/>
      <c r="AT88" s="16">
        <v>131000</v>
      </c>
      <c r="AU88" s="50">
        <v>2</v>
      </c>
      <c r="AV88" s="51">
        <v>2.5000000000000001E-3</v>
      </c>
      <c r="AW88" s="47">
        <v>0.97499999999999953</v>
      </c>
      <c r="AY88" s="46">
        <v>127000</v>
      </c>
      <c r="AZ88">
        <v>0</v>
      </c>
      <c r="BA88" s="47">
        <v>0</v>
      </c>
      <c r="BB88" s="47">
        <v>0.99874999999999958</v>
      </c>
      <c r="BD88" s="16">
        <v>129000</v>
      </c>
      <c r="BE88" s="50">
        <v>2</v>
      </c>
      <c r="BF88" s="51">
        <v>2.5000000000000001E-3</v>
      </c>
      <c r="BG88" s="47">
        <v>0.87749999999999984</v>
      </c>
      <c r="BI88" s="46">
        <v>132000</v>
      </c>
      <c r="BJ88" s="50">
        <v>1</v>
      </c>
      <c r="BK88" s="51">
        <f t="shared" si="13"/>
        <v>1.25E-3</v>
      </c>
      <c r="BL88" s="47">
        <f>SUM(BK$6:BK88)</f>
        <v>0.95999999999999985</v>
      </c>
      <c r="BN88" s="16">
        <v>132000</v>
      </c>
      <c r="BO88" s="50">
        <v>8</v>
      </c>
      <c r="BP88" s="51">
        <v>0.01</v>
      </c>
      <c r="BQ88" s="47">
        <v>0.73999999999999988</v>
      </c>
      <c r="BS88" s="53">
        <v>135000</v>
      </c>
      <c r="BT88" s="50">
        <v>7</v>
      </c>
      <c r="BU88" s="51">
        <v>8.7500000000000008E-3</v>
      </c>
      <c r="BV88" s="47">
        <v>0.84500000000000008</v>
      </c>
      <c r="BX88" s="46">
        <v>132000</v>
      </c>
      <c r="BY88">
        <v>6</v>
      </c>
      <c r="BZ88" s="47">
        <v>7.4999999999999997E-3</v>
      </c>
      <c r="CA88" s="47">
        <v>0.73874999999999968</v>
      </c>
      <c r="CC88" s="53">
        <v>165000</v>
      </c>
      <c r="CD88" s="50">
        <v>4</v>
      </c>
      <c r="CE88" s="51">
        <v>5.0000000000000001E-3</v>
      </c>
      <c r="CF88" s="47">
        <v>0.28125000000000017</v>
      </c>
      <c r="CH88" s="53">
        <v>187000</v>
      </c>
      <c r="CI88" s="50">
        <v>2</v>
      </c>
      <c r="CJ88" s="51">
        <v>2.5000000000000001E-3</v>
      </c>
      <c r="CK88" s="47">
        <v>6.125000000000002E-2</v>
      </c>
      <c r="CM88" s="53">
        <v>135000</v>
      </c>
      <c r="CN88" s="50">
        <v>2</v>
      </c>
      <c r="CO88" s="51">
        <v>2.5000000000000001E-3</v>
      </c>
      <c r="CP88" s="47">
        <v>0.94499999999999962</v>
      </c>
      <c r="NQ88">
        <v>1200</v>
      </c>
      <c r="NR88">
        <v>19</v>
      </c>
      <c r="NS88" s="47">
        <v>2.375E-2</v>
      </c>
      <c r="NT88" s="47">
        <v>0.875</v>
      </c>
      <c r="NV88">
        <v>1200</v>
      </c>
      <c r="NW88">
        <v>8</v>
      </c>
      <c r="NX88" s="47">
        <v>0.01</v>
      </c>
      <c r="NY88" s="47">
        <v>0.88875000000000004</v>
      </c>
      <c r="OA88">
        <v>1200</v>
      </c>
      <c r="OB88">
        <v>12</v>
      </c>
      <c r="OC88" s="47">
        <v>1.4999999999999999E-2</v>
      </c>
      <c r="OD88" s="47">
        <v>0.8849999999999999</v>
      </c>
      <c r="OF88">
        <v>1200</v>
      </c>
      <c r="OG88">
        <v>45</v>
      </c>
      <c r="OH88" s="47">
        <v>5.6250000000000001E-2</v>
      </c>
      <c r="OI88" s="47">
        <v>0.78500000000000003</v>
      </c>
      <c r="OK88" s="49">
        <v>1200</v>
      </c>
      <c r="OL88" s="50">
        <v>20</v>
      </c>
      <c r="OM88" s="51">
        <v>2.5000000000000001E-2</v>
      </c>
      <c r="ON88" s="47">
        <v>0.81499999999999995</v>
      </c>
      <c r="OP88" s="49">
        <v>1200</v>
      </c>
      <c r="OQ88" s="50">
        <v>30</v>
      </c>
      <c r="OR88" s="51">
        <v>3.7499999999999999E-2</v>
      </c>
      <c r="OS88" s="47">
        <v>0.68875000000000008</v>
      </c>
      <c r="OU88">
        <v>1200</v>
      </c>
      <c r="OV88">
        <v>9</v>
      </c>
      <c r="OW88" s="47">
        <v>1.125E-2</v>
      </c>
      <c r="OX88" s="47">
        <v>0.88249999999999995</v>
      </c>
      <c r="OZ88">
        <v>1200</v>
      </c>
      <c r="PA88">
        <v>9</v>
      </c>
      <c r="PB88" s="47">
        <v>1.125E-2</v>
      </c>
      <c r="PC88" s="47">
        <v>0.89</v>
      </c>
      <c r="PE88" s="49">
        <v>1200</v>
      </c>
      <c r="PF88" s="50">
        <v>1</v>
      </c>
      <c r="PG88" s="51">
        <v>1.25E-3</v>
      </c>
      <c r="PH88" s="47">
        <v>0.98624999999999985</v>
      </c>
      <c r="PI88" s="47"/>
      <c r="PJ88" s="49">
        <v>1200</v>
      </c>
      <c r="PK88" s="50">
        <v>17</v>
      </c>
      <c r="PL88" s="51">
        <v>2.1250000000000002E-2</v>
      </c>
      <c r="PM88" s="47">
        <v>0.88624999999999998</v>
      </c>
      <c r="PN88" s="47"/>
      <c r="PO88">
        <v>1200</v>
      </c>
      <c r="PP88">
        <v>16</v>
      </c>
      <c r="PQ88" s="47">
        <v>0.02</v>
      </c>
      <c r="PR88" s="47">
        <v>0.86750000000000005</v>
      </c>
      <c r="PT88" s="49">
        <v>1200</v>
      </c>
      <c r="PU88" s="50">
        <v>16</v>
      </c>
      <c r="PV88" s="51">
        <v>0.02</v>
      </c>
      <c r="PW88" s="47">
        <v>0.86999999999999988</v>
      </c>
      <c r="PY88" s="49">
        <v>1200</v>
      </c>
      <c r="PZ88" s="50">
        <v>0</v>
      </c>
      <c r="QA88" s="51">
        <f t="shared" si="14"/>
        <v>0</v>
      </c>
      <c r="QB88" s="47">
        <f>SUM(QA$6:QA88)</f>
        <v>0</v>
      </c>
      <c r="QD88" s="49">
        <v>1200</v>
      </c>
      <c r="QE88" s="50">
        <v>0</v>
      </c>
      <c r="QF88" s="51">
        <f t="shared" si="15"/>
        <v>0</v>
      </c>
      <c r="QG88" s="47">
        <f>SUM(QF$6:QF88)</f>
        <v>0</v>
      </c>
      <c r="QI88" s="49">
        <v>1200</v>
      </c>
      <c r="QJ88" s="50">
        <v>25</v>
      </c>
      <c r="QK88" s="51">
        <v>3.125E-2</v>
      </c>
      <c r="QL88" s="47">
        <v>0.87249999999999994</v>
      </c>
      <c r="QN88">
        <v>1200</v>
      </c>
      <c r="QO88">
        <v>9</v>
      </c>
      <c r="QP88" s="47">
        <v>1.125E-2</v>
      </c>
      <c r="QQ88" s="47">
        <v>0.89375000000000004</v>
      </c>
      <c r="QR88" s="47"/>
      <c r="QS88" s="49">
        <v>1200</v>
      </c>
      <c r="QT88" s="50">
        <v>34</v>
      </c>
      <c r="QU88" s="51">
        <v>4.2500000000000003E-2</v>
      </c>
      <c r="QV88" s="47">
        <v>0.51874999999999993</v>
      </c>
      <c r="QW88" s="47"/>
      <c r="QX88" s="49">
        <v>1200</v>
      </c>
      <c r="QY88" s="50">
        <v>2</v>
      </c>
      <c r="QZ88" s="51">
        <v>2.5000000000000001E-3</v>
      </c>
      <c r="RA88" s="47">
        <v>0.99749999999999994</v>
      </c>
      <c r="RB88" s="47"/>
      <c r="RC88" s="49">
        <v>1200</v>
      </c>
      <c r="RD88" s="50">
        <v>30</v>
      </c>
      <c r="RE88" s="51">
        <v>3.7499999999999999E-2</v>
      </c>
      <c r="RF88" s="47">
        <v>0.81874999999999998</v>
      </c>
      <c r="RG88" s="47"/>
      <c r="RH88">
        <v>875</v>
      </c>
      <c r="RI88">
        <v>1</v>
      </c>
      <c r="RJ88" s="47">
        <v>1.25E-3</v>
      </c>
      <c r="RK88" s="47">
        <v>0.98874999999999991</v>
      </c>
      <c r="RM88">
        <v>875</v>
      </c>
      <c r="RN88">
        <v>0</v>
      </c>
      <c r="RO88" s="47">
        <v>0</v>
      </c>
      <c r="RP88" s="47">
        <v>0.97749999999999992</v>
      </c>
      <c r="RR88">
        <v>875</v>
      </c>
      <c r="RS88">
        <v>1</v>
      </c>
      <c r="RT88" s="47">
        <v>1.25E-3</v>
      </c>
      <c r="RU88" s="47">
        <v>0.99250000000000005</v>
      </c>
      <c r="RW88">
        <v>875</v>
      </c>
      <c r="RX88">
        <v>7</v>
      </c>
      <c r="RY88" s="47">
        <v>8.7500000000000008E-3</v>
      </c>
      <c r="RZ88" s="47">
        <v>0.24875</v>
      </c>
      <c r="SA88" s="47"/>
      <c r="SB88" s="49">
        <v>875</v>
      </c>
      <c r="SC88" s="50">
        <v>3</v>
      </c>
      <c r="SD88" s="51">
        <v>3.7499999999999999E-3</v>
      </c>
      <c r="SE88" s="47">
        <v>0.9375</v>
      </c>
      <c r="SF88" s="47"/>
      <c r="SG88" s="49">
        <v>875</v>
      </c>
      <c r="SH88" s="50">
        <v>1</v>
      </c>
      <c r="SI88" s="51">
        <v>1.25E-3</v>
      </c>
      <c r="SJ88" s="47">
        <v>0.92749999999999999</v>
      </c>
      <c r="SL88">
        <v>875</v>
      </c>
      <c r="SM88">
        <v>1</v>
      </c>
      <c r="SN88" s="47">
        <v>1.25E-3</v>
      </c>
      <c r="SO88" s="47">
        <v>0.99124999999999996</v>
      </c>
      <c r="SQ88">
        <v>875</v>
      </c>
      <c r="SR88">
        <v>0</v>
      </c>
      <c r="SS88" s="47">
        <v>0</v>
      </c>
      <c r="ST88" s="47">
        <v>0.99375000000000002</v>
      </c>
      <c r="SU88" s="47"/>
      <c r="SV88" s="49">
        <v>875</v>
      </c>
      <c r="SW88" s="50">
        <v>0</v>
      </c>
      <c r="SX88" s="51">
        <v>0</v>
      </c>
      <c r="SY88" s="47">
        <v>0.99375000000000002</v>
      </c>
      <c r="SZ88" s="47"/>
      <c r="TA88" s="49">
        <v>875</v>
      </c>
      <c r="TB88" s="50">
        <v>0</v>
      </c>
      <c r="TC88" s="51">
        <v>0</v>
      </c>
      <c r="TD88" s="47">
        <v>0.99875000000000003</v>
      </c>
      <c r="TF88">
        <v>875</v>
      </c>
      <c r="TG88">
        <v>1</v>
      </c>
      <c r="TH88" s="47">
        <v>1.25E-3</v>
      </c>
      <c r="TI88" s="47">
        <v>0.98999999999999988</v>
      </c>
      <c r="TJ88" s="47"/>
      <c r="TK88" s="49">
        <v>875</v>
      </c>
      <c r="TL88" s="50">
        <v>1</v>
      </c>
      <c r="TM88" s="51">
        <v>1.25E-3</v>
      </c>
      <c r="TN88" s="47">
        <v>0.96749999999999992</v>
      </c>
      <c r="TO88" s="47"/>
      <c r="TP88" s="49">
        <v>875</v>
      </c>
      <c r="TQ88" s="50">
        <v>43</v>
      </c>
      <c r="TR88" s="51">
        <f t="shared" si="16"/>
        <v>5.3749999999999999E-2</v>
      </c>
      <c r="TS88" s="47">
        <f>SUM(TR$83:TR88)</f>
        <v>0.7975000000000001</v>
      </c>
      <c r="TU88">
        <v>875</v>
      </c>
      <c r="TV88">
        <v>1</v>
      </c>
      <c r="TW88" s="47">
        <v>1.25E-3</v>
      </c>
      <c r="TX88" s="47">
        <v>0.48624999999999996</v>
      </c>
      <c r="TZ88" s="49">
        <v>875</v>
      </c>
      <c r="UA88" s="50">
        <v>18</v>
      </c>
      <c r="UB88" s="51">
        <v>2.2499999999999999E-2</v>
      </c>
      <c r="UC88" s="47">
        <v>0.7024999999999999</v>
      </c>
      <c r="UD88" s="47"/>
      <c r="UE88" s="49">
        <v>875</v>
      </c>
      <c r="UF88" s="50">
        <v>4</v>
      </c>
      <c r="UG88" s="51">
        <v>5.0000000000000001E-3</v>
      </c>
      <c r="UH88" s="47">
        <v>6.5000000000000002E-2</v>
      </c>
      <c r="UI88" s="47"/>
      <c r="UJ88" s="49">
        <v>875</v>
      </c>
      <c r="UK88" s="50">
        <v>5</v>
      </c>
      <c r="UL88" s="51">
        <v>6.2500000000000003E-3</v>
      </c>
      <c r="UM88" s="47">
        <v>0.98124999999999996</v>
      </c>
      <c r="UN88" s="47"/>
      <c r="UO88" s="49">
        <v>875</v>
      </c>
      <c r="UP88" s="50">
        <v>4</v>
      </c>
      <c r="UQ88" s="51">
        <v>5.0000000000000001E-3</v>
      </c>
      <c r="UR88" s="47">
        <v>6.5000000000000002E-2</v>
      </c>
      <c r="US88" s="47"/>
      <c r="UT88" s="49">
        <v>875</v>
      </c>
      <c r="UU88" s="50">
        <v>5</v>
      </c>
      <c r="UV88" s="51">
        <v>6.2500000000000003E-3</v>
      </c>
      <c r="UW88" s="47">
        <v>0.98124999999999996</v>
      </c>
      <c r="UX88" s="47"/>
      <c r="UY88" s="47"/>
      <c r="UZ88" s="47"/>
      <c r="VA88" s="47"/>
      <c r="VB88" s="47"/>
      <c r="VC88" s="49">
        <v>3000</v>
      </c>
      <c r="VD88" s="50">
        <v>2</v>
      </c>
      <c r="VE88" s="51">
        <f t="shared" si="12"/>
        <v>2.5000000000000001E-3</v>
      </c>
      <c r="VF88" s="47">
        <f>SUM(VE$66:VE88)</f>
        <v>0.97374999999999989</v>
      </c>
      <c r="VH88">
        <v>3000</v>
      </c>
      <c r="VI88">
        <v>4</v>
      </c>
      <c r="VJ88" s="47">
        <v>5.0000000000000001E-3</v>
      </c>
      <c r="VK88" s="47">
        <v>0.99624999999999997</v>
      </c>
      <c r="VM88">
        <v>3000</v>
      </c>
      <c r="VN88">
        <v>4</v>
      </c>
      <c r="VO88" s="47">
        <v>5.0000000000000001E-3</v>
      </c>
      <c r="VP88" s="47">
        <v>0.99749999999999983</v>
      </c>
      <c r="VR88">
        <v>3000</v>
      </c>
      <c r="VS88">
        <v>4</v>
      </c>
      <c r="VT88" s="47">
        <v>5.0000000000000001E-3</v>
      </c>
      <c r="VU88" s="47">
        <v>0.99250000000000005</v>
      </c>
      <c r="VV88" s="47"/>
      <c r="VW88" s="49">
        <v>3000</v>
      </c>
      <c r="VX88" s="50">
        <v>3</v>
      </c>
      <c r="VY88" s="51">
        <v>3.7499999999999999E-3</v>
      </c>
      <c r="VZ88" s="47">
        <v>0.99249999999999983</v>
      </c>
      <c r="WA88" s="47"/>
      <c r="WB88" s="49">
        <v>3000</v>
      </c>
      <c r="WC88" s="50">
        <v>1</v>
      </c>
      <c r="WD88" s="51">
        <v>1.25E-3</v>
      </c>
      <c r="WE88" s="47">
        <v>0.99124999999999996</v>
      </c>
      <c r="WG88">
        <v>3000</v>
      </c>
      <c r="WH88">
        <v>4</v>
      </c>
      <c r="WI88" s="47">
        <v>5.0000000000000001E-3</v>
      </c>
      <c r="WJ88" s="47">
        <v>0.99749999999999983</v>
      </c>
      <c r="WL88">
        <v>3000</v>
      </c>
      <c r="WM88">
        <v>4</v>
      </c>
      <c r="WN88" s="47">
        <v>5.0000000000000001E-3</v>
      </c>
      <c r="WO88" s="47">
        <v>0.99750000000000016</v>
      </c>
      <c r="WP88" s="47"/>
      <c r="WQ88" s="49">
        <v>3000</v>
      </c>
      <c r="WR88" s="50">
        <v>1</v>
      </c>
      <c r="WS88" s="51">
        <v>1.25E-3</v>
      </c>
      <c r="WT88" s="47">
        <v>0.99624999999999986</v>
      </c>
      <c r="WU88" s="47"/>
      <c r="WV88" s="49">
        <v>3000</v>
      </c>
      <c r="WW88" s="50">
        <v>0</v>
      </c>
      <c r="WX88" s="51">
        <v>0</v>
      </c>
      <c r="WY88" s="47">
        <v>0.99749999999999994</v>
      </c>
      <c r="XA88">
        <v>3000</v>
      </c>
      <c r="XB88">
        <v>4</v>
      </c>
      <c r="XC88" s="47">
        <v>5.0000000000000001E-3</v>
      </c>
      <c r="XD88" s="47">
        <v>0.9900000000000001</v>
      </c>
      <c r="XF88">
        <v>3000</v>
      </c>
      <c r="XG88">
        <v>2</v>
      </c>
      <c r="XH88" s="47">
        <v>2.5000000000000001E-3</v>
      </c>
      <c r="XI88" s="47">
        <v>0.99625000000000019</v>
      </c>
      <c r="XK88" s="49">
        <v>3000</v>
      </c>
      <c r="XL88" s="50">
        <v>2</v>
      </c>
      <c r="XM88" s="51">
        <f t="shared" si="10"/>
        <v>2.5000000000000001E-3</v>
      </c>
      <c r="XN88" s="47">
        <f>SUM(XM$66:XM88)</f>
        <v>0.99750000000000005</v>
      </c>
      <c r="XP88" s="49">
        <v>3000</v>
      </c>
      <c r="XQ88" s="50">
        <v>4</v>
      </c>
      <c r="XR88" s="51">
        <v>5.0000000000000001E-3</v>
      </c>
      <c r="XS88" s="47">
        <v>0.99750000000000005</v>
      </c>
      <c r="XT88" s="47"/>
      <c r="XU88" s="49">
        <v>3000</v>
      </c>
      <c r="XV88" s="50">
        <v>0</v>
      </c>
      <c r="XW88" s="51">
        <v>0</v>
      </c>
      <c r="XX88" s="47">
        <v>0.99999999999999978</v>
      </c>
      <c r="XZ88">
        <v>3000</v>
      </c>
      <c r="YA88">
        <v>0</v>
      </c>
      <c r="YB88" s="47">
        <v>0</v>
      </c>
      <c r="YC88" s="47">
        <v>0.99999999999999989</v>
      </c>
      <c r="YE88" s="49">
        <v>3000</v>
      </c>
      <c r="YF88" s="50">
        <v>22</v>
      </c>
      <c r="YG88" s="51">
        <v>2.75E-2</v>
      </c>
      <c r="YH88" s="47">
        <v>0.98000000000000009</v>
      </c>
      <c r="YI88" s="47"/>
      <c r="YJ88" s="49">
        <v>3000</v>
      </c>
      <c r="YK88" s="50">
        <v>4</v>
      </c>
      <c r="YL88" s="51">
        <v>5.0000000000000001E-3</v>
      </c>
      <c r="YM88" s="47">
        <v>0.99999999999999989</v>
      </c>
      <c r="YO88" s="49">
        <v>3000</v>
      </c>
      <c r="YP88" s="50">
        <v>1</v>
      </c>
      <c r="YQ88" s="51">
        <v>1.25E-3</v>
      </c>
      <c r="YR88" s="47">
        <v>0.99624999999999975</v>
      </c>
    </row>
    <row r="89" spans="1:668">
      <c r="A89" s="46">
        <v>133000</v>
      </c>
      <c r="B89">
        <v>2</v>
      </c>
      <c r="C89" s="47">
        <v>2.5000000000000001E-3</v>
      </c>
      <c r="D89" s="47">
        <v>0.96374999999999988</v>
      </c>
      <c r="F89" s="46">
        <v>138000</v>
      </c>
      <c r="G89">
        <v>11</v>
      </c>
      <c r="H89" s="47">
        <v>1.375E-2</v>
      </c>
      <c r="I89" s="47">
        <v>0.66125</v>
      </c>
      <c r="K89" s="46">
        <v>133000</v>
      </c>
      <c r="L89">
        <v>8</v>
      </c>
      <c r="M89" s="47">
        <v>0.01</v>
      </c>
      <c r="N89" s="47">
        <v>0.74874999999999969</v>
      </c>
      <c r="P89" s="46">
        <v>133000</v>
      </c>
      <c r="Q89">
        <v>7</v>
      </c>
      <c r="R89" s="47">
        <v>8.7500000000000008E-3</v>
      </c>
      <c r="S89" s="47">
        <v>0.83499999999999996</v>
      </c>
      <c r="U89" s="16">
        <v>133000</v>
      </c>
      <c r="V89" s="50">
        <v>9</v>
      </c>
      <c r="W89" s="51">
        <v>1.125E-2</v>
      </c>
      <c r="X89" s="47">
        <v>0.57125000000000004</v>
      </c>
      <c r="Y89" s="47"/>
      <c r="Z89" s="16">
        <v>135000</v>
      </c>
      <c r="AA89" s="50">
        <v>8</v>
      </c>
      <c r="AB89" s="51">
        <v>0.01</v>
      </c>
      <c r="AC89" s="47">
        <v>0.59250000000000025</v>
      </c>
      <c r="AD89" s="47"/>
      <c r="AE89" s="46">
        <v>136000</v>
      </c>
      <c r="AF89">
        <v>10</v>
      </c>
      <c r="AG89" s="47">
        <v>1.2500000000000001E-2</v>
      </c>
      <c r="AH89" s="47">
        <v>0.77624999999999966</v>
      </c>
      <c r="AJ89" s="46">
        <v>136000</v>
      </c>
      <c r="AK89">
        <v>12</v>
      </c>
      <c r="AL89" s="47">
        <v>1.4999999999999999E-2</v>
      </c>
      <c r="AM89" s="47">
        <v>0.78124999999999967</v>
      </c>
      <c r="AO89" s="16">
        <v>128000</v>
      </c>
      <c r="AP89" s="50">
        <v>2</v>
      </c>
      <c r="AQ89" s="51">
        <v>2.5000000000000001E-3</v>
      </c>
      <c r="AR89" s="47">
        <v>0.95999999999999974</v>
      </c>
      <c r="AS89" s="47"/>
      <c r="AT89" s="16">
        <v>132000</v>
      </c>
      <c r="AU89" s="50">
        <v>3</v>
      </c>
      <c r="AV89" s="51">
        <v>3.7499999999999999E-3</v>
      </c>
      <c r="AW89" s="47">
        <v>0.97874999999999956</v>
      </c>
      <c r="AY89" s="46">
        <v>128000</v>
      </c>
      <c r="AZ89">
        <v>0</v>
      </c>
      <c r="BA89" s="47">
        <v>0</v>
      </c>
      <c r="BB89" s="47">
        <v>0.99874999999999958</v>
      </c>
      <c r="BD89" s="16">
        <v>130000</v>
      </c>
      <c r="BE89" s="50">
        <v>5</v>
      </c>
      <c r="BF89" s="51">
        <v>6.2500000000000003E-3</v>
      </c>
      <c r="BG89" s="47">
        <v>0.88374999999999981</v>
      </c>
      <c r="BI89" s="46">
        <v>133000</v>
      </c>
      <c r="BJ89" s="50">
        <v>0</v>
      </c>
      <c r="BK89" s="51">
        <f t="shared" si="13"/>
        <v>0</v>
      </c>
      <c r="BL89" s="47">
        <f>SUM(BK$6:BK89)</f>
        <v>0.95999999999999985</v>
      </c>
      <c r="BN89" s="16">
        <v>133000</v>
      </c>
      <c r="BO89" s="50">
        <v>7</v>
      </c>
      <c r="BP89" s="51">
        <v>8.7500000000000008E-3</v>
      </c>
      <c r="BQ89" s="47">
        <v>0.74874999999999992</v>
      </c>
      <c r="BS89" s="53">
        <v>136000</v>
      </c>
      <c r="BT89" s="50">
        <v>12</v>
      </c>
      <c r="BU89" s="51">
        <v>1.4999999999999999E-2</v>
      </c>
      <c r="BV89" s="47">
        <v>0.8600000000000001</v>
      </c>
      <c r="BX89" s="46">
        <v>133000</v>
      </c>
      <c r="BY89">
        <v>8</v>
      </c>
      <c r="BZ89" s="47">
        <v>0.01</v>
      </c>
      <c r="CA89" s="47">
        <v>0.74874999999999969</v>
      </c>
      <c r="CC89" s="53">
        <v>166000</v>
      </c>
      <c r="CD89" s="50">
        <v>12</v>
      </c>
      <c r="CE89" s="51">
        <v>1.4999999999999999E-2</v>
      </c>
      <c r="CF89" s="47">
        <v>0.29625000000000018</v>
      </c>
      <c r="CH89" s="53">
        <v>188000</v>
      </c>
      <c r="CI89" s="50">
        <v>3</v>
      </c>
      <c r="CJ89" s="51">
        <v>3.7499999999999999E-3</v>
      </c>
      <c r="CK89" s="47">
        <v>6.5000000000000016E-2</v>
      </c>
      <c r="CM89" s="53">
        <v>136000</v>
      </c>
      <c r="CN89" s="50">
        <v>4</v>
      </c>
      <c r="CO89" s="51">
        <v>5.0000000000000001E-3</v>
      </c>
      <c r="CP89" s="47">
        <v>0.94999999999999962</v>
      </c>
      <c r="NQ89">
        <v>1300</v>
      </c>
      <c r="NR89">
        <v>14</v>
      </c>
      <c r="NS89" s="47">
        <v>1.7500000000000002E-2</v>
      </c>
      <c r="NT89" s="47">
        <v>0.89249999999999996</v>
      </c>
      <c r="NV89">
        <v>1300</v>
      </c>
      <c r="NW89">
        <v>19</v>
      </c>
      <c r="NX89" s="47">
        <v>2.375E-2</v>
      </c>
      <c r="NY89" s="47">
        <v>0.91250000000000009</v>
      </c>
      <c r="OA89">
        <v>1300</v>
      </c>
      <c r="OB89">
        <v>21</v>
      </c>
      <c r="OC89" s="47">
        <v>2.6249999999999999E-2</v>
      </c>
      <c r="OD89" s="47">
        <v>0.91124999999999989</v>
      </c>
      <c r="OF89">
        <v>1300</v>
      </c>
      <c r="OG89">
        <v>31</v>
      </c>
      <c r="OH89" s="47">
        <v>3.875E-2</v>
      </c>
      <c r="OI89" s="47">
        <v>0.82374999999999998</v>
      </c>
      <c r="OK89" s="49">
        <v>1300</v>
      </c>
      <c r="OL89" s="50">
        <v>23</v>
      </c>
      <c r="OM89" s="51">
        <v>2.8750000000000001E-2</v>
      </c>
      <c r="ON89" s="47">
        <v>0.84375</v>
      </c>
      <c r="OP89" s="49">
        <v>1300</v>
      </c>
      <c r="OQ89" s="50">
        <v>33</v>
      </c>
      <c r="OR89" s="51">
        <v>4.1250000000000002E-2</v>
      </c>
      <c r="OS89" s="47">
        <v>0.73000000000000009</v>
      </c>
      <c r="OU89">
        <v>1300</v>
      </c>
      <c r="OV89">
        <v>23</v>
      </c>
      <c r="OW89" s="47">
        <v>2.8750000000000001E-2</v>
      </c>
      <c r="OX89" s="47">
        <v>0.91125</v>
      </c>
      <c r="OZ89">
        <v>1300</v>
      </c>
      <c r="PA89">
        <v>19</v>
      </c>
      <c r="PB89" s="47">
        <v>2.375E-2</v>
      </c>
      <c r="PC89" s="47">
        <v>0.91375000000000006</v>
      </c>
      <c r="PE89" s="49">
        <v>1300</v>
      </c>
      <c r="PF89" s="50">
        <v>3</v>
      </c>
      <c r="PG89" s="51">
        <v>3.7499999999999999E-3</v>
      </c>
      <c r="PH89" s="47">
        <v>0.98999999999999988</v>
      </c>
      <c r="PI89" s="47"/>
      <c r="PJ89" s="49">
        <v>1300</v>
      </c>
      <c r="PK89" s="50">
        <v>14</v>
      </c>
      <c r="PL89" s="51">
        <v>1.7500000000000002E-2</v>
      </c>
      <c r="PM89" s="47">
        <v>0.90374999999999994</v>
      </c>
      <c r="PN89" s="47"/>
      <c r="PO89">
        <v>1300</v>
      </c>
      <c r="PP89">
        <v>21</v>
      </c>
      <c r="PQ89" s="47">
        <v>2.6249999999999999E-2</v>
      </c>
      <c r="PR89" s="47">
        <v>0.89375000000000004</v>
      </c>
      <c r="PT89" s="49">
        <v>1300</v>
      </c>
      <c r="PU89" s="50">
        <v>20</v>
      </c>
      <c r="PV89" s="51">
        <v>2.5000000000000001E-2</v>
      </c>
      <c r="PW89" s="47">
        <v>0.89499999999999991</v>
      </c>
      <c r="PY89" s="49">
        <v>1300</v>
      </c>
      <c r="PZ89" s="50">
        <v>0</v>
      </c>
      <c r="QA89" s="51">
        <f t="shared" si="14"/>
        <v>0</v>
      </c>
      <c r="QB89" s="47">
        <f>SUM(QA$6:QA89)</f>
        <v>0</v>
      </c>
      <c r="QD89" s="49">
        <v>1300</v>
      </c>
      <c r="QE89" s="50">
        <v>0</v>
      </c>
      <c r="QF89" s="51">
        <f t="shared" si="15"/>
        <v>0</v>
      </c>
      <c r="QG89" s="47">
        <f>SUM(QF$6:QF89)</f>
        <v>0</v>
      </c>
      <c r="QI89" s="49">
        <v>1300</v>
      </c>
      <c r="QJ89" s="50">
        <v>9</v>
      </c>
      <c r="QK89" s="51">
        <v>1.125E-2</v>
      </c>
      <c r="QL89" s="47">
        <v>0.88374999999999992</v>
      </c>
      <c r="QN89">
        <v>1300</v>
      </c>
      <c r="QO89">
        <v>16</v>
      </c>
      <c r="QP89" s="47">
        <v>0.02</v>
      </c>
      <c r="QQ89" s="47">
        <v>0.91375000000000006</v>
      </c>
      <c r="QR89" s="47"/>
      <c r="QS89" s="49">
        <v>1300</v>
      </c>
      <c r="QT89" s="50">
        <v>37</v>
      </c>
      <c r="QU89" s="51">
        <v>4.6249999999999999E-2</v>
      </c>
      <c r="QV89" s="47">
        <v>0.56499999999999995</v>
      </c>
      <c r="QW89" s="47"/>
      <c r="QX89" s="49">
        <v>1300</v>
      </c>
      <c r="QY89" s="50">
        <v>0</v>
      </c>
      <c r="QZ89" s="51">
        <v>0</v>
      </c>
      <c r="RA89" s="47">
        <v>0.99749999999999994</v>
      </c>
      <c r="RB89" s="47"/>
      <c r="RC89" s="49">
        <v>1300</v>
      </c>
      <c r="RD89" s="50">
        <v>15</v>
      </c>
      <c r="RE89" s="51">
        <v>1.8749999999999999E-2</v>
      </c>
      <c r="RF89" s="47">
        <v>0.83750000000000002</v>
      </c>
      <c r="RG89" s="47"/>
      <c r="RH89">
        <v>1050</v>
      </c>
      <c r="RI89">
        <v>1</v>
      </c>
      <c r="RJ89" s="47">
        <v>1.25E-3</v>
      </c>
      <c r="RK89" s="47">
        <v>0.98999999999999988</v>
      </c>
      <c r="RM89">
        <v>1050</v>
      </c>
      <c r="RN89">
        <v>15</v>
      </c>
      <c r="RO89" s="47">
        <v>1.8749999999999999E-2</v>
      </c>
      <c r="RP89" s="47">
        <v>0.99624999999999997</v>
      </c>
      <c r="RR89">
        <v>1050</v>
      </c>
      <c r="RS89">
        <v>3</v>
      </c>
      <c r="RT89" s="47">
        <v>3.7499999999999999E-3</v>
      </c>
      <c r="RU89" s="47">
        <v>0.99625000000000008</v>
      </c>
      <c r="RW89">
        <v>1050</v>
      </c>
      <c r="RX89">
        <v>110</v>
      </c>
      <c r="RY89" s="47">
        <v>0.13750000000000001</v>
      </c>
      <c r="RZ89" s="47">
        <v>0.38624999999999998</v>
      </c>
      <c r="SA89" s="47"/>
      <c r="SB89" s="49">
        <v>1050</v>
      </c>
      <c r="SC89" s="50">
        <v>7</v>
      </c>
      <c r="SD89" s="51">
        <v>8.7500000000000008E-3</v>
      </c>
      <c r="SE89" s="47">
        <v>0.94625000000000004</v>
      </c>
      <c r="SF89" s="47"/>
      <c r="SG89" s="49">
        <v>1050</v>
      </c>
      <c r="SH89" s="50">
        <v>13</v>
      </c>
      <c r="SI89" s="51">
        <v>1.6250000000000001E-2</v>
      </c>
      <c r="SJ89" s="47">
        <v>0.94374999999999998</v>
      </c>
      <c r="SL89">
        <v>1050</v>
      </c>
      <c r="SM89">
        <v>3</v>
      </c>
      <c r="SN89" s="47">
        <v>3.7499999999999999E-3</v>
      </c>
      <c r="SO89" s="47">
        <v>0.995</v>
      </c>
      <c r="SQ89">
        <v>1050</v>
      </c>
      <c r="SR89">
        <v>3</v>
      </c>
      <c r="SS89" s="47">
        <v>3.7499999999999999E-3</v>
      </c>
      <c r="ST89" s="47">
        <v>0.99750000000000005</v>
      </c>
      <c r="SU89" s="47"/>
      <c r="SV89" s="49">
        <v>1050</v>
      </c>
      <c r="SW89" s="50">
        <v>0</v>
      </c>
      <c r="SX89" s="51">
        <v>0</v>
      </c>
      <c r="SY89" s="47">
        <v>0.99375000000000002</v>
      </c>
      <c r="SZ89" s="47"/>
      <c r="TA89" s="49">
        <v>1050</v>
      </c>
      <c r="TB89" s="50">
        <v>1</v>
      </c>
      <c r="TC89" s="51">
        <v>1.25E-3</v>
      </c>
      <c r="TD89" s="47">
        <v>1</v>
      </c>
      <c r="TF89">
        <v>1050</v>
      </c>
      <c r="TG89">
        <v>1</v>
      </c>
      <c r="TH89" s="47">
        <v>1.25E-3</v>
      </c>
      <c r="TI89" s="47">
        <v>0.99124999999999985</v>
      </c>
      <c r="TJ89" s="47"/>
      <c r="TK89" s="49">
        <v>1050</v>
      </c>
      <c r="TL89" s="50">
        <v>1</v>
      </c>
      <c r="TM89" s="51">
        <v>1.25E-3</v>
      </c>
      <c r="TN89" s="47">
        <v>0.96874999999999989</v>
      </c>
      <c r="TO89" s="47"/>
      <c r="TP89" s="49">
        <v>1050</v>
      </c>
      <c r="TQ89" s="50">
        <v>48</v>
      </c>
      <c r="TR89" s="51">
        <f t="shared" si="16"/>
        <v>0.06</v>
      </c>
      <c r="TS89" s="47">
        <f>SUM(TR$83:TR89)</f>
        <v>0.85750000000000015</v>
      </c>
      <c r="TU89">
        <v>1050</v>
      </c>
      <c r="TV89">
        <v>401</v>
      </c>
      <c r="TW89" s="47">
        <v>0.50124999999999997</v>
      </c>
      <c r="TX89" s="47">
        <v>0.98749999999999993</v>
      </c>
      <c r="TZ89" s="49">
        <v>1050</v>
      </c>
      <c r="UA89" s="50">
        <v>22</v>
      </c>
      <c r="UB89" s="51">
        <v>2.75E-2</v>
      </c>
      <c r="UC89" s="47">
        <v>0.72999999999999987</v>
      </c>
      <c r="UD89" s="47"/>
      <c r="UE89" s="49">
        <v>1050</v>
      </c>
      <c r="UF89" s="50">
        <v>17</v>
      </c>
      <c r="UG89" s="51">
        <v>2.1250000000000002E-2</v>
      </c>
      <c r="UH89" s="47">
        <v>8.6250000000000007E-2</v>
      </c>
      <c r="UI89" s="47"/>
      <c r="UJ89" s="49">
        <v>1050</v>
      </c>
      <c r="UK89" s="50">
        <v>1</v>
      </c>
      <c r="UL89" s="51">
        <v>1.25E-3</v>
      </c>
      <c r="UM89" s="47">
        <v>0.98249999999999993</v>
      </c>
      <c r="UN89" s="47"/>
      <c r="UO89" s="49">
        <v>1050</v>
      </c>
      <c r="UP89" s="50">
        <v>17</v>
      </c>
      <c r="UQ89" s="51">
        <v>2.1250000000000002E-2</v>
      </c>
      <c r="UR89" s="47">
        <v>8.6250000000000007E-2</v>
      </c>
      <c r="US89" s="47"/>
      <c r="UT89" s="49">
        <v>1050</v>
      </c>
      <c r="UU89" s="50">
        <v>1</v>
      </c>
      <c r="UV89" s="51">
        <v>1.25E-3</v>
      </c>
      <c r="UW89" s="47">
        <v>0.98249999999999993</v>
      </c>
      <c r="UX89" s="47"/>
      <c r="UY89" s="47"/>
      <c r="UZ89" s="47"/>
      <c r="VA89" s="47"/>
      <c r="VB89" s="47"/>
      <c r="VC89" s="49">
        <v>3500</v>
      </c>
      <c r="VD89" s="50">
        <v>2</v>
      </c>
      <c r="VE89" s="51">
        <f t="shared" si="12"/>
        <v>2.5000000000000001E-3</v>
      </c>
      <c r="VF89" s="47">
        <f>SUM(VE$66:VE89)</f>
        <v>0.97624999999999984</v>
      </c>
      <c r="VH89">
        <v>3500</v>
      </c>
      <c r="VI89">
        <v>3</v>
      </c>
      <c r="VJ89" s="47">
        <v>3.7499999999999999E-3</v>
      </c>
      <c r="VK89" s="47">
        <v>1</v>
      </c>
      <c r="VM89">
        <v>3500</v>
      </c>
      <c r="VN89">
        <v>2</v>
      </c>
      <c r="VO89" s="47">
        <v>2.5000000000000001E-3</v>
      </c>
      <c r="VP89" s="47">
        <v>0.99999999999999978</v>
      </c>
      <c r="VR89">
        <v>3500</v>
      </c>
      <c r="VS89">
        <v>6</v>
      </c>
      <c r="VT89" s="47">
        <v>7.4999999999999997E-3</v>
      </c>
      <c r="VU89" s="47">
        <v>1</v>
      </c>
      <c r="VV89" s="47"/>
      <c r="VW89" s="49">
        <v>3500</v>
      </c>
      <c r="VX89" s="50">
        <v>6</v>
      </c>
      <c r="VY89" s="51">
        <v>7.4999999999999997E-3</v>
      </c>
      <c r="VZ89" s="47">
        <v>0.99999999999999978</v>
      </c>
      <c r="WA89" s="47"/>
      <c r="WB89" s="49">
        <v>3500</v>
      </c>
      <c r="WC89" s="50">
        <v>7</v>
      </c>
      <c r="WD89" s="51">
        <v>8.7500000000000008E-3</v>
      </c>
      <c r="WE89" s="47">
        <v>1</v>
      </c>
      <c r="WG89">
        <v>3500</v>
      </c>
      <c r="WH89">
        <v>2</v>
      </c>
      <c r="WI89" s="47">
        <v>2.5000000000000001E-3</v>
      </c>
      <c r="WJ89" s="47">
        <v>0.99999999999999978</v>
      </c>
      <c r="WL89">
        <v>3500</v>
      </c>
      <c r="WM89">
        <v>2</v>
      </c>
      <c r="WN89" s="47">
        <v>2.5000000000000001E-3</v>
      </c>
      <c r="WO89" s="47">
        <v>1.0000000000000002</v>
      </c>
      <c r="WP89" s="47"/>
      <c r="WQ89" s="49">
        <v>3500</v>
      </c>
      <c r="WR89" s="50">
        <v>3</v>
      </c>
      <c r="WS89" s="51">
        <v>3.7499999999999999E-3</v>
      </c>
      <c r="WT89" s="47">
        <v>0.99999999999999989</v>
      </c>
      <c r="WU89" s="47"/>
      <c r="WV89" s="49">
        <v>3500</v>
      </c>
      <c r="WW89" s="50">
        <v>2</v>
      </c>
      <c r="WX89" s="51">
        <v>2.5000000000000001E-3</v>
      </c>
      <c r="WY89" s="47">
        <v>0.99999999999999989</v>
      </c>
      <c r="XA89">
        <v>3500</v>
      </c>
      <c r="XB89">
        <v>8</v>
      </c>
      <c r="XC89" s="47">
        <v>0.01</v>
      </c>
      <c r="XD89" s="47">
        <v>1</v>
      </c>
      <c r="XF89">
        <v>3500</v>
      </c>
      <c r="XG89">
        <v>3</v>
      </c>
      <c r="XH89" s="47">
        <v>3.7499999999999999E-3</v>
      </c>
      <c r="XI89" s="47">
        <v>1.0000000000000002</v>
      </c>
      <c r="XK89" s="49">
        <v>3500</v>
      </c>
      <c r="XL89" s="50">
        <v>2</v>
      </c>
      <c r="XM89" s="51">
        <f t="shared" si="10"/>
        <v>2.5000000000000001E-3</v>
      </c>
      <c r="XN89" s="47">
        <f>SUM(XM$66:XM89)</f>
        <v>1</v>
      </c>
      <c r="XP89" s="49">
        <v>3500</v>
      </c>
      <c r="XQ89" s="50">
        <v>2</v>
      </c>
      <c r="XR89" s="51">
        <v>2.5000000000000001E-3</v>
      </c>
      <c r="XS89" s="47">
        <v>1</v>
      </c>
      <c r="XT89" s="47"/>
      <c r="XU89" s="49">
        <v>3500</v>
      </c>
      <c r="XV89" s="50">
        <v>0</v>
      </c>
      <c r="XW89" s="51">
        <v>0</v>
      </c>
      <c r="XX89" s="47">
        <v>0.99999999999999978</v>
      </c>
      <c r="XZ89">
        <v>3500</v>
      </c>
      <c r="YA89">
        <v>0</v>
      </c>
      <c r="YB89" s="47">
        <v>0</v>
      </c>
      <c r="YC89" s="47">
        <v>0.99999999999999989</v>
      </c>
      <c r="YE89" s="49">
        <v>3500</v>
      </c>
      <c r="YF89" s="50">
        <v>16</v>
      </c>
      <c r="YG89" s="51">
        <v>0.02</v>
      </c>
      <c r="YH89" s="47">
        <v>1</v>
      </c>
      <c r="YI89" s="47"/>
      <c r="YJ89" s="49">
        <v>3500</v>
      </c>
      <c r="YK89" s="50">
        <v>0</v>
      </c>
      <c r="YL89" s="51">
        <v>0</v>
      </c>
      <c r="YM89" s="47">
        <v>0.99999999999999989</v>
      </c>
      <c r="YO89" s="49">
        <v>3500</v>
      </c>
      <c r="YP89" s="50">
        <v>3</v>
      </c>
      <c r="YQ89" s="51">
        <v>3.7499999999999999E-3</v>
      </c>
      <c r="YR89" s="47">
        <v>0.99999999999999978</v>
      </c>
    </row>
    <row r="90" spans="1:668" ht="13.8" thickBot="1">
      <c r="A90" s="46">
        <v>134000</v>
      </c>
      <c r="B90">
        <v>1</v>
      </c>
      <c r="C90" s="47">
        <v>1.25E-3</v>
      </c>
      <c r="D90" s="47">
        <v>0.96499999999999986</v>
      </c>
      <c r="F90" s="46">
        <v>139000</v>
      </c>
      <c r="G90">
        <v>11</v>
      </c>
      <c r="H90" s="47">
        <v>1.375E-2</v>
      </c>
      <c r="I90" s="47">
        <v>0.67500000000000004</v>
      </c>
      <c r="K90" s="46">
        <v>134000</v>
      </c>
      <c r="L90">
        <v>7</v>
      </c>
      <c r="M90" s="47">
        <v>8.7500000000000008E-3</v>
      </c>
      <c r="N90" s="47">
        <v>0.75749999999999973</v>
      </c>
      <c r="P90" s="46">
        <v>134000</v>
      </c>
      <c r="Q90">
        <v>7</v>
      </c>
      <c r="R90" s="47">
        <v>8.7500000000000008E-3</v>
      </c>
      <c r="S90" s="47">
        <v>0.84375</v>
      </c>
      <c r="U90" s="16">
        <v>134000</v>
      </c>
      <c r="V90" s="50">
        <v>8</v>
      </c>
      <c r="W90" s="51">
        <v>0.01</v>
      </c>
      <c r="X90" s="47">
        <v>0.58125000000000004</v>
      </c>
      <c r="Y90" s="47"/>
      <c r="Z90" s="16">
        <v>136000</v>
      </c>
      <c r="AA90" s="50">
        <v>8</v>
      </c>
      <c r="AB90" s="51">
        <v>0.01</v>
      </c>
      <c r="AC90" s="47">
        <v>0.60250000000000026</v>
      </c>
      <c r="AD90" s="47"/>
      <c r="AE90" s="46">
        <v>137000</v>
      </c>
      <c r="AF90">
        <v>7</v>
      </c>
      <c r="AG90" s="47">
        <v>8.7500000000000008E-3</v>
      </c>
      <c r="AH90" s="47">
        <v>0.7849999999999997</v>
      </c>
      <c r="AJ90" s="46">
        <v>137000</v>
      </c>
      <c r="AK90">
        <v>4</v>
      </c>
      <c r="AL90" s="47">
        <v>5.0000000000000001E-3</v>
      </c>
      <c r="AM90" s="47">
        <v>0.78624999999999967</v>
      </c>
      <c r="AO90" s="16">
        <v>129000</v>
      </c>
      <c r="AP90" s="50">
        <v>3</v>
      </c>
      <c r="AQ90" s="51">
        <v>3.7499999999999999E-3</v>
      </c>
      <c r="AR90" s="47">
        <v>0.96374999999999977</v>
      </c>
      <c r="AS90" s="47"/>
      <c r="AT90" s="16">
        <v>133000</v>
      </c>
      <c r="AU90" s="50">
        <v>2</v>
      </c>
      <c r="AV90" s="51">
        <v>2.5000000000000001E-3</v>
      </c>
      <c r="AW90" s="47">
        <v>0.98124999999999951</v>
      </c>
      <c r="AY90" s="46">
        <v>129000</v>
      </c>
      <c r="AZ90">
        <v>0</v>
      </c>
      <c r="BA90" s="47">
        <v>0</v>
      </c>
      <c r="BB90" s="47">
        <v>0.99874999999999958</v>
      </c>
      <c r="BD90" s="16">
        <v>131000</v>
      </c>
      <c r="BE90" s="50">
        <v>4</v>
      </c>
      <c r="BF90" s="51">
        <v>5.0000000000000001E-3</v>
      </c>
      <c r="BG90" s="47">
        <v>0.88874999999999982</v>
      </c>
      <c r="BI90" s="46">
        <v>134000</v>
      </c>
      <c r="BJ90" s="50">
        <v>4</v>
      </c>
      <c r="BK90" s="51">
        <f t="shared" si="13"/>
        <v>5.0000000000000001E-3</v>
      </c>
      <c r="BL90" s="47">
        <f>SUM(BK$6:BK90)</f>
        <v>0.96499999999999986</v>
      </c>
      <c r="BN90" s="16">
        <v>134000</v>
      </c>
      <c r="BO90" s="50">
        <v>9</v>
      </c>
      <c r="BP90" s="51">
        <v>1.125E-2</v>
      </c>
      <c r="BQ90" s="47">
        <v>0.7599999999999999</v>
      </c>
      <c r="BS90" s="53">
        <v>137000</v>
      </c>
      <c r="BT90" s="50">
        <v>13</v>
      </c>
      <c r="BU90" s="51">
        <v>1.6250000000000001E-2</v>
      </c>
      <c r="BV90" s="47">
        <v>0.87625000000000008</v>
      </c>
      <c r="BX90" s="46">
        <v>134000</v>
      </c>
      <c r="BY90">
        <v>7</v>
      </c>
      <c r="BZ90" s="47">
        <v>8.7500000000000008E-3</v>
      </c>
      <c r="CA90" s="47">
        <v>0.75749999999999973</v>
      </c>
      <c r="CC90" s="53">
        <v>167000</v>
      </c>
      <c r="CD90" s="50">
        <v>14</v>
      </c>
      <c r="CE90" s="51">
        <v>1.7500000000000002E-2</v>
      </c>
      <c r="CF90" s="47">
        <v>0.3137500000000002</v>
      </c>
      <c r="CH90" s="53">
        <v>189000</v>
      </c>
      <c r="CI90" s="50">
        <v>4</v>
      </c>
      <c r="CJ90" s="51">
        <v>5.0000000000000001E-3</v>
      </c>
      <c r="CK90" s="47">
        <v>7.0000000000000021E-2</v>
      </c>
      <c r="CM90" s="53">
        <v>137000</v>
      </c>
      <c r="CN90" s="50">
        <v>6</v>
      </c>
      <c r="CO90" s="51">
        <v>7.4999999999999997E-3</v>
      </c>
      <c r="CP90" s="47">
        <v>0.95749999999999957</v>
      </c>
      <c r="NQ90">
        <v>1400</v>
      </c>
      <c r="NR90">
        <v>21</v>
      </c>
      <c r="NS90" s="47">
        <v>2.6249999999999999E-2</v>
      </c>
      <c r="NT90" s="47">
        <v>0.91874999999999996</v>
      </c>
      <c r="NV90">
        <v>1400</v>
      </c>
      <c r="NW90">
        <v>17</v>
      </c>
      <c r="NX90" s="47">
        <v>2.1250000000000002E-2</v>
      </c>
      <c r="NY90" s="47">
        <v>0.93375000000000008</v>
      </c>
      <c r="OA90">
        <v>1400</v>
      </c>
      <c r="OB90">
        <v>12</v>
      </c>
      <c r="OC90" s="47">
        <v>1.4999999999999999E-2</v>
      </c>
      <c r="OD90" s="47">
        <v>0.92624999999999991</v>
      </c>
      <c r="OF90">
        <v>1400</v>
      </c>
      <c r="OG90">
        <v>24</v>
      </c>
      <c r="OH90" s="47">
        <v>0.03</v>
      </c>
      <c r="OI90" s="47">
        <v>0.85375000000000001</v>
      </c>
      <c r="OK90" s="49">
        <v>1400</v>
      </c>
      <c r="OL90" s="50">
        <v>29</v>
      </c>
      <c r="OM90" s="51">
        <v>3.6249999999999998E-2</v>
      </c>
      <c r="ON90" s="47">
        <v>0.88</v>
      </c>
      <c r="OP90" s="49">
        <v>1400</v>
      </c>
      <c r="OQ90" s="50">
        <v>24</v>
      </c>
      <c r="OR90" s="51">
        <v>0.03</v>
      </c>
      <c r="OS90" s="47">
        <v>0.76000000000000012</v>
      </c>
      <c r="OU90">
        <v>1400</v>
      </c>
      <c r="OV90">
        <v>11</v>
      </c>
      <c r="OW90" s="47">
        <v>1.375E-2</v>
      </c>
      <c r="OX90" s="47">
        <v>0.92500000000000004</v>
      </c>
      <c r="OZ90">
        <v>1400</v>
      </c>
      <c r="PA90">
        <v>14</v>
      </c>
      <c r="PB90" s="47">
        <v>1.7500000000000002E-2</v>
      </c>
      <c r="PC90" s="47">
        <v>0.93125000000000002</v>
      </c>
      <c r="PE90" s="49">
        <v>1400</v>
      </c>
      <c r="PF90" s="50">
        <v>0</v>
      </c>
      <c r="PG90" s="51">
        <v>0</v>
      </c>
      <c r="PH90" s="47">
        <v>0.98999999999999988</v>
      </c>
      <c r="PI90" s="47"/>
      <c r="PJ90" s="49">
        <v>1400</v>
      </c>
      <c r="PK90" s="50">
        <v>20</v>
      </c>
      <c r="PL90" s="51">
        <v>2.5000000000000001E-2</v>
      </c>
      <c r="PM90" s="47">
        <v>0.92874999999999996</v>
      </c>
      <c r="PN90" s="47"/>
      <c r="PO90">
        <v>1400</v>
      </c>
      <c r="PP90">
        <v>18</v>
      </c>
      <c r="PQ90" s="47">
        <v>2.2499999999999999E-2</v>
      </c>
      <c r="PR90" s="47">
        <v>0.91625000000000001</v>
      </c>
      <c r="PT90" s="49">
        <v>1400</v>
      </c>
      <c r="PU90" s="50">
        <v>17</v>
      </c>
      <c r="PV90" s="51">
        <v>2.1250000000000002E-2</v>
      </c>
      <c r="PW90" s="47">
        <v>0.9162499999999999</v>
      </c>
      <c r="PY90" s="49">
        <v>1400</v>
      </c>
      <c r="PZ90" s="50">
        <v>0</v>
      </c>
      <c r="QA90" s="51">
        <f t="shared" si="14"/>
        <v>0</v>
      </c>
      <c r="QB90" s="47">
        <f>SUM(QA$6:QA90)</f>
        <v>0</v>
      </c>
      <c r="QD90" s="49">
        <v>1400</v>
      </c>
      <c r="QE90" s="50">
        <v>0</v>
      </c>
      <c r="QF90" s="51">
        <f t="shared" si="15"/>
        <v>0</v>
      </c>
      <c r="QG90" s="47">
        <f>SUM(QF$6:QF90)</f>
        <v>0</v>
      </c>
      <c r="QI90" s="49">
        <v>1400</v>
      </c>
      <c r="QJ90" s="50">
        <v>22</v>
      </c>
      <c r="QK90" s="51">
        <v>2.75E-2</v>
      </c>
      <c r="QL90" s="47">
        <v>0.91124999999999989</v>
      </c>
      <c r="QN90">
        <v>1400</v>
      </c>
      <c r="QO90">
        <v>18</v>
      </c>
      <c r="QP90" s="47">
        <v>2.2499999999999999E-2</v>
      </c>
      <c r="QQ90" s="47">
        <v>0.93625000000000003</v>
      </c>
      <c r="QR90" s="47"/>
      <c r="QS90" s="49">
        <v>1400</v>
      </c>
      <c r="QT90" s="50">
        <v>51</v>
      </c>
      <c r="QU90" s="51">
        <v>6.3750000000000001E-2</v>
      </c>
      <c r="QV90" s="47">
        <v>0.62874999999999992</v>
      </c>
      <c r="QW90" s="47"/>
      <c r="QX90" s="49">
        <v>1400</v>
      </c>
      <c r="QY90" s="50">
        <v>2</v>
      </c>
      <c r="QZ90" s="51">
        <v>2.5000000000000001E-3</v>
      </c>
      <c r="RA90" s="47">
        <v>0.99999999999999989</v>
      </c>
      <c r="RB90" s="47"/>
      <c r="RC90" s="49">
        <v>1400</v>
      </c>
      <c r="RD90" s="50">
        <v>25</v>
      </c>
      <c r="RE90" s="51">
        <v>3.125E-2</v>
      </c>
      <c r="RF90" s="47">
        <v>0.86875000000000002</v>
      </c>
      <c r="RG90" s="47"/>
      <c r="RH90">
        <v>1225</v>
      </c>
      <c r="RI90">
        <v>6</v>
      </c>
      <c r="RJ90" s="47">
        <v>7.4999999999999997E-3</v>
      </c>
      <c r="RK90" s="47">
        <v>0.99749999999999983</v>
      </c>
      <c r="RM90">
        <v>1225</v>
      </c>
      <c r="RN90">
        <v>2</v>
      </c>
      <c r="RO90" s="47">
        <v>2.5000000000000001E-3</v>
      </c>
      <c r="RP90" s="47">
        <v>0.99874999999999992</v>
      </c>
      <c r="RR90">
        <v>1225</v>
      </c>
      <c r="RS90">
        <v>3</v>
      </c>
      <c r="RT90" s="47">
        <v>3.7499999999999999E-3</v>
      </c>
      <c r="RU90" s="47">
        <v>1</v>
      </c>
      <c r="RW90">
        <v>1225</v>
      </c>
      <c r="RX90">
        <v>14</v>
      </c>
      <c r="RY90" s="47">
        <v>1.7500000000000002E-2</v>
      </c>
      <c r="RZ90" s="47">
        <v>0.40375</v>
      </c>
      <c r="SA90" s="47"/>
      <c r="SB90" s="49">
        <v>1225</v>
      </c>
      <c r="SC90" s="50">
        <v>15</v>
      </c>
      <c r="SD90" s="51">
        <v>1.8749999999999999E-2</v>
      </c>
      <c r="SE90" s="47">
        <v>0.96500000000000008</v>
      </c>
      <c r="SF90" s="47"/>
      <c r="SG90" s="49">
        <v>1225</v>
      </c>
      <c r="SH90" s="50">
        <v>15</v>
      </c>
      <c r="SI90" s="51">
        <v>1.8749999999999999E-2</v>
      </c>
      <c r="SJ90" s="47">
        <v>0.96250000000000002</v>
      </c>
      <c r="SL90">
        <v>1225</v>
      </c>
      <c r="SM90">
        <v>3</v>
      </c>
      <c r="SN90" s="47">
        <v>3.7499999999999999E-3</v>
      </c>
      <c r="SO90" s="47">
        <v>0.99875000000000003</v>
      </c>
      <c r="SQ90">
        <v>1225</v>
      </c>
      <c r="SR90">
        <v>2</v>
      </c>
      <c r="SS90" s="47">
        <v>2.5000000000000001E-3</v>
      </c>
      <c r="ST90" s="47">
        <v>1</v>
      </c>
      <c r="SU90" s="47"/>
      <c r="SV90" s="49">
        <v>1225</v>
      </c>
      <c r="SW90" s="50">
        <v>4</v>
      </c>
      <c r="SX90" s="51">
        <v>5.0000000000000001E-3</v>
      </c>
      <c r="SY90" s="47">
        <v>0.99875000000000003</v>
      </c>
      <c r="SZ90" s="47"/>
      <c r="TA90" s="49">
        <v>1225</v>
      </c>
      <c r="TB90" s="50">
        <v>0</v>
      </c>
      <c r="TC90" s="51">
        <v>0</v>
      </c>
      <c r="TD90" s="47">
        <v>1</v>
      </c>
      <c r="TF90">
        <v>1225</v>
      </c>
      <c r="TG90">
        <v>5</v>
      </c>
      <c r="TH90" s="47">
        <v>6.2500000000000003E-3</v>
      </c>
      <c r="TI90" s="47">
        <v>0.99749999999999983</v>
      </c>
      <c r="TJ90" s="47"/>
      <c r="TK90" s="49">
        <v>1225</v>
      </c>
      <c r="TL90" s="50">
        <v>4</v>
      </c>
      <c r="TM90" s="51">
        <v>5.0000000000000001E-3</v>
      </c>
      <c r="TN90" s="47">
        <v>0.97374999999999989</v>
      </c>
      <c r="TO90" s="47"/>
      <c r="TP90" s="49">
        <v>1225</v>
      </c>
      <c r="TQ90" s="50">
        <v>24</v>
      </c>
      <c r="TR90" s="51">
        <f t="shared" si="16"/>
        <v>0.03</v>
      </c>
      <c r="TS90" s="47">
        <f>SUM(TR$83:TR90)</f>
        <v>0.88750000000000018</v>
      </c>
      <c r="TU90">
        <v>1225</v>
      </c>
      <c r="TV90">
        <v>4</v>
      </c>
      <c r="TW90" s="47">
        <v>5.0000000000000001E-3</v>
      </c>
      <c r="TX90" s="47">
        <v>0.99249999999999994</v>
      </c>
      <c r="TZ90" s="49">
        <v>1225</v>
      </c>
      <c r="UA90" s="50">
        <v>11</v>
      </c>
      <c r="UB90" s="51">
        <v>1.375E-2</v>
      </c>
      <c r="UC90" s="47">
        <v>0.74374999999999991</v>
      </c>
      <c r="UD90" s="47"/>
      <c r="UE90" s="49">
        <v>1225</v>
      </c>
      <c r="UF90" s="50">
        <v>6</v>
      </c>
      <c r="UG90" s="51">
        <v>7.4999999999999997E-3</v>
      </c>
      <c r="UH90" s="47">
        <v>9.375E-2</v>
      </c>
      <c r="UI90" s="47"/>
      <c r="UJ90" s="49">
        <v>1225</v>
      </c>
      <c r="UK90" s="50">
        <v>3</v>
      </c>
      <c r="UL90" s="51">
        <v>3.7499999999999999E-3</v>
      </c>
      <c r="UM90" s="47">
        <v>0.98624999999999996</v>
      </c>
      <c r="UN90" s="47"/>
      <c r="UO90" s="49">
        <v>1225</v>
      </c>
      <c r="UP90" s="50">
        <v>6</v>
      </c>
      <c r="UQ90" s="51">
        <v>7.4999999999999997E-3</v>
      </c>
      <c r="UR90" s="47">
        <v>9.375E-2</v>
      </c>
      <c r="US90" s="47"/>
      <c r="UT90" s="49">
        <v>1225</v>
      </c>
      <c r="UU90" s="50">
        <v>3</v>
      </c>
      <c r="UV90" s="51">
        <v>3.7499999999999999E-3</v>
      </c>
      <c r="UW90" s="47">
        <v>0.98624999999999996</v>
      </c>
      <c r="UX90" s="47"/>
      <c r="UY90" s="47"/>
      <c r="UZ90" s="47"/>
      <c r="VA90" s="47"/>
      <c r="VB90" s="47"/>
      <c r="VC90" s="52" t="s">
        <v>55</v>
      </c>
      <c r="VD90" s="52">
        <v>0</v>
      </c>
      <c r="VH90" t="s">
        <v>55</v>
      </c>
      <c r="VI90">
        <v>0</v>
      </c>
      <c r="VM90" t="s">
        <v>55</v>
      </c>
      <c r="VN90">
        <v>0</v>
      </c>
      <c r="VR90" t="s">
        <v>55</v>
      </c>
      <c r="VS90">
        <v>0</v>
      </c>
      <c r="VW90" t="s">
        <v>55</v>
      </c>
      <c r="VX90">
        <v>0</v>
      </c>
      <c r="WB90" t="s">
        <v>55</v>
      </c>
      <c r="WC90">
        <v>0</v>
      </c>
      <c r="WG90" t="s">
        <v>55</v>
      </c>
      <c r="WH90">
        <v>0</v>
      </c>
      <c r="WL90" t="s">
        <v>55</v>
      </c>
      <c r="WM90">
        <v>0</v>
      </c>
      <c r="WQ90" t="s">
        <v>55</v>
      </c>
      <c r="WR90">
        <v>0</v>
      </c>
      <c r="WV90" t="s">
        <v>55</v>
      </c>
      <c r="WW90">
        <v>0</v>
      </c>
      <c r="XA90" t="s">
        <v>55</v>
      </c>
      <c r="XB90">
        <v>0</v>
      </c>
      <c r="XF90" t="s">
        <v>55</v>
      </c>
      <c r="XG90">
        <v>0</v>
      </c>
      <c r="XK90" s="52" t="s">
        <v>55</v>
      </c>
      <c r="XL90" s="52">
        <v>0</v>
      </c>
      <c r="XP90" s="52" t="s">
        <v>55</v>
      </c>
      <c r="XQ90" s="52">
        <v>0</v>
      </c>
      <c r="XU90" t="s">
        <v>55</v>
      </c>
      <c r="XV90">
        <v>0</v>
      </c>
      <c r="XZ90" t="s">
        <v>55</v>
      </c>
      <c r="YA90">
        <v>0</v>
      </c>
      <c r="YE90" t="s">
        <v>55</v>
      </c>
      <c r="YF90">
        <v>0</v>
      </c>
      <c r="YJ90" t="s">
        <v>55</v>
      </c>
      <c r="YK90">
        <v>0</v>
      </c>
      <c r="YO90" t="s">
        <v>55</v>
      </c>
      <c r="YP90">
        <v>0</v>
      </c>
    </row>
    <row r="91" spans="1:668">
      <c r="A91" s="46">
        <v>135000</v>
      </c>
      <c r="B91">
        <v>3</v>
      </c>
      <c r="C91" s="47">
        <v>3.7499999999999999E-3</v>
      </c>
      <c r="D91" s="47">
        <v>0.96874999999999989</v>
      </c>
      <c r="F91" s="46">
        <v>140000</v>
      </c>
      <c r="G91">
        <v>11</v>
      </c>
      <c r="H91" s="47">
        <v>1.375E-2</v>
      </c>
      <c r="I91" s="47">
        <v>0.68875000000000008</v>
      </c>
      <c r="K91" s="46">
        <v>135000</v>
      </c>
      <c r="L91">
        <v>6</v>
      </c>
      <c r="M91" s="47">
        <v>7.4999999999999997E-3</v>
      </c>
      <c r="N91" s="47">
        <v>0.76499999999999968</v>
      </c>
      <c r="P91" s="46">
        <v>135000</v>
      </c>
      <c r="Q91">
        <v>6</v>
      </c>
      <c r="R91" s="47">
        <v>7.4999999999999997E-3</v>
      </c>
      <c r="S91" s="47">
        <v>0.85124999999999995</v>
      </c>
      <c r="U91" s="16">
        <v>135000</v>
      </c>
      <c r="V91" s="50">
        <v>9</v>
      </c>
      <c r="W91" s="51">
        <v>1.125E-2</v>
      </c>
      <c r="X91" s="47">
        <v>0.59250000000000003</v>
      </c>
      <c r="Y91" s="47"/>
      <c r="Z91" s="16">
        <v>137000</v>
      </c>
      <c r="AA91" s="50">
        <v>9</v>
      </c>
      <c r="AB91" s="51">
        <v>1.125E-2</v>
      </c>
      <c r="AC91" s="47">
        <v>0.61375000000000024</v>
      </c>
      <c r="AD91" s="47"/>
      <c r="AE91" s="46">
        <v>138000</v>
      </c>
      <c r="AF91">
        <v>7</v>
      </c>
      <c r="AG91" s="47">
        <v>8.7500000000000008E-3</v>
      </c>
      <c r="AH91" s="47">
        <v>0.79374999999999973</v>
      </c>
      <c r="AJ91" s="46">
        <v>138000</v>
      </c>
      <c r="AK91">
        <v>8</v>
      </c>
      <c r="AL91" s="47">
        <v>0.01</v>
      </c>
      <c r="AM91" s="47">
        <v>0.79624999999999968</v>
      </c>
      <c r="AO91" s="16">
        <v>130000</v>
      </c>
      <c r="AP91" s="50">
        <v>0</v>
      </c>
      <c r="AQ91" s="51">
        <v>0</v>
      </c>
      <c r="AR91" s="47">
        <v>0.96374999999999977</v>
      </c>
      <c r="AS91" s="47"/>
      <c r="AT91" s="16">
        <v>134000</v>
      </c>
      <c r="AU91" s="50">
        <v>1</v>
      </c>
      <c r="AV91" s="51">
        <v>1.25E-3</v>
      </c>
      <c r="AW91" s="47">
        <v>0.98249999999999948</v>
      </c>
      <c r="AY91" s="46">
        <v>130000</v>
      </c>
      <c r="AZ91">
        <v>0</v>
      </c>
      <c r="BA91" s="47">
        <v>0</v>
      </c>
      <c r="BB91" s="47">
        <v>0.99874999999999958</v>
      </c>
      <c r="BD91" s="16">
        <v>132000</v>
      </c>
      <c r="BE91" s="50">
        <v>4</v>
      </c>
      <c r="BF91" s="51">
        <v>5.0000000000000001E-3</v>
      </c>
      <c r="BG91" s="47">
        <v>0.89374999999999982</v>
      </c>
      <c r="BI91" s="46">
        <v>135000</v>
      </c>
      <c r="BJ91" s="50">
        <v>1</v>
      </c>
      <c r="BK91" s="51">
        <f t="shared" si="13"/>
        <v>1.25E-3</v>
      </c>
      <c r="BL91" s="47">
        <f>SUM(BK$6:BK91)</f>
        <v>0.96624999999999983</v>
      </c>
      <c r="BN91" s="16">
        <v>135000</v>
      </c>
      <c r="BO91" s="50">
        <v>6</v>
      </c>
      <c r="BP91" s="51">
        <v>7.4999999999999997E-3</v>
      </c>
      <c r="BQ91" s="47">
        <v>0.76749999999999985</v>
      </c>
      <c r="BS91" s="53">
        <v>138000</v>
      </c>
      <c r="BT91" s="50">
        <v>8</v>
      </c>
      <c r="BU91" s="51">
        <v>0.01</v>
      </c>
      <c r="BV91" s="47">
        <v>0.88625000000000009</v>
      </c>
      <c r="BX91" s="46">
        <v>135000</v>
      </c>
      <c r="BY91">
        <v>6</v>
      </c>
      <c r="BZ91" s="47">
        <v>7.4999999999999997E-3</v>
      </c>
      <c r="CA91" s="47">
        <v>0.76499999999999968</v>
      </c>
      <c r="CC91" s="53">
        <v>168000</v>
      </c>
      <c r="CD91" s="50">
        <v>8</v>
      </c>
      <c r="CE91" s="51">
        <v>0.01</v>
      </c>
      <c r="CF91" s="47">
        <v>0.3237500000000002</v>
      </c>
      <c r="CH91" s="53">
        <v>190000</v>
      </c>
      <c r="CI91" s="50">
        <v>6</v>
      </c>
      <c r="CJ91" s="51">
        <v>7.4999999999999997E-3</v>
      </c>
      <c r="CK91" s="47">
        <v>7.7500000000000013E-2</v>
      </c>
      <c r="CM91" s="53">
        <v>138000</v>
      </c>
      <c r="CN91" s="50">
        <v>0</v>
      </c>
      <c r="CO91" s="51">
        <v>0</v>
      </c>
      <c r="CP91" s="47">
        <v>0.95749999999999957</v>
      </c>
      <c r="NQ91">
        <v>1500</v>
      </c>
      <c r="NR91">
        <v>14</v>
      </c>
      <c r="NS91" s="47">
        <v>1.7500000000000002E-2</v>
      </c>
      <c r="NT91" s="47">
        <v>0.93624999999999992</v>
      </c>
      <c r="NV91">
        <v>1500</v>
      </c>
      <c r="NW91">
        <v>16</v>
      </c>
      <c r="NX91" s="47">
        <v>0.02</v>
      </c>
      <c r="NY91" s="47">
        <v>0.9537500000000001</v>
      </c>
      <c r="OA91">
        <v>1500</v>
      </c>
      <c r="OB91">
        <v>15</v>
      </c>
      <c r="OC91" s="47">
        <v>1.8749999999999999E-2</v>
      </c>
      <c r="OD91" s="47">
        <v>0.94499999999999995</v>
      </c>
      <c r="OF91">
        <v>1500</v>
      </c>
      <c r="OG91">
        <v>34</v>
      </c>
      <c r="OH91" s="47">
        <v>4.2500000000000003E-2</v>
      </c>
      <c r="OI91" s="47">
        <v>0.89624999999999999</v>
      </c>
      <c r="OK91" s="49">
        <v>1500</v>
      </c>
      <c r="OL91" s="50">
        <v>18</v>
      </c>
      <c r="OM91" s="51">
        <v>2.2499999999999999E-2</v>
      </c>
      <c r="ON91" s="47">
        <v>0.90249999999999997</v>
      </c>
      <c r="OP91" s="49">
        <v>1500</v>
      </c>
      <c r="OQ91" s="50">
        <v>50</v>
      </c>
      <c r="OR91" s="51">
        <v>6.25E-2</v>
      </c>
      <c r="OS91" s="47">
        <v>0.82250000000000012</v>
      </c>
      <c r="OU91">
        <v>1500</v>
      </c>
      <c r="OV91">
        <v>16</v>
      </c>
      <c r="OW91" s="47">
        <v>0.02</v>
      </c>
      <c r="OX91" s="47">
        <v>0.94500000000000006</v>
      </c>
      <c r="OZ91">
        <v>1500</v>
      </c>
      <c r="PA91">
        <v>18</v>
      </c>
      <c r="PB91" s="47">
        <v>2.2499999999999999E-2</v>
      </c>
      <c r="PC91" s="47">
        <v>0.95374999999999999</v>
      </c>
      <c r="PE91" s="49">
        <v>1500</v>
      </c>
      <c r="PF91" s="50">
        <v>1</v>
      </c>
      <c r="PG91" s="51">
        <v>1.25E-3</v>
      </c>
      <c r="PH91" s="47">
        <v>0.99124999999999985</v>
      </c>
      <c r="PI91" s="47"/>
      <c r="PJ91" s="49">
        <v>1500</v>
      </c>
      <c r="PK91" s="50">
        <v>16</v>
      </c>
      <c r="PL91" s="51">
        <v>0.02</v>
      </c>
      <c r="PM91" s="47">
        <v>0.94874999999999998</v>
      </c>
      <c r="PN91" s="47"/>
      <c r="PO91">
        <v>1500</v>
      </c>
      <c r="PP91">
        <v>16</v>
      </c>
      <c r="PQ91" s="47">
        <v>0.02</v>
      </c>
      <c r="PR91" s="47">
        <v>0.93625000000000003</v>
      </c>
      <c r="PT91" s="49">
        <v>1500</v>
      </c>
      <c r="PU91" s="50">
        <v>16</v>
      </c>
      <c r="PV91" s="51">
        <v>0.02</v>
      </c>
      <c r="PW91" s="47">
        <v>0.93624999999999992</v>
      </c>
      <c r="PY91" s="49">
        <v>1500</v>
      </c>
      <c r="PZ91" s="50">
        <v>0</v>
      </c>
      <c r="QA91" s="51">
        <f t="shared" si="14"/>
        <v>0</v>
      </c>
      <c r="QB91" s="47">
        <f>SUM(QA$6:QA91)</f>
        <v>0</v>
      </c>
      <c r="QD91" s="49">
        <v>1500</v>
      </c>
      <c r="QE91" s="50">
        <v>0</v>
      </c>
      <c r="QF91" s="51">
        <f t="shared" si="15"/>
        <v>0</v>
      </c>
      <c r="QG91" s="47">
        <f>SUM(QF$6:QF91)</f>
        <v>0</v>
      </c>
      <c r="QI91" s="49">
        <v>1500</v>
      </c>
      <c r="QJ91" s="50">
        <v>15</v>
      </c>
      <c r="QK91" s="51">
        <v>1.8749999999999999E-2</v>
      </c>
      <c r="QL91" s="47">
        <v>0.92999999999999994</v>
      </c>
      <c r="QN91">
        <v>1500</v>
      </c>
      <c r="QO91">
        <v>17</v>
      </c>
      <c r="QP91" s="47">
        <v>2.1250000000000002E-2</v>
      </c>
      <c r="QQ91" s="47">
        <v>0.95750000000000002</v>
      </c>
      <c r="QR91" s="47"/>
      <c r="QS91" s="49">
        <v>1500</v>
      </c>
      <c r="QT91" s="50">
        <v>45</v>
      </c>
      <c r="QU91" s="51">
        <v>5.6250000000000001E-2</v>
      </c>
      <c r="QV91" s="47">
        <v>0.68499999999999994</v>
      </c>
      <c r="QW91" s="47"/>
      <c r="QX91" s="49">
        <v>1500</v>
      </c>
      <c r="QY91" s="50">
        <v>0</v>
      </c>
      <c r="QZ91" s="51">
        <v>0</v>
      </c>
      <c r="RA91" s="47">
        <v>0.99999999999999989</v>
      </c>
      <c r="RB91" s="47"/>
      <c r="RC91" s="49">
        <v>1500</v>
      </c>
      <c r="RD91" s="50">
        <v>18</v>
      </c>
      <c r="RE91" s="51">
        <v>2.2499999999999999E-2</v>
      </c>
      <c r="RF91" s="47">
        <v>0.89124999999999999</v>
      </c>
      <c r="RG91" s="47"/>
      <c r="RH91">
        <v>1400</v>
      </c>
      <c r="RI91">
        <v>0</v>
      </c>
      <c r="RJ91" s="47">
        <v>0</v>
      </c>
      <c r="RK91" s="47">
        <v>0.99749999999999983</v>
      </c>
      <c r="RM91">
        <v>1400</v>
      </c>
      <c r="RN91">
        <v>0</v>
      </c>
      <c r="RO91" s="47">
        <v>0</v>
      </c>
      <c r="RP91" s="47">
        <v>0.99874999999999992</v>
      </c>
      <c r="RR91">
        <v>1400</v>
      </c>
      <c r="RS91">
        <v>0</v>
      </c>
      <c r="RT91" s="47">
        <v>0</v>
      </c>
      <c r="RU91" s="47">
        <v>1</v>
      </c>
      <c r="RW91">
        <v>1400</v>
      </c>
      <c r="RX91">
        <v>2</v>
      </c>
      <c r="RY91" s="47">
        <v>2.5000000000000001E-3</v>
      </c>
      <c r="RZ91" s="47">
        <v>0.40625</v>
      </c>
      <c r="SA91" s="47"/>
      <c r="SB91" s="49">
        <v>1400</v>
      </c>
      <c r="SC91" s="50">
        <v>5</v>
      </c>
      <c r="SD91" s="51">
        <v>6.2500000000000003E-3</v>
      </c>
      <c r="SE91" s="47">
        <v>0.97125000000000006</v>
      </c>
      <c r="SF91" s="47"/>
      <c r="SG91" s="49">
        <v>1400</v>
      </c>
      <c r="SH91" s="50">
        <v>2</v>
      </c>
      <c r="SI91" s="51">
        <v>2.5000000000000001E-3</v>
      </c>
      <c r="SJ91" s="47">
        <v>0.96499999999999997</v>
      </c>
      <c r="SL91">
        <v>1400</v>
      </c>
      <c r="SM91">
        <v>1</v>
      </c>
      <c r="SN91" s="47">
        <v>1.25E-3</v>
      </c>
      <c r="SO91" s="47">
        <v>1</v>
      </c>
      <c r="SQ91">
        <v>1400</v>
      </c>
      <c r="SR91">
        <v>0</v>
      </c>
      <c r="SS91" s="47">
        <v>0</v>
      </c>
      <c r="ST91" s="47">
        <v>1</v>
      </c>
      <c r="SU91" s="47"/>
      <c r="SV91" s="49">
        <v>1400</v>
      </c>
      <c r="SW91" s="50">
        <v>0</v>
      </c>
      <c r="SX91" s="51">
        <v>0</v>
      </c>
      <c r="SY91" s="47">
        <v>0.99875000000000003</v>
      </c>
      <c r="SZ91" s="47"/>
      <c r="TA91" s="49">
        <v>1400</v>
      </c>
      <c r="TB91" s="50">
        <v>0</v>
      </c>
      <c r="TC91" s="51">
        <v>0</v>
      </c>
      <c r="TD91" s="47">
        <v>1</v>
      </c>
      <c r="TF91">
        <v>1400</v>
      </c>
      <c r="TG91">
        <v>0</v>
      </c>
      <c r="TH91" s="47">
        <v>0</v>
      </c>
      <c r="TI91" s="47">
        <v>0.99749999999999983</v>
      </c>
      <c r="TJ91" s="47"/>
      <c r="TK91" s="49">
        <v>1400</v>
      </c>
      <c r="TL91" s="50">
        <v>0</v>
      </c>
      <c r="TM91" s="51">
        <v>0</v>
      </c>
      <c r="TN91" s="47">
        <v>0.97374999999999989</v>
      </c>
      <c r="TO91" s="47"/>
      <c r="TP91" s="49">
        <v>1400</v>
      </c>
      <c r="TQ91" s="50">
        <v>33</v>
      </c>
      <c r="TR91" s="51">
        <f t="shared" si="16"/>
        <v>4.1250000000000002E-2</v>
      </c>
      <c r="TS91" s="47">
        <f>SUM(TR$83:TR91)</f>
        <v>0.92875000000000019</v>
      </c>
      <c r="TU91">
        <v>1400</v>
      </c>
      <c r="TV91">
        <v>2</v>
      </c>
      <c r="TW91" s="47">
        <v>2.5000000000000001E-3</v>
      </c>
      <c r="TX91" s="47">
        <v>0.99499999999999988</v>
      </c>
      <c r="TZ91" s="49">
        <v>1400</v>
      </c>
      <c r="UA91" s="50">
        <v>14</v>
      </c>
      <c r="UB91" s="51">
        <v>1.7500000000000002E-2</v>
      </c>
      <c r="UC91" s="47">
        <v>0.76124999999999987</v>
      </c>
      <c r="UD91" s="47"/>
      <c r="UE91" s="49">
        <v>1400</v>
      </c>
      <c r="UF91" s="50">
        <v>4</v>
      </c>
      <c r="UG91" s="51">
        <v>5.0000000000000001E-3</v>
      </c>
      <c r="UH91" s="47">
        <v>9.8750000000000004E-2</v>
      </c>
      <c r="UI91" s="47"/>
      <c r="UJ91" s="49">
        <v>1400</v>
      </c>
      <c r="UK91" s="50">
        <v>5</v>
      </c>
      <c r="UL91" s="51">
        <v>6.2500000000000003E-3</v>
      </c>
      <c r="UM91" s="47">
        <v>0.99249999999999994</v>
      </c>
      <c r="UN91" s="47"/>
      <c r="UO91" s="49">
        <v>1400</v>
      </c>
      <c r="UP91" s="50">
        <v>4</v>
      </c>
      <c r="UQ91" s="51">
        <v>5.0000000000000001E-3</v>
      </c>
      <c r="UR91" s="47">
        <v>9.8750000000000004E-2</v>
      </c>
      <c r="US91" s="47"/>
      <c r="UT91" s="49">
        <v>1400</v>
      </c>
      <c r="UU91" s="50">
        <v>5</v>
      </c>
      <c r="UV91" s="51">
        <v>6.2500000000000003E-3</v>
      </c>
      <c r="UW91" s="47">
        <v>0.99249999999999994</v>
      </c>
      <c r="UX91" s="47"/>
      <c r="UY91" s="47"/>
      <c r="UZ91" s="47"/>
      <c r="VA91" s="47"/>
      <c r="VB91" s="47"/>
    </row>
    <row r="92" spans="1:668">
      <c r="A92" s="46">
        <v>136000</v>
      </c>
      <c r="B92">
        <v>0</v>
      </c>
      <c r="C92" s="47">
        <v>0</v>
      </c>
      <c r="D92" s="47">
        <v>0.96874999999999989</v>
      </c>
      <c r="F92" s="46">
        <v>141000</v>
      </c>
      <c r="G92">
        <v>7</v>
      </c>
      <c r="H92" s="47">
        <v>8.7500000000000008E-3</v>
      </c>
      <c r="I92" s="47">
        <v>0.69750000000000012</v>
      </c>
      <c r="K92" s="46">
        <v>136000</v>
      </c>
      <c r="L92">
        <v>11</v>
      </c>
      <c r="M92" s="47">
        <v>1.375E-2</v>
      </c>
      <c r="N92" s="47">
        <v>0.77874999999999972</v>
      </c>
      <c r="P92" s="46">
        <v>136000</v>
      </c>
      <c r="Q92">
        <v>5</v>
      </c>
      <c r="R92" s="47">
        <v>6.2500000000000003E-3</v>
      </c>
      <c r="S92" s="47">
        <v>0.85749999999999993</v>
      </c>
      <c r="U92" s="16">
        <v>136000</v>
      </c>
      <c r="V92" s="50">
        <v>11</v>
      </c>
      <c r="W92" s="51">
        <v>1.375E-2</v>
      </c>
      <c r="X92" s="47">
        <v>0.60625000000000007</v>
      </c>
      <c r="Y92" s="47"/>
      <c r="Z92" s="16">
        <v>138000</v>
      </c>
      <c r="AA92" s="50">
        <v>6</v>
      </c>
      <c r="AB92" s="51">
        <v>7.4999999999999997E-3</v>
      </c>
      <c r="AC92" s="47">
        <v>0.62125000000000019</v>
      </c>
      <c r="AD92" s="47"/>
      <c r="AE92" s="46">
        <v>139000</v>
      </c>
      <c r="AF92">
        <v>2</v>
      </c>
      <c r="AG92" s="47">
        <v>2.5000000000000001E-3</v>
      </c>
      <c r="AH92" s="47">
        <v>0.79624999999999968</v>
      </c>
      <c r="AJ92" s="46">
        <v>139000</v>
      </c>
      <c r="AK92">
        <v>3</v>
      </c>
      <c r="AL92" s="47">
        <v>3.7499999999999999E-3</v>
      </c>
      <c r="AM92" s="47">
        <v>0.79999999999999971</v>
      </c>
      <c r="AO92" s="16">
        <v>131000</v>
      </c>
      <c r="AP92" s="50">
        <v>1</v>
      </c>
      <c r="AQ92" s="51">
        <v>1.25E-3</v>
      </c>
      <c r="AR92" s="47">
        <v>0.96499999999999975</v>
      </c>
      <c r="AS92" s="47"/>
      <c r="AT92" s="16">
        <v>135000</v>
      </c>
      <c r="AU92" s="50">
        <v>3</v>
      </c>
      <c r="AV92" s="51">
        <v>3.7499999999999999E-3</v>
      </c>
      <c r="AW92" s="47">
        <v>0.98624999999999952</v>
      </c>
      <c r="AY92" s="46">
        <v>131000</v>
      </c>
      <c r="AZ92">
        <v>0</v>
      </c>
      <c r="BA92" s="47">
        <v>0</v>
      </c>
      <c r="BB92" s="47">
        <v>0.99874999999999958</v>
      </c>
      <c r="BD92" s="16">
        <v>133000</v>
      </c>
      <c r="BE92" s="50">
        <v>8</v>
      </c>
      <c r="BF92" s="51">
        <v>0.01</v>
      </c>
      <c r="BG92" s="47">
        <v>0.90374999999999983</v>
      </c>
      <c r="BI92" s="46">
        <v>136000</v>
      </c>
      <c r="BJ92" s="50">
        <v>2</v>
      </c>
      <c r="BK92" s="51">
        <f t="shared" si="13"/>
        <v>2.5000000000000001E-3</v>
      </c>
      <c r="BL92" s="47">
        <f>SUM(BK$6:BK92)</f>
        <v>0.96874999999999978</v>
      </c>
      <c r="BN92" s="16">
        <v>136000</v>
      </c>
      <c r="BO92" s="50">
        <v>10</v>
      </c>
      <c r="BP92" s="51">
        <v>1.2500000000000001E-2</v>
      </c>
      <c r="BQ92" s="47">
        <v>0.7799999999999998</v>
      </c>
      <c r="BS92" s="53">
        <v>139000</v>
      </c>
      <c r="BT92" s="50">
        <v>5</v>
      </c>
      <c r="BU92" s="51">
        <v>6.2500000000000003E-3</v>
      </c>
      <c r="BV92" s="47">
        <v>0.89250000000000007</v>
      </c>
      <c r="BX92" s="46">
        <v>136000</v>
      </c>
      <c r="BY92">
        <v>11</v>
      </c>
      <c r="BZ92" s="47">
        <v>1.375E-2</v>
      </c>
      <c r="CA92" s="47">
        <v>0.77874999999999972</v>
      </c>
      <c r="CC92" s="53">
        <v>169000</v>
      </c>
      <c r="CD92" s="50">
        <v>11</v>
      </c>
      <c r="CE92" s="51">
        <v>1.375E-2</v>
      </c>
      <c r="CF92" s="47">
        <v>0.33750000000000019</v>
      </c>
      <c r="CH92" s="53">
        <v>191000</v>
      </c>
      <c r="CI92" s="50">
        <v>3</v>
      </c>
      <c r="CJ92" s="51">
        <v>3.7499999999999999E-3</v>
      </c>
      <c r="CK92" s="47">
        <v>8.1250000000000017E-2</v>
      </c>
      <c r="CM92" s="53">
        <v>139000</v>
      </c>
      <c r="CN92" s="50">
        <v>1</v>
      </c>
      <c r="CO92" s="51">
        <v>1.25E-3</v>
      </c>
      <c r="CP92" s="47">
        <v>0.95874999999999955</v>
      </c>
      <c r="NQ92">
        <v>1600</v>
      </c>
      <c r="NR92">
        <v>13</v>
      </c>
      <c r="NS92" s="47">
        <v>1.6250000000000001E-2</v>
      </c>
      <c r="NT92" s="47">
        <v>0.9524999999999999</v>
      </c>
      <c r="NV92">
        <v>1600</v>
      </c>
      <c r="NW92">
        <v>8</v>
      </c>
      <c r="NX92" s="47">
        <v>0.01</v>
      </c>
      <c r="NY92" s="47">
        <v>0.96375000000000011</v>
      </c>
      <c r="OA92">
        <v>1600</v>
      </c>
      <c r="OB92">
        <v>14</v>
      </c>
      <c r="OC92" s="47">
        <v>1.7500000000000002E-2</v>
      </c>
      <c r="OD92" s="47">
        <v>0.96249999999999991</v>
      </c>
      <c r="OF92">
        <v>1600</v>
      </c>
      <c r="OG92">
        <v>16</v>
      </c>
      <c r="OH92" s="47">
        <v>0.02</v>
      </c>
      <c r="OI92" s="47">
        <v>0.91625000000000001</v>
      </c>
      <c r="OK92" s="49">
        <v>1600</v>
      </c>
      <c r="OL92" s="50">
        <v>17</v>
      </c>
      <c r="OM92" s="51">
        <v>2.1250000000000002E-2</v>
      </c>
      <c r="ON92" s="47">
        <v>0.92374999999999996</v>
      </c>
      <c r="OP92" s="49">
        <v>1600</v>
      </c>
      <c r="OQ92" s="50">
        <v>30</v>
      </c>
      <c r="OR92" s="51">
        <v>3.7499999999999999E-2</v>
      </c>
      <c r="OS92" s="47">
        <v>0.8600000000000001</v>
      </c>
      <c r="OU92">
        <v>1600</v>
      </c>
      <c r="OV92">
        <v>12</v>
      </c>
      <c r="OW92" s="47">
        <v>1.4999999999999999E-2</v>
      </c>
      <c r="OX92" s="47">
        <v>0.96000000000000008</v>
      </c>
      <c r="OZ92">
        <v>1600</v>
      </c>
      <c r="PA92">
        <v>10</v>
      </c>
      <c r="PB92" s="47">
        <v>1.2500000000000001E-2</v>
      </c>
      <c r="PC92" s="47">
        <v>0.96624999999999994</v>
      </c>
      <c r="PE92" s="49">
        <v>1600</v>
      </c>
      <c r="PF92" s="50">
        <v>2</v>
      </c>
      <c r="PG92" s="51">
        <v>2.5000000000000001E-3</v>
      </c>
      <c r="PH92" s="47">
        <v>0.9937499999999998</v>
      </c>
      <c r="PI92" s="47"/>
      <c r="PJ92" s="49">
        <v>1600</v>
      </c>
      <c r="PK92" s="50">
        <v>23</v>
      </c>
      <c r="PL92" s="51">
        <v>2.8750000000000001E-2</v>
      </c>
      <c r="PM92" s="47">
        <v>0.97750000000000004</v>
      </c>
      <c r="PN92" s="47"/>
      <c r="PO92">
        <v>1600</v>
      </c>
      <c r="PP92">
        <v>13</v>
      </c>
      <c r="PQ92" s="47">
        <v>1.6250000000000001E-2</v>
      </c>
      <c r="PR92" s="47">
        <v>0.95250000000000001</v>
      </c>
      <c r="PT92" s="49">
        <v>1600</v>
      </c>
      <c r="PU92" s="50">
        <v>14</v>
      </c>
      <c r="PV92" s="51">
        <v>1.7500000000000002E-2</v>
      </c>
      <c r="PW92" s="47">
        <v>0.95374999999999988</v>
      </c>
      <c r="PY92" s="49">
        <v>1600</v>
      </c>
      <c r="PZ92" s="50">
        <v>0</v>
      </c>
      <c r="QA92" s="51">
        <f t="shared" si="14"/>
        <v>0</v>
      </c>
      <c r="QB92" s="47">
        <f>SUM(QA$6:QA92)</f>
        <v>0</v>
      </c>
      <c r="QD92" s="49">
        <v>1600</v>
      </c>
      <c r="QE92" s="50">
        <v>0</v>
      </c>
      <c r="QF92" s="51">
        <f t="shared" si="15"/>
        <v>0</v>
      </c>
      <c r="QG92" s="47">
        <f>SUM(QF$6:QF92)</f>
        <v>0</v>
      </c>
      <c r="QI92" s="49">
        <v>1600</v>
      </c>
      <c r="QJ92" s="50">
        <v>14</v>
      </c>
      <c r="QK92" s="51">
        <v>1.7500000000000002E-2</v>
      </c>
      <c r="QL92" s="47">
        <v>0.9474999999999999</v>
      </c>
      <c r="QN92">
        <v>1600</v>
      </c>
      <c r="QO92">
        <v>10</v>
      </c>
      <c r="QP92" s="47">
        <v>1.2500000000000001E-2</v>
      </c>
      <c r="QQ92" s="47">
        <v>0.97</v>
      </c>
      <c r="QR92" s="47"/>
      <c r="QS92" s="49">
        <v>1600</v>
      </c>
      <c r="QT92" s="50">
        <v>28</v>
      </c>
      <c r="QU92" s="51">
        <v>3.5000000000000003E-2</v>
      </c>
      <c r="QV92" s="47">
        <v>0.72</v>
      </c>
      <c r="QW92" s="47"/>
      <c r="QX92" s="49">
        <v>1600</v>
      </c>
      <c r="QY92" s="50">
        <v>0</v>
      </c>
      <c r="QZ92" s="51">
        <v>0</v>
      </c>
      <c r="RA92" s="47">
        <v>0.99999999999999989</v>
      </c>
      <c r="RB92" s="47"/>
      <c r="RC92" s="49">
        <v>1600</v>
      </c>
      <c r="RD92" s="50">
        <v>25</v>
      </c>
      <c r="RE92" s="51">
        <v>3.125E-2</v>
      </c>
      <c r="RF92" s="47">
        <v>0.92249999999999999</v>
      </c>
      <c r="RG92" s="47"/>
      <c r="RH92">
        <v>1575</v>
      </c>
      <c r="RI92">
        <v>0</v>
      </c>
      <c r="RJ92" s="47">
        <v>0</v>
      </c>
      <c r="RK92" s="47">
        <v>0.99749999999999983</v>
      </c>
      <c r="RM92">
        <v>1575</v>
      </c>
      <c r="RN92">
        <v>1</v>
      </c>
      <c r="RO92" s="47">
        <v>1.25E-3</v>
      </c>
      <c r="RP92" s="47">
        <v>0.99999999999999989</v>
      </c>
      <c r="RR92">
        <v>1575</v>
      </c>
      <c r="RS92">
        <v>0</v>
      </c>
      <c r="RT92" s="47">
        <v>0</v>
      </c>
      <c r="RU92" s="47">
        <v>1</v>
      </c>
      <c r="RW92">
        <v>1575</v>
      </c>
      <c r="RX92">
        <v>114</v>
      </c>
      <c r="RY92" s="47">
        <v>0.14249999999999999</v>
      </c>
      <c r="RZ92" s="47">
        <v>0.54874999999999996</v>
      </c>
      <c r="SA92" s="47"/>
      <c r="SB92" s="49">
        <v>1575</v>
      </c>
      <c r="SC92" s="50">
        <v>15</v>
      </c>
      <c r="SD92" s="51">
        <v>1.8749999999999999E-2</v>
      </c>
      <c r="SE92" s="47">
        <v>0.9900000000000001</v>
      </c>
      <c r="SF92" s="47"/>
      <c r="SG92" s="49">
        <v>1575</v>
      </c>
      <c r="SH92" s="50">
        <v>19</v>
      </c>
      <c r="SI92" s="51">
        <v>2.375E-2</v>
      </c>
      <c r="SJ92" s="47">
        <v>0.98875000000000002</v>
      </c>
      <c r="SL92">
        <v>1575</v>
      </c>
      <c r="SM92">
        <v>0</v>
      </c>
      <c r="SN92" s="47">
        <v>0</v>
      </c>
      <c r="SO92" s="47">
        <v>1</v>
      </c>
      <c r="SQ92">
        <v>1575</v>
      </c>
      <c r="SR92">
        <v>0</v>
      </c>
      <c r="SS92" s="47">
        <v>0</v>
      </c>
      <c r="ST92" s="47">
        <v>1</v>
      </c>
      <c r="SU92" s="47"/>
      <c r="SV92" s="49">
        <v>1575</v>
      </c>
      <c r="SW92" s="50">
        <v>1</v>
      </c>
      <c r="SX92" s="51">
        <v>1.25E-3</v>
      </c>
      <c r="SY92" s="47">
        <v>1</v>
      </c>
      <c r="SZ92" s="47"/>
      <c r="TA92" s="49">
        <v>1575</v>
      </c>
      <c r="TB92" s="50">
        <v>0</v>
      </c>
      <c r="TC92" s="51">
        <v>0</v>
      </c>
      <c r="TD92" s="47">
        <v>1</v>
      </c>
      <c r="TF92">
        <v>1575</v>
      </c>
      <c r="TG92">
        <v>0</v>
      </c>
      <c r="TH92" s="47">
        <v>0</v>
      </c>
      <c r="TI92" s="47">
        <v>0.99749999999999983</v>
      </c>
      <c r="TJ92" s="47"/>
      <c r="TK92" s="49">
        <v>1575</v>
      </c>
      <c r="TL92" s="50">
        <v>0</v>
      </c>
      <c r="TM92" s="51">
        <v>0</v>
      </c>
      <c r="TN92" s="47">
        <v>0.97374999999999989</v>
      </c>
      <c r="TO92" s="47"/>
      <c r="TP92" s="49">
        <v>1575</v>
      </c>
      <c r="TQ92" s="50">
        <v>15</v>
      </c>
      <c r="TR92" s="51">
        <f t="shared" si="16"/>
        <v>1.8749999999999999E-2</v>
      </c>
      <c r="TS92" s="47">
        <f>SUM(TR$83:TR92)</f>
        <v>0.94750000000000023</v>
      </c>
      <c r="TU92">
        <v>1575</v>
      </c>
      <c r="TV92">
        <v>4</v>
      </c>
      <c r="TW92" s="47">
        <v>5.0000000000000001E-3</v>
      </c>
      <c r="TX92" s="47">
        <v>0.99999999999999989</v>
      </c>
      <c r="TZ92" s="49">
        <v>1575</v>
      </c>
      <c r="UA92" s="50">
        <v>26</v>
      </c>
      <c r="UB92" s="51">
        <v>3.2500000000000001E-2</v>
      </c>
      <c r="UC92" s="47">
        <v>0.79374999999999984</v>
      </c>
      <c r="UD92" s="47"/>
      <c r="UE92" s="49">
        <v>1575</v>
      </c>
      <c r="UF92" s="50">
        <v>6</v>
      </c>
      <c r="UG92" s="51">
        <v>7.4999999999999997E-3</v>
      </c>
      <c r="UH92" s="47">
        <v>0.10625000000000001</v>
      </c>
      <c r="UI92" s="47"/>
      <c r="UJ92" s="49">
        <v>1575</v>
      </c>
      <c r="UK92" s="50">
        <v>4</v>
      </c>
      <c r="UL92" s="51">
        <v>5.0000000000000001E-3</v>
      </c>
      <c r="UM92" s="47">
        <v>0.99749999999999994</v>
      </c>
      <c r="UO92" s="49">
        <v>1575</v>
      </c>
      <c r="UP92" s="50">
        <v>6</v>
      </c>
      <c r="UQ92" s="51">
        <v>7.4999999999999997E-3</v>
      </c>
      <c r="UR92" s="47">
        <v>0.10625000000000001</v>
      </c>
      <c r="US92" s="47"/>
      <c r="UT92" s="49">
        <v>1575</v>
      </c>
      <c r="UU92" s="50">
        <v>4</v>
      </c>
      <c r="UV92" s="51">
        <v>5.0000000000000001E-3</v>
      </c>
      <c r="UW92" s="47">
        <v>0.99749999999999994</v>
      </c>
    </row>
    <row r="93" spans="1:668">
      <c r="A93" s="46">
        <v>137000</v>
      </c>
      <c r="B93">
        <v>1</v>
      </c>
      <c r="C93" s="47">
        <v>1.25E-3</v>
      </c>
      <c r="D93" s="47">
        <v>0.96999999999999986</v>
      </c>
      <c r="F93" s="46">
        <v>142000</v>
      </c>
      <c r="G93">
        <v>4</v>
      </c>
      <c r="H93" s="47">
        <v>5.0000000000000001E-3</v>
      </c>
      <c r="I93" s="47">
        <v>0.70250000000000012</v>
      </c>
      <c r="K93" s="46">
        <v>137000</v>
      </c>
      <c r="L93">
        <v>6</v>
      </c>
      <c r="M93" s="47">
        <v>7.4999999999999997E-3</v>
      </c>
      <c r="N93" s="47">
        <v>0.78624999999999967</v>
      </c>
      <c r="P93" s="46">
        <v>137000</v>
      </c>
      <c r="Q93">
        <v>5</v>
      </c>
      <c r="R93" s="47">
        <v>6.2500000000000003E-3</v>
      </c>
      <c r="S93" s="47">
        <v>0.86374999999999991</v>
      </c>
      <c r="U93" s="16">
        <v>137000</v>
      </c>
      <c r="V93" s="50">
        <v>6</v>
      </c>
      <c r="W93" s="51">
        <v>7.4999999999999997E-3</v>
      </c>
      <c r="X93" s="47">
        <v>0.61375000000000002</v>
      </c>
      <c r="Y93" s="47"/>
      <c r="Z93" s="16">
        <v>139000</v>
      </c>
      <c r="AA93" s="50">
        <v>7</v>
      </c>
      <c r="AB93" s="51">
        <v>8.7500000000000008E-3</v>
      </c>
      <c r="AC93" s="47">
        <v>0.63000000000000023</v>
      </c>
      <c r="AD93" s="47"/>
      <c r="AE93" s="46">
        <v>140000</v>
      </c>
      <c r="AF93">
        <v>4</v>
      </c>
      <c r="AG93" s="47">
        <v>5.0000000000000001E-3</v>
      </c>
      <c r="AH93" s="47">
        <v>0.80124999999999968</v>
      </c>
      <c r="AJ93" s="46">
        <v>140000</v>
      </c>
      <c r="AK93">
        <v>1</v>
      </c>
      <c r="AL93" s="47">
        <v>1.25E-3</v>
      </c>
      <c r="AM93" s="47">
        <v>0.80124999999999968</v>
      </c>
      <c r="AO93" s="16">
        <v>132000</v>
      </c>
      <c r="AP93" s="50">
        <v>2</v>
      </c>
      <c r="AQ93" s="51">
        <v>2.5000000000000001E-3</v>
      </c>
      <c r="AR93" s="47">
        <v>0.96749999999999969</v>
      </c>
      <c r="AS93" s="47"/>
      <c r="AT93" s="16">
        <v>136000</v>
      </c>
      <c r="AU93" s="50">
        <v>0</v>
      </c>
      <c r="AV93" s="51">
        <v>0</v>
      </c>
      <c r="AW93" s="47">
        <v>0.98624999999999952</v>
      </c>
      <c r="AY93" s="46">
        <v>132000</v>
      </c>
      <c r="AZ93">
        <v>0</v>
      </c>
      <c r="BA93" s="47">
        <v>0</v>
      </c>
      <c r="BB93" s="47">
        <v>0.99874999999999958</v>
      </c>
      <c r="BD93" s="16">
        <v>134000</v>
      </c>
      <c r="BE93" s="50">
        <v>0</v>
      </c>
      <c r="BF93" s="51">
        <v>0</v>
      </c>
      <c r="BG93" s="47">
        <v>0.90374999999999983</v>
      </c>
      <c r="BI93" s="46">
        <v>137000</v>
      </c>
      <c r="BJ93" s="50">
        <v>1</v>
      </c>
      <c r="BK93" s="51">
        <f t="shared" si="13"/>
        <v>1.25E-3</v>
      </c>
      <c r="BL93" s="47">
        <f>SUM(BK$6:BK93)</f>
        <v>0.96999999999999975</v>
      </c>
      <c r="BN93" s="16">
        <v>137000</v>
      </c>
      <c r="BO93" s="50">
        <v>7</v>
      </c>
      <c r="BP93" s="51">
        <v>8.7500000000000008E-3</v>
      </c>
      <c r="BQ93" s="47">
        <v>0.78874999999999984</v>
      </c>
      <c r="BS93" s="53">
        <v>140000</v>
      </c>
      <c r="BT93" s="50">
        <v>8</v>
      </c>
      <c r="BU93" s="51">
        <v>0.01</v>
      </c>
      <c r="BV93" s="47">
        <v>0.90250000000000008</v>
      </c>
      <c r="BX93" s="46">
        <v>137000</v>
      </c>
      <c r="BY93">
        <v>6</v>
      </c>
      <c r="BZ93" s="47">
        <v>7.4999999999999997E-3</v>
      </c>
      <c r="CA93" s="47">
        <v>0.78624999999999967</v>
      </c>
      <c r="CC93" s="53">
        <v>170000</v>
      </c>
      <c r="CD93" s="50">
        <v>5</v>
      </c>
      <c r="CE93" s="51">
        <v>6.2500000000000003E-3</v>
      </c>
      <c r="CF93" s="47">
        <v>0.34375000000000017</v>
      </c>
      <c r="CH93" s="53">
        <v>192000</v>
      </c>
      <c r="CI93" s="50">
        <v>3</v>
      </c>
      <c r="CJ93" s="51">
        <v>3.7499999999999999E-3</v>
      </c>
      <c r="CK93" s="47">
        <v>8.500000000000002E-2</v>
      </c>
      <c r="CM93" s="53">
        <v>140000</v>
      </c>
      <c r="CN93" s="50">
        <v>0</v>
      </c>
      <c r="CO93" s="51">
        <v>0</v>
      </c>
      <c r="CP93" s="47">
        <v>0.95874999999999955</v>
      </c>
      <c r="NQ93">
        <v>1700</v>
      </c>
      <c r="NR93">
        <v>5</v>
      </c>
      <c r="NS93" s="47">
        <v>6.2500000000000003E-3</v>
      </c>
      <c r="NT93" s="47">
        <v>0.95874999999999988</v>
      </c>
      <c r="NV93">
        <v>1700</v>
      </c>
      <c r="NW93">
        <v>7</v>
      </c>
      <c r="NX93" s="47">
        <v>8.7500000000000008E-3</v>
      </c>
      <c r="NY93" s="47">
        <v>0.97250000000000014</v>
      </c>
      <c r="OA93">
        <v>1700</v>
      </c>
      <c r="OB93">
        <v>3</v>
      </c>
      <c r="OC93" s="47">
        <v>3.7499999999999999E-3</v>
      </c>
      <c r="OD93" s="47">
        <v>0.96624999999999994</v>
      </c>
      <c r="OF93">
        <v>1700</v>
      </c>
      <c r="OG93">
        <v>10</v>
      </c>
      <c r="OH93" s="47">
        <v>1.2500000000000001E-2</v>
      </c>
      <c r="OI93" s="47">
        <v>0.92874999999999996</v>
      </c>
      <c r="OK93" s="49">
        <v>1700</v>
      </c>
      <c r="OL93" s="50">
        <v>12</v>
      </c>
      <c r="OM93" s="51">
        <v>1.4999999999999999E-2</v>
      </c>
      <c r="ON93" s="47">
        <v>0.93874999999999997</v>
      </c>
      <c r="OP93" s="49">
        <v>1700</v>
      </c>
      <c r="OQ93" s="50">
        <v>18</v>
      </c>
      <c r="OR93" s="51">
        <v>2.2499999999999999E-2</v>
      </c>
      <c r="OS93" s="47">
        <v>0.88250000000000006</v>
      </c>
      <c r="OU93">
        <v>1700</v>
      </c>
      <c r="OV93">
        <v>5</v>
      </c>
      <c r="OW93" s="47">
        <v>6.2500000000000003E-3</v>
      </c>
      <c r="OX93" s="47">
        <v>0.96625000000000005</v>
      </c>
      <c r="OZ93">
        <v>1700</v>
      </c>
      <c r="PA93">
        <v>5</v>
      </c>
      <c r="PB93" s="47">
        <v>6.2500000000000003E-3</v>
      </c>
      <c r="PC93" s="47">
        <v>0.97249999999999992</v>
      </c>
      <c r="PE93" s="49">
        <v>1700</v>
      </c>
      <c r="PF93" s="50">
        <v>1</v>
      </c>
      <c r="PG93" s="51">
        <v>1.25E-3</v>
      </c>
      <c r="PH93" s="47">
        <v>0.99499999999999977</v>
      </c>
      <c r="PI93" s="47"/>
      <c r="PJ93" s="49">
        <v>1700</v>
      </c>
      <c r="PK93" s="50">
        <v>1</v>
      </c>
      <c r="PL93" s="51">
        <v>1.25E-3</v>
      </c>
      <c r="PM93" s="47">
        <v>0.97875000000000001</v>
      </c>
      <c r="PN93" s="47"/>
      <c r="PO93">
        <v>1700</v>
      </c>
      <c r="PP93">
        <v>6</v>
      </c>
      <c r="PQ93" s="47">
        <v>7.4999999999999997E-3</v>
      </c>
      <c r="PR93" s="47">
        <v>0.96</v>
      </c>
      <c r="PT93" s="49">
        <v>1700</v>
      </c>
      <c r="PU93" s="50">
        <v>5</v>
      </c>
      <c r="PV93" s="51">
        <v>6.2500000000000003E-3</v>
      </c>
      <c r="PW93" s="47">
        <v>0.95999999999999985</v>
      </c>
      <c r="PY93" s="49">
        <v>1700</v>
      </c>
      <c r="PZ93" s="50">
        <v>0</v>
      </c>
      <c r="QA93" s="51">
        <f t="shared" si="14"/>
        <v>0</v>
      </c>
      <c r="QB93" s="47">
        <f>SUM(QA$6:QA93)</f>
        <v>0</v>
      </c>
      <c r="QD93" s="49">
        <v>1700</v>
      </c>
      <c r="QE93" s="50">
        <v>0</v>
      </c>
      <c r="QF93" s="51">
        <f t="shared" si="15"/>
        <v>0</v>
      </c>
      <c r="QG93" s="47">
        <f>SUM(QF$6:QF93)</f>
        <v>0</v>
      </c>
      <c r="QI93" s="49">
        <v>1700</v>
      </c>
      <c r="QJ93" s="50">
        <v>10</v>
      </c>
      <c r="QK93" s="51">
        <v>1.2500000000000001E-2</v>
      </c>
      <c r="QL93" s="47">
        <v>0.95999999999999985</v>
      </c>
      <c r="QN93">
        <v>1700</v>
      </c>
      <c r="QO93">
        <v>2</v>
      </c>
      <c r="QP93" s="47">
        <v>2.5000000000000001E-3</v>
      </c>
      <c r="QQ93" s="47">
        <v>0.97249999999999992</v>
      </c>
      <c r="QR93" s="47"/>
      <c r="QS93" s="49">
        <v>1700</v>
      </c>
      <c r="QT93" s="50">
        <v>35</v>
      </c>
      <c r="QU93" s="51">
        <v>4.3749999999999997E-2</v>
      </c>
      <c r="QV93" s="47">
        <v>0.76374999999999993</v>
      </c>
      <c r="QW93" s="47"/>
      <c r="QX93" s="49">
        <v>1700</v>
      </c>
      <c r="QY93" s="50">
        <v>0</v>
      </c>
      <c r="QZ93" s="51">
        <v>0</v>
      </c>
      <c r="RA93" s="47">
        <v>0.99999999999999989</v>
      </c>
      <c r="RB93" s="47"/>
      <c r="RC93" s="49">
        <v>1700</v>
      </c>
      <c r="RD93" s="50">
        <v>9</v>
      </c>
      <c r="RE93" s="51">
        <v>1.125E-2</v>
      </c>
      <c r="RF93" s="47">
        <v>0.93374999999999997</v>
      </c>
      <c r="RG93" s="47"/>
      <c r="RH93">
        <v>1750</v>
      </c>
      <c r="RI93">
        <v>1</v>
      </c>
      <c r="RJ93" s="47">
        <v>1.25E-3</v>
      </c>
      <c r="RK93" s="47">
        <v>0.9987499999999998</v>
      </c>
      <c r="RM93" t="s">
        <v>55</v>
      </c>
      <c r="RN93">
        <v>0</v>
      </c>
      <c r="RR93" t="s">
        <v>55</v>
      </c>
      <c r="RS93">
        <v>0</v>
      </c>
      <c r="RW93">
        <v>1750</v>
      </c>
      <c r="RX93">
        <v>12</v>
      </c>
      <c r="RY93" s="47">
        <v>1.4999999999999999E-2</v>
      </c>
      <c r="RZ93" s="47">
        <v>0.56374999999999997</v>
      </c>
      <c r="SA93" s="47"/>
      <c r="SB93" s="49">
        <v>1750</v>
      </c>
      <c r="SC93" s="50">
        <v>4</v>
      </c>
      <c r="SD93" s="51">
        <v>5.0000000000000001E-3</v>
      </c>
      <c r="SE93" s="47">
        <v>0.99500000000000011</v>
      </c>
      <c r="SF93" s="47"/>
      <c r="SG93" s="49">
        <v>1750</v>
      </c>
      <c r="SH93" s="50">
        <v>4</v>
      </c>
      <c r="SI93" s="51">
        <v>5.0000000000000001E-3</v>
      </c>
      <c r="SJ93" s="47">
        <v>0.99375000000000002</v>
      </c>
      <c r="SL93">
        <v>1750</v>
      </c>
      <c r="SM93">
        <v>0</v>
      </c>
      <c r="SN93" s="47">
        <v>0</v>
      </c>
      <c r="SO93" s="47">
        <v>1</v>
      </c>
      <c r="SQ93">
        <v>1750</v>
      </c>
      <c r="SR93">
        <v>0</v>
      </c>
      <c r="SS93" s="47">
        <v>0</v>
      </c>
      <c r="ST93" s="47">
        <v>1</v>
      </c>
      <c r="SU93" s="47"/>
      <c r="SV93" s="49">
        <v>1750</v>
      </c>
      <c r="SW93" s="50">
        <v>0</v>
      </c>
      <c r="SX93" s="51">
        <v>0</v>
      </c>
      <c r="SY93" s="47">
        <v>1</v>
      </c>
      <c r="SZ93" s="47"/>
      <c r="TA93" s="49">
        <v>1750</v>
      </c>
      <c r="TB93" s="50">
        <v>0</v>
      </c>
      <c r="TC93" s="51">
        <v>0</v>
      </c>
      <c r="TD93" s="47">
        <v>1</v>
      </c>
      <c r="TF93">
        <v>1750</v>
      </c>
      <c r="TG93">
        <v>1</v>
      </c>
      <c r="TH93" s="47">
        <v>1.25E-3</v>
      </c>
      <c r="TI93" s="47">
        <v>0.9987499999999998</v>
      </c>
      <c r="TJ93" s="47"/>
      <c r="TK93" s="49">
        <v>1750</v>
      </c>
      <c r="TL93" s="50">
        <v>10</v>
      </c>
      <c r="TM93" s="51">
        <v>1.2500000000000001E-2</v>
      </c>
      <c r="TN93" s="47">
        <v>0.98624999999999985</v>
      </c>
      <c r="TO93" s="47"/>
      <c r="TP93" s="49">
        <v>1750</v>
      </c>
      <c r="TQ93" s="50">
        <v>11</v>
      </c>
      <c r="TR93" s="51">
        <f t="shared" si="16"/>
        <v>1.375E-2</v>
      </c>
      <c r="TS93" s="47">
        <f>SUM(TR$83:TR93)</f>
        <v>0.96125000000000027</v>
      </c>
      <c r="TU93" t="s">
        <v>55</v>
      </c>
      <c r="TV93">
        <v>0</v>
      </c>
      <c r="TZ93" s="49">
        <v>1750</v>
      </c>
      <c r="UA93" s="50">
        <v>9</v>
      </c>
      <c r="UB93" s="51">
        <v>1.125E-2</v>
      </c>
      <c r="UC93" s="47">
        <v>0.80499999999999983</v>
      </c>
      <c r="UD93" s="47"/>
      <c r="UE93" s="49">
        <v>1750</v>
      </c>
      <c r="UF93" s="50">
        <v>2</v>
      </c>
      <c r="UG93" s="51">
        <v>2.5000000000000001E-3</v>
      </c>
      <c r="UH93" s="47">
        <v>0.10875000000000001</v>
      </c>
      <c r="UI93" s="47"/>
      <c r="UJ93" s="49">
        <v>1750</v>
      </c>
      <c r="UK93" s="50">
        <v>2</v>
      </c>
      <c r="UL93" s="51">
        <v>2.5000000000000001E-3</v>
      </c>
      <c r="UM93" s="47">
        <v>0.99999999999999989</v>
      </c>
      <c r="UO93" s="49">
        <v>1750</v>
      </c>
      <c r="UP93" s="50">
        <v>2</v>
      </c>
      <c r="UQ93" s="51">
        <v>2.5000000000000001E-3</v>
      </c>
      <c r="UR93" s="47">
        <v>0.10875000000000001</v>
      </c>
      <c r="US93" s="47"/>
      <c r="UT93" s="49">
        <v>1750</v>
      </c>
      <c r="UU93" s="50">
        <v>2</v>
      </c>
      <c r="UV93" s="51">
        <v>2.5000000000000001E-3</v>
      </c>
      <c r="UW93" s="47">
        <v>0.99999999999999989</v>
      </c>
    </row>
    <row r="94" spans="1:668">
      <c r="A94" s="46">
        <v>138000</v>
      </c>
      <c r="B94">
        <v>3</v>
      </c>
      <c r="C94" s="47">
        <v>3.7499999999999999E-3</v>
      </c>
      <c r="D94" s="47">
        <v>0.97374999999999989</v>
      </c>
      <c r="F94" s="46">
        <v>143000</v>
      </c>
      <c r="G94">
        <v>8</v>
      </c>
      <c r="H94" s="47">
        <v>0.01</v>
      </c>
      <c r="I94" s="47">
        <v>0.71250000000000013</v>
      </c>
      <c r="K94" s="46">
        <v>138000</v>
      </c>
      <c r="L94">
        <v>8</v>
      </c>
      <c r="M94" s="47">
        <v>0.01</v>
      </c>
      <c r="N94" s="47">
        <v>0.79624999999999968</v>
      </c>
      <c r="P94" s="46">
        <v>138000</v>
      </c>
      <c r="Q94">
        <v>6</v>
      </c>
      <c r="R94" s="47">
        <v>7.4999999999999997E-3</v>
      </c>
      <c r="S94" s="47">
        <v>0.87124999999999986</v>
      </c>
      <c r="U94" s="16">
        <v>138000</v>
      </c>
      <c r="V94" s="50">
        <v>8</v>
      </c>
      <c r="W94" s="51">
        <v>0.01</v>
      </c>
      <c r="X94" s="47">
        <v>0.62375000000000003</v>
      </c>
      <c r="Y94" s="47"/>
      <c r="Z94" s="16">
        <v>140000</v>
      </c>
      <c r="AA94" s="50">
        <v>3</v>
      </c>
      <c r="AB94" s="51">
        <v>3.7499999999999999E-3</v>
      </c>
      <c r="AC94" s="47">
        <v>0.63375000000000026</v>
      </c>
      <c r="AD94" s="47"/>
      <c r="AE94" s="46">
        <v>141000</v>
      </c>
      <c r="AF94">
        <v>2</v>
      </c>
      <c r="AG94" s="47">
        <v>2.5000000000000001E-3</v>
      </c>
      <c r="AH94" s="47">
        <v>0.80374999999999963</v>
      </c>
      <c r="AJ94" s="46">
        <v>141000</v>
      </c>
      <c r="AK94">
        <v>2</v>
      </c>
      <c r="AL94" s="47">
        <v>2.5000000000000001E-3</v>
      </c>
      <c r="AM94" s="47">
        <v>0.80374999999999963</v>
      </c>
      <c r="AO94" s="16">
        <v>133000</v>
      </c>
      <c r="AP94" s="50">
        <v>1</v>
      </c>
      <c r="AQ94" s="51">
        <v>1.25E-3</v>
      </c>
      <c r="AR94" s="47">
        <v>0.96874999999999967</v>
      </c>
      <c r="AS94" s="47"/>
      <c r="AT94" s="16">
        <v>137000</v>
      </c>
      <c r="AU94" s="50">
        <v>3</v>
      </c>
      <c r="AV94" s="51">
        <v>3.7499999999999999E-3</v>
      </c>
      <c r="AW94" s="47">
        <v>0.98999999999999955</v>
      </c>
      <c r="AY94" s="46">
        <v>133000</v>
      </c>
      <c r="AZ94">
        <v>1</v>
      </c>
      <c r="BA94" s="47">
        <v>1.25E-3</v>
      </c>
      <c r="BB94" s="47">
        <v>0.99999999999999956</v>
      </c>
      <c r="BD94" s="16">
        <v>135000</v>
      </c>
      <c r="BE94" s="50">
        <v>2</v>
      </c>
      <c r="BF94" s="51">
        <v>2.5000000000000001E-3</v>
      </c>
      <c r="BG94" s="47">
        <v>0.90624999999999978</v>
      </c>
      <c r="BI94" s="46">
        <v>138000</v>
      </c>
      <c r="BJ94" s="50">
        <v>2</v>
      </c>
      <c r="BK94" s="51">
        <f t="shared" si="13"/>
        <v>2.5000000000000001E-3</v>
      </c>
      <c r="BL94" s="47">
        <f>SUM(BK$6:BK94)</f>
        <v>0.9724999999999997</v>
      </c>
      <c r="BN94" s="16">
        <v>138000</v>
      </c>
      <c r="BO94" s="50">
        <v>3</v>
      </c>
      <c r="BP94" s="51">
        <v>3.7499999999999999E-3</v>
      </c>
      <c r="BQ94" s="47">
        <v>0.79249999999999987</v>
      </c>
      <c r="BS94" s="53">
        <v>141000</v>
      </c>
      <c r="BT94" s="50">
        <v>8</v>
      </c>
      <c r="BU94" s="51">
        <v>0.01</v>
      </c>
      <c r="BV94" s="47">
        <v>0.91250000000000009</v>
      </c>
      <c r="BX94" s="46">
        <v>138000</v>
      </c>
      <c r="BY94">
        <v>8</v>
      </c>
      <c r="BZ94" s="47">
        <v>0.01</v>
      </c>
      <c r="CA94" s="47">
        <v>0.79624999999999968</v>
      </c>
      <c r="CC94" s="53">
        <v>171000</v>
      </c>
      <c r="CD94" s="50">
        <v>4</v>
      </c>
      <c r="CE94" s="51">
        <v>5.0000000000000001E-3</v>
      </c>
      <c r="CF94" s="47">
        <v>0.34875000000000017</v>
      </c>
      <c r="CH94" s="53">
        <v>193000</v>
      </c>
      <c r="CI94" s="50">
        <v>4</v>
      </c>
      <c r="CJ94" s="51">
        <v>5.0000000000000001E-3</v>
      </c>
      <c r="CK94" s="47">
        <v>9.0000000000000024E-2</v>
      </c>
      <c r="CM94" s="53">
        <v>141000</v>
      </c>
      <c r="CN94" s="50">
        <v>3</v>
      </c>
      <c r="CO94" s="51">
        <v>3.7499999999999999E-3</v>
      </c>
      <c r="CP94" s="47">
        <v>0.96249999999999958</v>
      </c>
      <c r="NQ94">
        <v>1800</v>
      </c>
      <c r="NR94">
        <v>6</v>
      </c>
      <c r="NS94" s="47">
        <v>7.4999999999999997E-3</v>
      </c>
      <c r="NT94" s="47">
        <v>0.96624999999999983</v>
      </c>
      <c r="NV94">
        <v>1800</v>
      </c>
      <c r="NW94">
        <v>6</v>
      </c>
      <c r="NX94" s="47">
        <v>7.4999999999999997E-3</v>
      </c>
      <c r="NY94" s="47">
        <v>0.98000000000000009</v>
      </c>
      <c r="OA94">
        <v>1800</v>
      </c>
      <c r="OB94">
        <v>8</v>
      </c>
      <c r="OC94" s="47">
        <v>0.01</v>
      </c>
      <c r="OD94" s="47">
        <v>0.97624999999999995</v>
      </c>
      <c r="OF94">
        <v>1800</v>
      </c>
      <c r="OG94">
        <v>18</v>
      </c>
      <c r="OH94" s="47">
        <v>2.2499999999999999E-2</v>
      </c>
      <c r="OI94" s="47">
        <v>0.95124999999999993</v>
      </c>
      <c r="OK94" s="49">
        <v>1800</v>
      </c>
      <c r="OL94" s="50">
        <v>11</v>
      </c>
      <c r="OM94" s="51">
        <v>1.375E-2</v>
      </c>
      <c r="ON94" s="47">
        <v>0.95250000000000001</v>
      </c>
      <c r="OP94" s="49">
        <v>1800</v>
      </c>
      <c r="OQ94" s="50">
        <v>15</v>
      </c>
      <c r="OR94" s="51">
        <v>1.8749999999999999E-2</v>
      </c>
      <c r="OS94" s="47">
        <v>0.90125000000000011</v>
      </c>
      <c r="OU94">
        <v>1800</v>
      </c>
      <c r="OV94">
        <v>7</v>
      </c>
      <c r="OW94" s="47">
        <v>8.7500000000000008E-3</v>
      </c>
      <c r="OX94" s="47">
        <v>0.97500000000000009</v>
      </c>
      <c r="OZ94">
        <v>1800</v>
      </c>
      <c r="PA94">
        <v>6</v>
      </c>
      <c r="PB94" s="47">
        <v>7.4999999999999997E-3</v>
      </c>
      <c r="PC94" s="47">
        <v>0.97999999999999987</v>
      </c>
      <c r="PE94" s="49">
        <v>1800</v>
      </c>
      <c r="PF94" s="50">
        <v>3</v>
      </c>
      <c r="PG94" s="51">
        <v>3.7499999999999999E-3</v>
      </c>
      <c r="PH94" s="47">
        <v>0.9987499999999998</v>
      </c>
      <c r="PI94" s="47"/>
      <c r="PJ94" s="49">
        <v>1800</v>
      </c>
      <c r="PK94" s="50">
        <v>5</v>
      </c>
      <c r="PL94" s="51">
        <v>6.2500000000000003E-3</v>
      </c>
      <c r="PM94" s="47">
        <v>0.98499999999999999</v>
      </c>
      <c r="PN94" s="47"/>
      <c r="PO94">
        <v>1800</v>
      </c>
      <c r="PP94">
        <v>7</v>
      </c>
      <c r="PQ94" s="47">
        <v>8.7500000000000008E-3</v>
      </c>
      <c r="PR94" s="47">
        <v>0.96875</v>
      </c>
      <c r="PT94" s="49">
        <v>1800</v>
      </c>
      <c r="PU94" s="50">
        <v>7</v>
      </c>
      <c r="PV94" s="51">
        <v>8.7500000000000008E-3</v>
      </c>
      <c r="PW94" s="47">
        <v>0.96874999999999989</v>
      </c>
      <c r="PY94" s="49">
        <v>1800</v>
      </c>
      <c r="PZ94" s="50">
        <v>0</v>
      </c>
      <c r="QA94" s="51">
        <f t="shared" si="14"/>
        <v>0</v>
      </c>
      <c r="QB94" s="47">
        <f>SUM(QA$6:QA94)</f>
        <v>0</v>
      </c>
      <c r="QD94" s="49">
        <v>1800</v>
      </c>
      <c r="QE94" s="50">
        <v>0</v>
      </c>
      <c r="QF94" s="51">
        <f t="shared" si="15"/>
        <v>0</v>
      </c>
      <c r="QG94" s="47">
        <f>SUM(QF$6:QF94)</f>
        <v>0</v>
      </c>
      <c r="QI94" s="49">
        <v>1800</v>
      </c>
      <c r="QJ94" s="50">
        <v>2</v>
      </c>
      <c r="QK94" s="51">
        <v>2.5000000000000001E-3</v>
      </c>
      <c r="QL94" s="47">
        <v>0.9624999999999998</v>
      </c>
      <c r="QN94">
        <v>1800</v>
      </c>
      <c r="QO94">
        <v>7</v>
      </c>
      <c r="QP94" s="47">
        <v>8.7500000000000008E-3</v>
      </c>
      <c r="QQ94" s="47">
        <v>0.98124999999999996</v>
      </c>
      <c r="QR94" s="47"/>
      <c r="QS94" s="49">
        <v>1800</v>
      </c>
      <c r="QT94" s="50">
        <v>28</v>
      </c>
      <c r="QU94" s="51">
        <v>3.5000000000000003E-2</v>
      </c>
      <c r="QV94" s="47">
        <v>0.79874999999999996</v>
      </c>
      <c r="QW94" s="47"/>
      <c r="QX94" s="49">
        <v>1800</v>
      </c>
      <c r="QY94" s="50">
        <v>0</v>
      </c>
      <c r="QZ94" s="51">
        <v>0</v>
      </c>
      <c r="RA94" s="47">
        <v>0.99999999999999989</v>
      </c>
      <c r="RB94" s="47"/>
      <c r="RC94" s="49">
        <v>1800</v>
      </c>
      <c r="RD94" s="50">
        <v>9</v>
      </c>
      <c r="RE94" s="51">
        <v>1.125E-2</v>
      </c>
      <c r="RF94" s="47">
        <v>0.94499999999999995</v>
      </c>
      <c r="RG94" s="47"/>
      <c r="RH94">
        <v>1925</v>
      </c>
      <c r="RI94">
        <v>0</v>
      </c>
      <c r="RJ94" s="47">
        <v>0</v>
      </c>
      <c r="RK94" s="47">
        <v>0.9987499999999998</v>
      </c>
      <c r="RW94">
        <v>1925</v>
      </c>
      <c r="RX94">
        <v>4</v>
      </c>
      <c r="RY94" s="47">
        <v>5.0000000000000001E-3</v>
      </c>
      <c r="RZ94" s="47">
        <v>0.56874999999999998</v>
      </c>
      <c r="SA94" s="47"/>
      <c r="SB94" s="49">
        <v>1925</v>
      </c>
      <c r="SC94" s="50">
        <v>1</v>
      </c>
      <c r="SD94" s="51">
        <v>1.25E-3</v>
      </c>
      <c r="SE94" s="47">
        <v>0.99625000000000008</v>
      </c>
      <c r="SF94" s="47"/>
      <c r="SG94" s="49">
        <v>1925</v>
      </c>
      <c r="SH94" s="50">
        <v>0</v>
      </c>
      <c r="SI94" s="51">
        <v>0</v>
      </c>
      <c r="SJ94" s="47">
        <v>0.99375000000000002</v>
      </c>
      <c r="SL94">
        <v>1925</v>
      </c>
      <c r="SM94">
        <v>0</v>
      </c>
      <c r="SN94" s="47">
        <v>0</v>
      </c>
      <c r="SO94" s="47">
        <v>1</v>
      </c>
      <c r="SQ94">
        <v>1925</v>
      </c>
      <c r="SR94">
        <v>0</v>
      </c>
      <c r="SS94" s="47">
        <v>0</v>
      </c>
      <c r="ST94" s="47">
        <v>1</v>
      </c>
      <c r="SU94" s="47"/>
      <c r="SV94" s="49">
        <v>1925</v>
      </c>
      <c r="SW94" s="50">
        <v>0</v>
      </c>
      <c r="SX94" s="51">
        <v>0</v>
      </c>
      <c r="SY94" s="47">
        <v>1</v>
      </c>
      <c r="SZ94" s="47"/>
      <c r="TA94" s="49">
        <v>1925</v>
      </c>
      <c r="TB94" s="50">
        <v>0</v>
      </c>
      <c r="TC94" s="51">
        <v>0</v>
      </c>
      <c r="TD94" s="47">
        <v>1</v>
      </c>
      <c r="TF94">
        <v>1925</v>
      </c>
      <c r="TG94">
        <v>0</v>
      </c>
      <c r="TH94" s="47">
        <v>0</v>
      </c>
      <c r="TI94" s="47">
        <v>0.9987499999999998</v>
      </c>
      <c r="TJ94" s="47"/>
      <c r="TK94" s="49">
        <v>1925</v>
      </c>
      <c r="TL94" s="50">
        <v>0</v>
      </c>
      <c r="TM94" s="51">
        <v>0</v>
      </c>
      <c r="TN94" s="47">
        <v>0.98624999999999985</v>
      </c>
      <c r="TO94" s="47"/>
      <c r="TP94" s="49">
        <v>1925</v>
      </c>
      <c r="TQ94" s="50">
        <v>8</v>
      </c>
      <c r="TR94" s="51">
        <f t="shared" si="16"/>
        <v>0.01</v>
      </c>
      <c r="TS94" s="47">
        <f>SUM(TR$83:TR94)</f>
        <v>0.97125000000000028</v>
      </c>
      <c r="TZ94" s="49">
        <v>1925</v>
      </c>
      <c r="UA94" s="50">
        <v>4</v>
      </c>
      <c r="UB94" s="51">
        <v>5.0000000000000001E-3</v>
      </c>
      <c r="UC94" s="47">
        <v>0.80999999999999983</v>
      </c>
      <c r="UD94" s="47"/>
      <c r="UE94" s="49">
        <v>1925</v>
      </c>
      <c r="UF94" s="50">
        <v>3</v>
      </c>
      <c r="UG94" s="51">
        <v>3.7499999999999999E-3</v>
      </c>
      <c r="UH94" s="47">
        <v>0.11250000000000002</v>
      </c>
      <c r="UI94" s="47"/>
      <c r="UJ94" s="49">
        <v>1925</v>
      </c>
      <c r="UK94" s="50">
        <v>0</v>
      </c>
      <c r="UL94" s="51">
        <v>0</v>
      </c>
      <c r="UM94" s="47">
        <v>0.99999999999999989</v>
      </c>
      <c r="UO94" s="49">
        <v>1925</v>
      </c>
      <c r="UP94" s="50">
        <v>3</v>
      </c>
      <c r="UQ94" s="51">
        <v>3.7499999999999999E-3</v>
      </c>
      <c r="UR94" s="47">
        <v>0.11250000000000002</v>
      </c>
      <c r="US94" s="47"/>
      <c r="UT94" s="49">
        <v>1925</v>
      </c>
      <c r="UU94" s="50">
        <v>0</v>
      </c>
      <c r="UV94" s="51">
        <v>0</v>
      </c>
      <c r="UW94" s="47">
        <v>0.99999999999999989</v>
      </c>
    </row>
    <row r="95" spans="1:668">
      <c r="A95" s="46">
        <v>139000</v>
      </c>
      <c r="B95">
        <v>2</v>
      </c>
      <c r="C95" s="47">
        <v>2.5000000000000001E-3</v>
      </c>
      <c r="D95" s="47">
        <v>0.97624999999999984</v>
      </c>
      <c r="F95" s="46">
        <v>144000</v>
      </c>
      <c r="G95">
        <v>3</v>
      </c>
      <c r="H95" s="47">
        <v>3.7499999999999999E-3</v>
      </c>
      <c r="I95" s="47">
        <v>0.71625000000000016</v>
      </c>
      <c r="K95" s="46">
        <v>139000</v>
      </c>
      <c r="L95">
        <v>1</v>
      </c>
      <c r="M95" s="47">
        <v>1.25E-3</v>
      </c>
      <c r="N95" s="47">
        <v>0.79749999999999965</v>
      </c>
      <c r="P95" s="46">
        <v>139000</v>
      </c>
      <c r="Q95">
        <v>5</v>
      </c>
      <c r="R95" s="47">
        <v>6.2500000000000003E-3</v>
      </c>
      <c r="S95" s="47">
        <v>0.87749999999999984</v>
      </c>
      <c r="U95" s="16">
        <v>139000</v>
      </c>
      <c r="V95" s="50">
        <v>7</v>
      </c>
      <c r="W95" s="51">
        <v>8.7500000000000008E-3</v>
      </c>
      <c r="X95" s="47">
        <v>0.63250000000000006</v>
      </c>
      <c r="Y95" s="47"/>
      <c r="Z95" s="16">
        <v>141000</v>
      </c>
      <c r="AA95" s="50">
        <v>5</v>
      </c>
      <c r="AB95" s="51">
        <v>6.2500000000000003E-3</v>
      </c>
      <c r="AC95" s="47">
        <v>0.64000000000000024</v>
      </c>
      <c r="AD95" s="47"/>
      <c r="AE95" s="46">
        <v>142000</v>
      </c>
      <c r="AF95">
        <v>5</v>
      </c>
      <c r="AG95" s="47">
        <v>6.2500000000000003E-3</v>
      </c>
      <c r="AH95" s="47">
        <v>0.80999999999999961</v>
      </c>
      <c r="AJ95" s="46">
        <v>142000</v>
      </c>
      <c r="AK95">
        <v>6</v>
      </c>
      <c r="AL95" s="47">
        <v>7.4999999999999997E-3</v>
      </c>
      <c r="AM95" s="47">
        <v>0.81124999999999958</v>
      </c>
      <c r="AO95" s="16">
        <v>134000</v>
      </c>
      <c r="AP95" s="50">
        <v>2</v>
      </c>
      <c r="AQ95" s="51">
        <v>2.5000000000000001E-3</v>
      </c>
      <c r="AR95" s="47">
        <v>0.97124999999999961</v>
      </c>
      <c r="AS95" s="47"/>
      <c r="AT95" s="16">
        <v>138000</v>
      </c>
      <c r="AU95" s="50">
        <v>0</v>
      </c>
      <c r="AV95" s="51">
        <v>0</v>
      </c>
      <c r="AW95" s="47">
        <v>0.98999999999999955</v>
      </c>
      <c r="AY95" s="46">
        <v>134000</v>
      </c>
      <c r="AZ95">
        <v>0</v>
      </c>
      <c r="BA95" s="47">
        <v>0</v>
      </c>
      <c r="BB95" s="47">
        <v>0.99999999999999956</v>
      </c>
      <c r="BD95" s="16">
        <v>136000</v>
      </c>
      <c r="BE95" s="50">
        <v>2</v>
      </c>
      <c r="BF95" s="51">
        <v>2.5000000000000001E-3</v>
      </c>
      <c r="BG95" s="47">
        <v>0.90874999999999972</v>
      </c>
      <c r="BI95" s="46">
        <v>139000</v>
      </c>
      <c r="BJ95" s="50">
        <v>2</v>
      </c>
      <c r="BK95" s="51">
        <f t="shared" si="13"/>
        <v>2.5000000000000001E-3</v>
      </c>
      <c r="BL95" s="47">
        <f>SUM(BK$6:BK95)</f>
        <v>0.97499999999999964</v>
      </c>
      <c r="BN95" s="16">
        <v>139000</v>
      </c>
      <c r="BO95" s="50">
        <v>7</v>
      </c>
      <c r="BP95" s="51">
        <v>8.7500000000000008E-3</v>
      </c>
      <c r="BQ95" s="47">
        <v>0.80124999999999991</v>
      </c>
      <c r="BS95" s="53">
        <v>142000</v>
      </c>
      <c r="BT95" s="50">
        <v>5</v>
      </c>
      <c r="BU95" s="51">
        <v>6.2500000000000003E-3</v>
      </c>
      <c r="BV95" s="47">
        <v>0.91875000000000007</v>
      </c>
      <c r="BX95" s="46">
        <v>139000</v>
      </c>
      <c r="BY95">
        <v>1</v>
      </c>
      <c r="BZ95" s="47">
        <v>1.25E-3</v>
      </c>
      <c r="CA95" s="47">
        <v>0.79749999999999965</v>
      </c>
      <c r="CC95" s="53">
        <v>172000</v>
      </c>
      <c r="CD95" s="50">
        <v>4</v>
      </c>
      <c r="CE95" s="51">
        <v>5.0000000000000001E-3</v>
      </c>
      <c r="CF95" s="47">
        <v>0.35375000000000018</v>
      </c>
      <c r="CH95" s="53">
        <v>194000</v>
      </c>
      <c r="CI95" s="50">
        <v>2</v>
      </c>
      <c r="CJ95" s="51">
        <v>2.5000000000000001E-3</v>
      </c>
      <c r="CK95" s="47">
        <v>9.2500000000000027E-2</v>
      </c>
      <c r="CM95" s="53">
        <v>142000</v>
      </c>
      <c r="CN95" s="50">
        <v>0</v>
      </c>
      <c r="CO95" s="51">
        <v>0</v>
      </c>
      <c r="CP95" s="47">
        <v>0.96249999999999958</v>
      </c>
      <c r="NQ95">
        <v>1900</v>
      </c>
      <c r="NR95">
        <v>5</v>
      </c>
      <c r="NS95" s="47">
        <v>6.2500000000000003E-3</v>
      </c>
      <c r="NT95" s="47">
        <v>0.97249999999999981</v>
      </c>
      <c r="NV95">
        <v>1900</v>
      </c>
      <c r="NW95">
        <v>0</v>
      </c>
      <c r="NX95" s="47">
        <v>0</v>
      </c>
      <c r="NY95" s="47">
        <v>0.98000000000000009</v>
      </c>
      <c r="OA95">
        <v>1900</v>
      </c>
      <c r="OB95">
        <v>3</v>
      </c>
      <c r="OC95" s="47">
        <v>3.7499999999999999E-3</v>
      </c>
      <c r="OD95" s="47">
        <v>0.98</v>
      </c>
      <c r="OF95">
        <v>1900</v>
      </c>
      <c r="OG95">
        <v>8</v>
      </c>
      <c r="OH95" s="47">
        <v>0.01</v>
      </c>
      <c r="OI95" s="47">
        <v>0.96124999999999994</v>
      </c>
      <c r="OK95" s="49">
        <v>1900</v>
      </c>
      <c r="OL95" s="50">
        <v>5</v>
      </c>
      <c r="OM95" s="51">
        <v>6.2500000000000003E-3</v>
      </c>
      <c r="ON95" s="47">
        <v>0.95874999999999999</v>
      </c>
      <c r="OP95" s="49">
        <v>1900</v>
      </c>
      <c r="OQ95" s="50">
        <v>22</v>
      </c>
      <c r="OR95" s="51">
        <v>2.75E-2</v>
      </c>
      <c r="OS95" s="47">
        <v>0.92875000000000008</v>
      </c>
      <c r="OU95">
        <v>1900</v>
      </c>
      <c r="OV95">
        <v>3</v>
      </c>
      <c r="OW95" s="47">
        <v>3.7499999999999999E-3</v>
      </c>
      <c r="OX95" s="47">
        <v>0.97875000000000012</v>
      </c>
      <c r="OZ95">
        <v>1900</v>
      </c>
      <c r="PA95">
        <v>0</v>
      </c>
      <c r="PB95" s="47">
        <v>0</v>
      </c>
      <c r="PC95" s="47">
        <v>0.97999999999999987</v>
      </c>
      <c r="PE95" s="49">
        <v>1900</v>
      </c>
      <c r="PF95" s="50">
        <v>1</v>
      </c>
      <c r="PG95" s="51">
        <v>1.25E-3</v>
      </c>
      <c r="PH95" s="47">
        <v>0.99999999999999978</v>
      </c>
      <c r="PI95" s="47"/>
      <c r="PJ95" s="49">
        <v>1900</v>
      </c>
      <c r="PK95" s="50">
        <v>3</v>
      </c>
      <c r="PL95" s="51">
        <v>3.7499999999999999E-3</v>
      </c>
      <c r="PM95" s="47">
        <v>0.98875000000000002</v>
      </c>
      <c r="PN95" s="47"/>
      <c r="PO95">
        <v>1900</v>
      </c>
      <c r="PP95">
        <v>3</v>
      </c>
      <c r="PQ95" s="47">
        <v>3.7499999999999999E-3</v>
      </c>
      <c r="PR95" s="47">
        <v>0.97250000000000003</v>
      </c>
      <c r="PT95" s="49">
        <v>1900</v>
      </c>
      <c r="PU95" s="50">
        <v>3</v>
      </c>
      <c r="PV95" s="51">
        <v>3.7499999999999999E-3</v>
      </c>
      <c r="PW95" s="47">
        <v>0.97249999999999992</v>
      </c>
      <c r="PY95" s="49">
        <v>1900</v>
      </c>
      <c r="PZ95" s="50">
        <v>0</v>
      </c>
      <c r="QA95" s="51">
        <f t="shared" si="14"/>
        <v>0</v>
      </c>
      <c r="QB95" s="47">
        <f>SUM(QA$6:QA95)</f>
        <v>0</v>
      </c>
      <c r="QD95" s="49">
        <v>1900</v>
      </c>
      <c r="QE95" s="50">
        <v>0</v>
      </c>
      <c r="QF95" s="51">
        <f t="shared" si="15"/>
        <v>0</v>
      </c>
      <c r="QG95" s="47">
        <f>SUM(QF$6:QF95)</f>
        <v>0</v>
      </c>
      <c r="QI95" s="49">
        <v>1900</v>
      </c>
      <c r="QJ95" s="50">
        <v>7</v>
      </c>
      <c r="QK95" s="51">
        <v>8.7500000000000008E-3</v>
      </c>
      <c r="QL95" s="47">
        <v>0.97124999999999984</v>
      </c>
      <c r="QN95">
        <v>1900</v>
      </c>
      <c r="QO95">
        <v>0</v>
      </c>
      <c r="QP95" s="47">
        <v>0</v>
      </c>
      <c r="QQ95" s="47">
        <v>0.98124999999999996</v>
      </c>
      <c r="QR95" s="47"/>
      <c r="QS95" s="49">
        <v>1900</v>
      </c>
      <c r="QT95" s="50">
        <v>36</v>
      </c>
      <c r="QU95" s="51">
        <v>4.4999999999999998E-2</v>
      </c>
      <c r="QV95" s="47">
        <v>0.84375</v>
      </c>
      <c r="QW95" s="47"/>
      <c r="QX95" s="49">
        <v>1900</v>
      </c>
      <c r="QY95" s="50">
        <v>0</v>
      </c>
      <c r="QZ95" s="51">
        <v>0</v>
      </c>
      <c r="RA95" s="47">
        <v>0.99999999999999989</v>
      </c>
      <c r="RB95" s="47"/>
      <c r="RC95" s="49">
        <v>1900</v>
      </c>
      <c r="RD95" s="50">
        <v>5</v>
      </c>
      <c r="RE95" s="51">
        <v>6.2500000000000003E-3</v>
      </c>
      <c r="RF95" s="47">
        <v>0.95124999999999993</v>
      </c>
      <c r="RG95" s="47"/>
      <c r="RH95">
        <v>2100</v>
      </c>
      <c r="RI95">
        <v>0</v>
      </c>
      <c r="RJ95" s="47">
        <v>0</v>
      </c>
      <c r="RK95" s="47">
        <v>0.9987499999999998</v>
      </c>
      <c r="RW95">
        <v>2100</v>
      </c>
      <c r="RX95">
        <v>5</v>
      </c>
      <c r="RY95" s="47">
        <v>6.2500000000000003E-3</v>
      </c>
      <c r="RZ95" s="47">
        <v>0.57499999999999996</v>
      </c>
      <c r="SA95" s="47"/>
      <c r="SB95" s="49">
        <v>2100</v>
      </c>
      <c r="SC95" s="50">
        <v>0</v>
      </c>
      <c r="SD95" s="51">
        <v>0</v>
      </c>
      <c r="SE95" s="47">
        <v>0.99625000000000008</v>
      </c>
      <c r="SF95" s="47"/>
      <c r="SG95" s="49">
        <v>2100</v>
      </c>
      <c r="SH95" s="50">
        <v>1</v>
      </c>
      <c r="SI95" s="51">
        <v>1.25E-3</v>
      </c>
      <c r="SJ95" s="47">
        <v>0.995</v>
      </c>
      <c r="SL95">
        <v>2100</v>
      </c>
      <c r="SM95">
        <v>0</v>
      </c>
      <c r="SN95" s="47">
        <v>0</v>
      </c>
      <c r="SO95" s="47">
        <v>1</v>
      </c>
      <c r="SQ95">
        <v>2100</v>
      </c>
      <c r="SR95">
        <v>0</v>
      </c>
      <c r="SS95" s="47">
        <v>0</v>
      </c>
      <c r="ST95" s="47">
        <v>1</v>
      </c>
      <c r="SU95" s="47"/>
      <c r="SV95" s="49">
        <v>2100</v>
      </c>
      <c r="SW95" s="50">
        <v>0</v>
      </c>
      <c r="SX95" s="51">
        <v>0</v>
      </c>
      <c r="SY95" s="47">
        <v>1</v>
      </c>
      <c r="SZ95" s="47"/>
      <c r="TA95" s="49">
        <v>2100</v>
      </c>
      <c r="TB95" s="50">
        <v>0</v>
      </c>
      <c r="TC95" s="51">
        <v>0</v>
      </c>
      <c r="TD95" s="47">
        <v>1</v>
      </c>
      <c r="TF95">
        <v>2100</v>
      </c>
      <c r="TG95">
        <v>0</v>
      </c>
      <c r="TH95" s="47">
        <v>0</v>
      </c>
      <c r="TI95" s="47">
        <v>0.9987499999999998</v>
      </c>
      <c r="TJ95" s="47"/>
      <c r="TK95" s="49">
        <v>2100</v>
      </c>
      <c r="TL95" s="50">
        <v>0</v>
      </c>
      <c r="TM95" s="51">
        <v>0</v>
      </c>
      <c r="TN95" s="47">
        <v>0.98624999999999985</v>
      </c>
      <c r="TO95" s="47"/>
      <c r="TP95" s="49">
        <v>2100</v>
      </c>
      <c r="TQ95" s="50">
        <v>3</v>
      </c>
      <c r="TR95" s="51">
        <f t="shared" si="16"/>
        <v>3.7499999999999999E-3</v>
      </c>
      <c r="TS95" s="47">
        <f>SUM(TR$83:TR95)</f>
        <v>0.97500000000000031</v>
      </c>
      <c r="TZ95" s="49">
        <v>2100</v>
      </c>
      <c r="UA95" s="50">
        <v>4</v>
      </c>
      <c r="UB95" s="51">
        <v>5.0000000000000001E-3</v>
      </c>
      <c r="UC95" s="47">
        <v>0.81499999999999984</v>
      </c>
      <c r="UD95" s="47"/>
      <c r="UE95" s="49">
        <v>2100</v>
      </c>
      <c r="UF95" s="50">
        <v>8</v>
      </c>
      <c r="UG95" s="51">
        <v>0.01</v>
      </c>
      <c r="UH95" s="47">
        <v>0.12250000000000001</v>
      </c>
      <c r="UI95" s="47"/>
      <c r="UJ95" s="49">
        <v>2100</v>
      </c>
      <c r="UK95" s="50">
        <v>0</v>
      </c>
      <c r="UL95" s="51">
        <v>0</v>
      </c>
      <c r="UM95" s="47">
        <v>0.99999999999999989</v>
      </c>
      <c r="UO95" s="49">
        <v>2100</v>
      </c>
      <c r="UP95" s="50">
        <v>8</v>
      </c>
      <c r="UQ95" s="51">
        <v>0.01</v>
      </c>
      <c r="UR95" s="47">
        <v>0.12250000000000001</v>
      </c>
      <c r="US95" s="47"/>
      <c r="UT95" s="49">
        <v>2100</v>
      </c>
      <c r="UU95" s="50">
        <v>0</v>
      </c>
      <c r="UV95" s="51">
        <v>0</v>
      </c>
      <c r="UW95" s="47">
        <v>0.99999999999999989</v>
      </c>
    </row>
    <row r="96" spans="1:668">
      <c r="A96" s="46">
        <v>140000</v>
      </c>
      <c r="B96">
        <v>2</v>
      </c>
      <c r="C96" s="47">
        <v>2.5000000000000001E-3</v>
      </c>
      <c r="D96" s="47">
        <v>0.97874999999999979</v>
      </c>
      <c r="F96" s="46">
        <v>145000</v>
      </c>
      <c r="G96">
        <v>3</v>
      </c>
      <c r="H96" s="47">
        <v>3.7499999999999999E-3</v>
      </c>
      <c r="I96" s="47">
        <v>0.7200000000000002</v>
      </c>
      <c r="K96" s="46">
        <v>140000</v>
      </c>
      <c r="L96">
        <v>3</v>
      </c>
      <c r="M96" s="47">
        <v>3.7499999999999999E-3</v>
      </c>
      <c r="N96" s="47">
        <v>0.80124999999999968</v>
      </c>
      <c r="P96" s="46">
        <v>140000</v>
      </c>
      <c r="Q96">
        <v>7</v>
      </c>
      <c r="R96" s="47">
        <v>8.7500000000000008E-3</v>
      </c>
      <c r="S96" s="47">
        <v>0.88624999999999987</v>
      </c>
      <c r="U96" s="16">
        <v>140000</v>
      </c>
      <c r="V96" s="50">
        <v>3</v>
      </c>
      <c r="W96" s="51">
        <v>3.7499999999999999E-3</v>
      </c>
      <c r="X96" s="47">
        <v>0.63625000000000009</v>
      </c>
      <c r="Y96" s="47"/>
      <c r="Z96" s="16">
        <v>142000</v>
      </c>
      <c r="AA96" s="50">
        <v>2</v>
      </c>
      <c r="AB96" s="51">
        <v>2.5000000000000001E-3</v>
      </c>
      <c r="AC96" s="47">
        <v>0.64250000000000018</v>
      </c>
      <c r="AD96" s="47"/>
      <c r="AE96" s="46">
        <v>143000</v>
      </c>
      <c r="AF96">
        <v>9</v>
      </c>
      <c r="AG96" s="47">
        <v>1.125E-2</v>
      </c>
      <c r="AH96" s="47">
        <v>0.82124999999999959</v>
      </c>
      <c r="AJ96" s="46">
        <v>143000</v>
      </c>
      <c r="AK96">
        <v>10</v>
      </c>
      <c r="AL96" s="47">
        <v>1.2500000000000001E-2</v>
      </c>
      <c r="AM96" s="47">
        <v>0.82374999999999954</v>
      </c>
      <c r="AO96" s="16">
        <v>135000</v>
      </c>
      <c r="AP96" s="50">
        <v>1</v>
      </c>
      <c r="AQ96" s="51">
        <v>1.25E-3</v>
      </c>
      <c r="AR96" s="47">
        <v>0.97249999999999959</v>
      </c>
      <c r="AS96" s="47"/>
      <c r="AT96" s="16">
        <v>139000</v>
      </c>
      <c r="AU96" s="50">
        <v>0</v>
      </c>
      <c r="AV96" s="51">
        <v>0</v>
      </c>
      <c r="AW96" s="47">
        <v>0.98999999999999955</v>
      </c>
      <c r="AY96" s="46">
        <v>135000</v>
      </c>
      <c r="AZ96">
        <v>0</v>
      </c>
      <c r="BA96" s="47">
        <v>0</v>
      </c>
      <c r="BB96" s="47">
        <v>0.99999999999999956</v>
      </c>
      <c r="BD96" s="16">
        <v>137000</v>
      </c>
      <c r="BE96" s="50">
        <v>3</v>
      </c>
      <c r="BF96" s="51">
        <v>3.7499999999999999E-3</v>
      </c>
      <c r="BG96" s="47">
        <v>0.91249999999999976</v>
      </c>
      <c r="BI96" s="46">
        <v>140000</v>
      </c>
      <c r="BJ96" s="50">
        <v>2</v>
      </c>
      <c r="BK96" s="51">
        <f t="shared" si="13"/>
        <v>2.5000000000000001E-3</v>
      </c>
      <c r="BL96" s="47">
        <f>SUM(BK$6:BK96)</f>
        <v>0.97749999999999959</v>
      </c>
      <c r="BN96" s="16">
        <v>140000</v>
      </c>
      <c r="BO96" s="50">
        <v>2</v>
      </c>
      <c r="BP96" s="51">
        <v>2.5000000000000001E-3</v>
      </c>
      <c r="BQ96" s="47">
        <v>0.80374999999999985</v>
      </c>
      <c r="BS96" s="53">
        <v>143000</v>
      </c>
      <c r="BT96" s="50">
        <v>6</v>
      </c>
      <c r="BU96" s="51">
        <v>7.4999999999999997E-3</v>
      </c>
      <c r="BV96" s="47">
        <v>0.92625000000000002</v>
      </c>
      <c r="BX96" s="46">
        <v>140000</v>
      </c>
      <c r="BY96">
        <v>3</v>
      </c>
      <c r="BZ96" s="47">
        <v>3.7499999999999999E-3</v>
      </c>
      <c r="CA96" s="47">
        <v>0.80124999999999968</v>
      </c>
      <c r="CC96" s="53">
        <v>173000</v>
      </c>
      <c r="CD96" s="50">
        <v>8</v>
      </c>
      <c r="CE96" s="51">
        <v>0.01</v>
      </c>
      <c r="CF96" s="47">
        <v>0.36375000000000018</v>
      </c>
      <c r="CH96" s="53">
        <v>195000</v>
      </c>
      <c r="CI96" s="50">
        <v>4</v>
      </c>
      <c r="CJ96" s="51">
        <v>5.0000000000000001E-3</v>
      </c>
      <c r="CK96" s="47">
        <v>9.7500000000000031E-2</v>
      </c>
      <c r="CM96" s="53">
        <v>143000</v>
      </c>
      <c r="CN96" s="50">
        <v>3</v>
      </c>
      <c r="CO96" s="51">
        <v>3.7499999999999999E-3</v>
      </c>
      <c r="CP96" s="47">
        <v>0.96624999999999961</v>
      </c>
      <c r="NQ96">
        <v>2000</v>
      </c>
      <c r="NR96">
        <v>3</v>
      </c>
      <c r="NS96" s="47">
        <v>3.7499999999999999E-3</v>
      </c>
      <c r="NT96" s="47">
        <v>0.97624999999999984</v>
      </c>
      <c r="NV96">
        <v>2000</v>
      </c>
      <c r="NW96">
        <v>2</v>
      </c>
      <c r="NX96" s="47">
        <v>2.5000000000000001E-3</v>
      </c>
      <c r="NY96" s="47">
        <v>0.98250000000000004</v>
      </c>
      <c r="OA96">
        <v>2000</v>
      </c>
      <c r="OB96">
        <v>0</v>
      </c>
      <c r="OC96" s="47">
        <v>0</v>
      </c>
      <c r="OD96" s="47">
        <v>0.98</v>
      </c>
      <c r="OF96">
        <v>2000</v>
      </c>
      <c r="OG96">
        <v>6</v>
      </c>
      <c r="OH96" s="47">
        <v>7.4999999999999997E-3</v>
      </c>
      <c r="OI96" s="47">
        <v>0.96874999999999989</v>
      </c>
      <c r="OK96" s="49">
        <v>2000</v>
      </c>
      <c r="OL96" s="50">
        <v>5</v>
      </c>
      <c r="OM96" s="51">
        <v>6.2500000000000003E-3</v>
      </c>
      <c r="ON96" s="47">
        <v>0.96499999999999997</v>
      </c>
      <c r="OP96" s="49">
        <v>2000</v>
      </c>
      <c r="OQ96" s="50">
        <v>8</v>
      </c>
      <c r="OR96" s="51">
        <v>0.01</v>
      </c>
      <c r="OS96" s="47">
        <v>0.93875000000000008</v>
      </c>
      <c r="OU96">
        <v>2000</v>
      </c>
      <c r="OV96">
        <v>1</v>
      </c>
      <c r="OW96" s="47">
        <v>1.25E-3</v>
      </c>
      <c r="OX96" s="47">
        <v>0.98000000000000009</v>
      </c>
      <c r="OZ96">
        <v>2000</v>
      </c>
      <c r="PA96">
        <v>2</v>
      </c>
      <c r="PB96" s="47">
        <v>2.5000000000000001E-3</v>
      </c>
      <c r="PC96" s="47">
        <v>0.98249999999999982</v>
      </c>
      <c r="PE96" s="49">
        <v>2000</v>
      </c>
      <c r="PF96" s="50">
        <v>0</v>
      </c>
      <c r="PG96" s="51">
        <v>0</v>
      </c>
      <c r="PH96" s="47">
        <v>0.99999999999999978</v>
      </c>
      <c r="PI96" s="47"/>
      <c r="PJ96" s="49">
        <v>2000</v>
      </c>
      <c r="PK96" s="50">
        <v>3</v>
      </c>
      <c r="PL96" s="51">
        <v>3.7499999999999999E-3</v>
      </c>
      <c r="PM96" s="47">
        <v>0.99250000000000005</v>
      </c>
      <c r="PN96" s="47"/>
      <c r="PO96">
        <v>2000</v>
      </c>
      <c r="PP96">
        <v>3</v>
      </c>
      <c r="PQ96" s="47">
        <v>3.7499999999999999E-3</v>
      </c>
      <c r="PR96" s="47">
        <v>0.97625000000000006</v>
      </c>
      <c r="PT96" s="49">
        <v>2000</v>
      </c>
      <c r="PU96" s="50">
        <v>3</v>
      </c>
      <c r="PV96" s="51">
        <v>3.7499999999999999E-3</v>
      </c>
      <c r="PW96" s="47">
        <v>0.97624999999999995</v>
      </c>
      <c r="PY96" s="49">
        <v>2000</v>
      </c>
      <c r="PZ96" s="50">
        <v>0</v>
      </c>
      <c r="QA96" s="51">
        <f t="shared" si="14"/>
        <v>0</v>
      </c>
      <c r="QB96" s="47">
        <f>SUM(QA$6:QA96)</f>
        <v>0</v>
      </c>
      <c r="QD96" s="49">
        <v>2000</v>
      </c>
      <c r="QE96" s="50">
        <v>0</v>
      </c>
      <c r="QF96" s="51">
        <f t="shared" si="15"/>
        <v>0</v>
      </c>
      <c r="QG96" s="47">
        <f>SUM(QF$6:QF96)</f>
        <v>0</v>
      </c>
      <c r="QI96" s="49">
        <v>2000</v>
      </c>
      <c r="QJ96" s="50">
        <v>6</v>
      </c>
      <c r="QK96" s="51">
        <v>7.4999999999999997E-3</v>
      </c>
      <c r="QL96" s="47">
        <v>0.97874999999999979</v>
      </c>
      <c r="QN96">
        <v>2000</v>
      </c>
      <c r="QO96">
        <v>2</v>
      </c>
      <c r="QP96" s="47">
        <v>2.5000000000000001E-3</v>
      </c>
      <c r="QQ96" s="47">
        <v>0.9837499999999999</v>
      </c>
      <c r="QR96" s="47"/>
      <c r="QS96" s="49">
        <v>2000</v>
      </c>
      <c r="QT96" s="50">
        <v>52</v>
      </c>
      <c r="QU96" s="51">
        <v>6.5000000000000002E-2</v>
      </c>
      <c r="QV96" s="47">
        <v>0.90874999999999995</v>
      </c>
      <c r="QW96" s="47"/>
      <c r="QX96" s="49">
        <v>2000</v>
      </c>
      <c r="QY96" s="50">
        <v>0</v>
      </c>
      <c r="QZ96" s="51">
        <v>0</v>
      </c>
      <c r="RA96" s="47">
        <v>0.99999999999999989</v>
      </c>
      <c r="RB96" s="47"/>
      <c r="RC96" s="49">
        <v>2000</v>
      </c>
      <c r="RD96" s="50">
        <v>5</v>
      </c>
      <c r="RE96" s="51">
        <v>6.2500000000000003E-3</v>
      </c>
      <c r="RF96" s="47">
        <v>0.95749999999999991</v>
      </c>
      <c r="RG96" s="47"/>
      <c r="RH96">
        <v>2275</v>
      </c>
      <c r="RI96">
        <v>1</v>
      </c>
      <c r="RJ96" s="47">
        <v>1.25E-3</v>
      </c>
      <c r="RK96" s="47">
        <v>0.99999999999999978</v>
      </c>
      <c r="RW96">
        <v>2275</v>
      </c>
      <c r="RX96">
        <v>95</v>
      </c>
      <c r="RY96" s="47">
        <v>0.11874999999999999</v>
      </c>
      <c r="RZ96" s="47">
        <v>0.69374999999999998</v>
      </c>
      <c r="SA96" s="47"/>
      <c r="SB96" s="49">
        <v>2275</v>
      </c>
      <c r="SC96" s="50">
        <v>2</v>
      </c>
      <c r="SD96" s="51">
        <v>2.5000000000000001E-3</v>
      </c>
      <c r="SE96" s="47">
        <v>0.99875000000000003</v>
      </c>
      <c r="SF96" s="47"/>
      <c r="SG96" s="49">
        <v>2275</v>
      </c>
      <c r="SH96" s="50">
        <v>4</v>
      </c>
      <c r="SI96" s="51">
        <v>5.0000000000000001E-3</v>
      </c>
      <c r="SJ96" s="47">
        <v>1</v>
      </c>
      <c r="SL96">
        <v>2275</v>
      </c>
      <c r="SM96">
        <v>0</v>
      </c>
      <c r="SN96" s="47">
        <v>0</v>
      </c>
      <c r="SO96" s="47">
        <v>1</v>
      </c>
      <c r="SQ96">
        <v>2275</v>
      </c>
      <c r="SR96">
        <v>0</v>
      </c>
      <c r="SS96" s="47">
        <v>0</v>
      </c>
      <c r="ST96" s="47">
        <v>1</v>
      </c>
      <c r="SU96" s="47"/>
      <c r="SV96" s="49">
        <v>2275</v>
      </c>
      <c r="SW96" s="50">
        <v>0</v>
      </c>
      <c r="SX96" s="51">
        <v>0</v>
      </c>
      <c r="SY96" s="47">
        <v>1</v>
      </c>
      <c r="SZ96" s="47"/>
      <c r="TA96" s="49">
        <v>2275</v>
      </c>
      <c r="TB96" s="50">
        <v>0</v>
      </c>
      <c r="TC96" s="51">
        <v>0</v>
      </c>
      <c r="TD96" s="47">
        <v>1</v>
      </c>
      <c r="TF96">
        <v>2275</v>
      </c>
      <c r="TG96">
        <v>1</v>
      </c>
      <c r="TH96" s="47">
        <v>1.25E-3</v>
      </c>
      <c r="TI96" s="47">
        <v>0.99999999999999978</v>
      </c>
      <c r="TJ96" s="47"/>
      <c r="TK96" s="49">
        <v>2275</v>
      </c>
      <c r="TL96" s="50">
        <v>9</v>
      </c>
      <c r="TM96" s="51">
        <v>1.125E-2</v>
      </c>
      <c r="TN96" s="47">
        <v>0.99749999999999983</v>
      </c>
      <c r="TO96" s="47"/>
      <c r="TP96" s="49">
        <v>2275</v>
      </c>
      <c r="TQ96" s="50">
        <v>8</v>
      </c>
      <c r="TR96" s="51">
        <f t="shared" si="16"/>
        <v>0.01</v>
      </c>
      <c r="TS96" s="47">
        <f>SUM(TR$83:TR96)</f>
        <v>0.98500000000000032</v>
      </c>
      <c r="TZ96" s="49">
        <v>2275</v>
      </c>
      <c r="UA96" s="50">
        <v>3</v>
      </c>
      <c r="UB96" s="51">
        <v>3.7499999999999999E-3</v>
      </c>
      <c r="UC96" s="47">
        <v>0.81874999999999987</v>
      </c>
      <c r="UD96" s="47"/>
      <c r="UE96" s="49">
        <v>2275</v>
      </c>
      <c r="UF96" s="50">
        <v>0</v>
      </c>
      <c r="UG96" s="51">
        <v>0</v>
      </c>
      <c r="UH96" s="47">
        <v>0.12250000000000001</v>
      </c>
      <c r="UI96" s="47"/>
      <c r="UJ96" s="49">
        <v>2275</v>
      </c>
      <c r="UK96" s="50">
        <v>0</v>
      </c>
      <c r="UL96" s="51">
        <v>0</v>
      </c>
      <c r="UM96" s="47">
        <v>0.99999999999999989</v>
      </c>
      <c r="UO96" s="49">
        <v>2275</v>
      </c>
      <c r="UP96" s="50">
        <v>0</v>
      </c>
      <c r="UQ96" s="51">
        <v>0</v>
      </c>
      <c r="UR96" s="47">
        <v>0.12250000000000001</v>
      </c>
      <c r="US96" s="47"/>
      <c r="UT96" s="49">
        <v>2275</v>
      </c>
      <c r="UU96" s="50">
        <v>0</v>
      </c>
      <c r="UV96" s="51">
        <v>0</v>
      </c>
      <c r="UW96" s="47">
        <v>0.99999999999999989</v>
      </c>
    </row>
    <row r="97" spans="1:574">
      <c r="A97" s="46">
        <v>141000</v>
      </c>
      <c r="B97">
        <v>0</v>
      </c>
      <c r="C97" s="47">
        <v>0</v>
      </c>
      <c r="D97" s="47">
        <v>0.97874999999999979</v>
      </c>
      <c r="F97" s="46">
        <v>146000</v>
      </c>
      <c r="G97">
        <v>9</v>
      </c>
      <c r="H97" s="47">
        <v>1.125E-2</v>
      </c>
      <c r="I97" s="47">
        <v>0.73125000000000018</v>
      </c>
      <c r="K97" s="46">
        <v>141000</v>
      </c>
      <c r="L97">
        <v>2</v>
      </c>
      <c r="M97" s="47">
        <v>2.5000000000000001E-3</v>
      </c>
      <c r="N97" s="47">
        <v>0.80374999999999963</v>
      </c>
      <c r="P97" s="46">
        <v>141000</v>
      </c>
      <c r="Q97">
        <v>4</v>
      </c>
      <c r="R97" s="47">
        <v>5.0000000000000001E-3</v>
      </c>
      <c r="S97" s="47">
        <v>0.89124999999999988</v>
      </c>
      <c r="U97" s="16">
        <v>141000</v>
      </c>
      <c r="V97" s="50">
        <v>8</v>
      </c>
      <c r="W97" s="51">
        <v>0.01</v>
      </c>
      <c r="X97" s="47">
        <v>0.6462500000000001</v>
      </c>
      <c r="Y97" s="47"/>
      <c r="Z97" s="16">
        <v>143000</v>
      </c>
      <c r="AA97" s="50">
        <v>6</v>
      </c>
      <c r="AB97" s="51">
        <v>7.4999999999999997E-3</v>
      </c>
      <c r="AC97" s="47">
        <v>0.65000000000000013</v>
      </c>
      <c r="AD97" s="47"/>
      <c r="AE97" s="46">
        <v>144000</v>
      </c>
      <c r="AF97">
        <v>4</v>
      </c>
      <c r="AG97" s="47">
        <v>5.0000000000000001E-3</v>
      </c>
      <c r="AH97" s="47">
        <v>0.8262499999999996</v>
      </c>
      <c r="AJ97" s="46">
        <v>144000</v>
      </c>
      <c r="AK97">
        <v>2</v>
      </c>
      <c r="AL97" s="47">
        <v>2.5000000000000001E-3</v>
      </c>
      <c r="AM97" s="47">
        <v>0.82624999999999948</v>
      </c>
      <c r="AO97" s="16">
        <v>136000</v>
      </c>
      <c r="AP97" s="50">
        <v>1</v>
      </c>
      <c r="AQ97" s="51">
        <v>1.25E-3</v>
      </c>
      <c r="AR97" s="47">
        <v>0.97374999999999956</v>
      </c>
      <c r="AS97" s="47"/>
      <c r="AT97" s="16">
        <v>140000</v>
      </c>
      <c r="AU97" s="50">
        <v>0</v>
      </c>
      <c r="AV97" s="51">
        <v>0</v>
      </c>
      <c r="AW97" s="47">
        <v>0.98999999999999955</v>
      </c>
      <c r="AY97" s="46">
        <v>136000</v>
      </c>
      <c r="AZ97">
        <v>0</v>
      </c>
      <c r="BA97" s="47">
        <v>0</v>
      </c>
      <c r="BB97" s="47">
        <v>0.99999999999999956</v>
      </c>
      <c r="BD97" s="16">
        <v>138000</v>
      </c>
      <c r="BE97" s="50">
        <v>2</v>
      </c>
      <c r="BF97" s="51">
        <v>2.5000000000000001E-3</v>
      </c>
      <c r="BG97" s="47">
        <v>0.9149999999999997</v>
      </c>
      <c r="BI97" s="46">
        <v>141000</v>
      </c>
      <c r="BJ97" s="50">
        <v>1</v>
      </c>
      <c r="BK97" s="51">
        <f t="shared" si="13"/>
        <v>1.25E-3</v>
      </c>
      <c r="BL97" s="47">
        <f>SUM(BK$6:BK97)</f>
        <v>0.97874999999999956</v>
      </c>
      <c r="BN97" s="16">
        <v>141000</v>
      </c>
      <c r="BO97" s="50">
        <v>2</v>
      </c>
      <c r="BP97" s="51">
        <v>2.5000000000000001E-3</v>
      </c>
      <c r="BQ97" s="47">
        <v>0.8062499999999998</v>
      </c>
      <c r="BS97" s="53">
        <v>144000</v>
      </c>
      <c r="BT97" s="50">
        <v>5</v>
      </c>
      <c r="BU97" s="51">
        <v>6.2500000000000003E-3</v>
      </c>
      <c r="BV97" s="47">
        <v>0.9325</v>
      </c>
      <c r="BX97" s="46">
        <v>141000</v>
      </c>
      <c r="BY97">
        <v>2</v>
      </c>
      <c r="BZ97" s="47">
        <v>2.5000000000000001E-3</v>
      </c>
      <c r="CA97" s="47">
        <v>0.80374999999999963</v>
      </c>
      <c r="CC97" s="53">
        <v>174000</v>
      </c>
      <c r="CD97" s="50">
        <v>9</v>
      </c>
      <c r="CE97" s="51">
        <v>1.125E-2</v>
      </c>
      <c r="CF97" s="47">
        <v>0.37500000000000017</v>
      </c>
      <c r="CH97" s="53">
        <v>196000</v>
      </c>
      <c r="CI97" s="50">
        <v>1</v>
      </c>
      <c r="CJ97" s="51">
        <v>1.25E-3</v>
      </c>
      <c r="CK97" s="47">
        <v>9.8750000000000032E-2</v>
      </c>
      <c r="CM97" s="53">
        <v>144000</v>
      </c>
      <c r="CN97" s="50">
        <v>1</v>
      </c>
      <c r="CO97" s="51">
        <v>1.25E-3</v>
      </c>
      <c r="CP97" s="47">
        <v>0.96749999999999958</v>
      </c>
      <c r="NQ97">
        <v>2100</v>
      </c>
      <c r="NR97">
        <v>4</v>
      </c>
      <c r="NS97" s="47">
        <v>5.0000000000000001E-3</v>
      </c>
      <c r="NT97" s="47">
        <v>0.98124999999999984</v>
      </c>
      <c r="NV97">
        <v>2100</v>
      </c>
      <c r="NW97">
        <v>4</v>
      </c>
      <c r="NX97" s="47">
        <v>5.0000000000000001E-3</v>
      </c>
      <c r="NY97" s="47">
        <v>0.98750000000000004</v>
      </c>
      <c r="OA97">
        <v>2100</v>
      </c>
      <c r="OB97">
        <v>4</v>
      </c>
      <c r="OC97" s="47">
        <v>5.0000000000000001E-3</v>
      </c>
      <c r="OD97" s="47">
        <v>0.98499999999999999</v>
      </c>
      <c r="OF97">
        <v>2100</v>
      </c>
      <c r="OG97">
        <v>6</v>
      </c>
      <c r="OH97" s="47">
        <v>7.4999999999999997E-3</v>
      </c>
      <c r="OI97" s="47">
        <v>0.97624999999999984</v>
      </c>
      <c r="OK97" s="49">
        <v>2100</v>
      </c>
      <c r="OL97" s="50">
        <v>7</v>
      </c>
      <c r="OM97" s="51">
        <v>8.7500000000000008E-3</v>
      </c>
      <c r="ON97" s="47">
        <v>0.97375</v>
      </c>
      <c r="OP97" s="49">
        <v>2100</v>
      </c>
      <c r="OQ97" s="50">
        <v>8</v>
      </c>
      <c r="OR97" s="51">
        <v>0.01</v>
      </c>
      <c r="OS97" s="47">
        <v>0.94875000000000009</v>
      </c>
      <c r="OU97">
        <v>2100</v>
      </c>
      <c r="OV97">
        <v>3</v>
      </c>
      <c r="OW97" s="47">
        <v>3.7499999999999999E-3</v>
      </c>
      <c r="OX97" s="47">
        <v>0.98375000000000012</v>
      </c>
      <c r="OZ97">
        <v>2100</v>
      </c>
      <c r="PA97">
        <v>4</v>
      </c>
      <c r="PB97" s="47">
        <v>5.0000000000000001E-3</v>
      </c>
      <c r="PC97" s="47">
        <v>0.98749999999999982</v>
      </c>
      <c r="PE97" s="49">
        <v>2100</v>
      </c>
      <c r="PF97" s="50">
        <v>0</v>
      </c>
      <c r="PG97" s="51">
        <v>0</v>
      </c>
      <c r="PH97" s="47">
        <v>0.99999999999999978</v>
      </c>
      <c r="PI97" s="47"/>
      <c r="PJ97" s="49">
        <v>2100</v>
      </c>
      <c r="PK97" s="50">
        <v>4</v>
      </c>
      <c r="PL97" s="51">
        <v>5.0000000000000001E-3</v>
      </c>
      <c r="PM97" s="47">
        <v>0.99750000000000005</v>
      </c>
      <c r="PN97" s="47"/>
      <c r="PO97">
        <v>2100</v>
      </c>
      <c r="PP97">
        <v>3</v>
      </c>
      <c r="PQ97" s="47">
        <v>3.7499999999999999E-3</v>
      </c>
      <c r="PR97" s="47">
        <v>0.98000000000000009</v>
      </c>
      <c r="PT97" s="49">
        <v>2100</v>
      </c>
      <c r="PU97" s="50">
        <v>2</v>
      </c>
      <c r="PV97" s="51">
        <v>2.5000000000000001E-3</v>
      </c>
      <c r="PW97" s="47">
        <v>0.9787499999999999</v>
      </c>
      <c r="PY97" s="49">
        <v>2100</v>
      </c>
      <c r="PZ97" s="50">
        <v>0</v>
      </c>
      <c r="QA97" s="51">
        <f t="shared" si="14"/>
        <v>0</v>
      </c>
      <c r="QB97" s="47">
        <f>SUM(QA$6:QA97)</f>
        <v>0</v>
      </c>
      <c r="QD97" s="49">
        <v>2100</v>
      </c>
      <c r="QE97" s="50">
        <v>0</v>
      </c>
      <c r="QF97" s="51">
        <f t="shared" si="15"/>
        <v>0</v>
      </c>
      <c r="QG97" s="47">
        <f>SUM(QF$6:QF97)</f>
        <v>0</v>
      </c>
      <c r="QI97" s="49">
        <v>2100</v>
      </c>
      <c r="QJ97" s="50">
        <v>1</v>
      </c>
      <c r="QK97" s="51">
        <v>1.25E-3</v>
      </c>
      <c r="QL97" s="47">
        <v>0.97999999999999976</v>
      </c>
      <c r="QN97">
        <v>2100</v>
      </c>
      <c r="QO97">
        <v>3</v>
      </c>
      <c r="QP97" s="47">
        <v>3.7499999999999999E-3</v>
      </c>
      <c r="QQ97" s="47">
        <v>0.98749999999999993</v>
      </c>
      <c r="QR97" s="47"/>
      <c r="QS97" s="49">
        <v>2100</v>
      </c>
      <c r="QT97" s="50">
        <v>45</v>
      </c>
      <c r="QU97" s="51">
        <v>5.6250000000000001E-2</v>
      </c>
      <c r="QV97" s="47">
        <v>0.96499999999999997</v>
      </c>
      <c r="QW97" s="47"/>
      <c r="QX97" s="49">
        <v>2100</v>
      </c>
      <c r="QY97" s="50">
        <v>0</v>
      </c>
      <c r="QZ97" s="51">
        <v>0</v>
      </c>
      <c r="RA97" s="47">
        <v>0.99999999999999989</v>
      </c>
      <c r="RB97" s="47"/>
      <c r="RC97" s="49">
        <v>2100</v>
      </c>
      <c r="RD97" s="50">
        <v>8</v>
      </c>
      <c r="RE97" s="51">
        <v>0.01</v>
      </c>
      <c r="RF97" s="47">
        <v>0.96749999999999992</v>
      </c>
      <c r="RG97" s="47"/>
      <c r="RH97" t="s">
        <v>55</v>
      </c>
      <c r="RI97">
        <v>0</v>
      </c>
      <c r="RW97">
        <v>2450</v>
      </c>
      <c r="RX97">
        <v>12</v>
      </c>
      <c r="RY97" s="47">
        <v>1.4999999999999999E-2</v>
      </c>
      <c r="RZ97" s="47">
        <v>0.70874999999999999</v>
      </c>
      <c r="SA97" s="47"/>
      <c r="SB97" s="49">
        <v>2450</v>
      </c>
      <c r="SC97" s="50">
        <v>1</v>
      </c>
      <c r="SD97" s="51">
        <v>1.25E-3</v>
      </c>
      <c r="SE97" s="47">
        <v>1</v>
      </c>
      <c r="SF97" s="47"/>
      <c r="SG97">
        <v>2625</v>
      </c>
      <c r="SH97">
        <v>0</v>
      </c>
      <c r="SI97" s="47">
        <v>0</v>
      </c>
      <c r="SJ97" s="47">
        <v>1</v>
      </c>
      <c r="SL97" t="s">
        <v>55</v>
      </c>
      <c r="SM97">
        <v>0</v>
      </c>
      <c r="SQ97" t="s">
        <v>55</v>
      </c>
      <c r="SR97">
        <v>0</v>
      </c>
      <c r="SV97" t="s">
        <v>55</v>
      </c>
      <c r="SW97">
        <v>0</v>
      </c>
      <c r="TA97" t="s">
        <v>55</v>
      </c>
      <c r="TB97">
        <v>0</v>
      </c>
      <c r="TF97" t="s">
        <v>55</v>
      </c>
      <c r="TG97">
        <v>0</v>
      </c>
      <c r="TK97" t="s">
        <v>55</v>
      </c>
      <c r="TL97">
        <v>0</v>
      </c>
      <c r="TP97" s="49">
        <v>2450</v>
      </c>
      <c r="TQ97" s="50">
        <v>0</v>
      </c>
      <c r="TR97" s="51">
        <f t="shared" si="16"/>
        <v>0</v>
      </c>
      <c r="TS97" s="47">
        <f>SUM(TR$83:TR97)</f>
        <v>0.98500000000000032</v>
      </c>
      <c r="TZ97" s="49">
        <v>2450</v>
      </c>
      <c r="UA97" s="50">
        <v>1</v>
      </c>
      <c r="UB97" s="51">
        <v>1.25E-3</v>
      </c>
      <c r="UC97" s="47">
        <v>0.81999999999999984</v>
      </c>
      <c r="UD97" s="47"/>
      <c r="UE97" s="49">
        <v>2450</v>
      </c>
      <c r="UF97" s="50">
        <v>6</v>
      </c>
      <c r="UG97" s="51">
        <v>7.4999999999999997E-3</v>
      </c>
      <c r="UH97" s="47">
        <v>0.13</v>
      </c>
      <c r="UI97" s="47"/>
      <c r="UO97" s="49">
        <v>2450</v>
      </c>
      <c r="UP97" s="50">
        <v>6</v>
      </c>
      <c r="UQ97" s="51">
        <v>7.4999999999999997E-3</v>
      </c>
      <c r="UR97" s="47">
        <v>0.13</v>
      </c>
      <c r="US97" s="47"/>
    </row>
    <row r="98" spans="1:574">
      <c r="A98" s="46">
        <v>142000</v>
      </c>
      <c r="B98">
        <v>1</v>
      </c>
      <c r="C98" s="47">
        <v>1.25E-3</v>
      </c>
      <c r="D98" s="47">
        <v>0.97999999999999976</v>
      </c>
      <c r="F98" s="46">
        <v>147000</v>
      </c>
      <c r="G98">
        <v>9</v>
      </c>
      <c r="H98" s="47">
        <v>1.125E-2</v>
      </c>
      <c r="I98" s="47">
        <v>0.74250000000000016</v>
      </c>
      <c r="K98" s="46">
        <v>142000</v>
      </c>
      <c r="L98">
        <v>5</v>
      </c>
      <c r="M98" s="47">
        <v>6.2500000000000003E-3</v>
      </c>
      <c r="N98" s="47">
        <v>0.80999999999999961</v>
      </c>
      <c r="P98" s="46">
        <v>142000</v>
      </c>
      <c r="Q98">
        <v>3</v>
      </c>
      <c r="R98" s="47">
        <v>3.7499999999999999E-3</v>
      </c>
      <c r="S98" s="47">
        <v>0.89499999999999991</v>
      </c>
      <c r="U98" s="16">
        <v>142000</v>
      </c>
      <c r="V98" s="50">
        <v>2</v>
      </c>
      <c r="W98" s="51">
        <v>2.5000000000000001E-3</v>
      </c>
      <c r="X98" s="47">
        <v>0.64875000000000005</v>
      </c>
      <c r="Y98" s="47"/>
      <c r="Z98" s="16">
        <v>144000</v>
      </c>
      <c r="AA98" s="50">
        <v>10</v>
      </c>
      <c r="AB98" s="51">
        <v>1.2500000000000001E-2</v>
      </c>
      <c r="AC98" s="47">
        <v>0.66250000000000009</v>
      </c>
      <c r="AD98" s="47"/>
      <c r="AE98" s="46">
        <v>145000</v>
      </c>
      <c r="AF98">
        <v>4</v>
      </c>
      <c r="AG98" s="47">
        <v>5.0000000000000001E-3</v>
      </c>
      <c r="AH98" s="47">
        <v>0.8312499999999996</v>
      </c>
      <c r="AJ98" s="46">
        <v>145000</v>
      </c>
      <c r="AK98">
        <v>4</v>
      </c>
      <c r="AL98" s="47">
        <v>5.0000000000000001E-3</v>
      </c>
      <c r="AM98" s="47">
        <v>0.83124999999999949</v>
      </c>
      <c r="AO98" s="16">
        <v>137000</v>
      </c>
      <c r="AP98" s="50">
        <v>2</v>
      </c>
      <c r="AQ98" s="51">
        <v>2.5000000000000001E-3</v>
      </c>
      <c r="AR98" s="47">
        <v>0.97624999999999951</v>
      </c>
      <c r="AS98" s="47"/>
      <c r="AT98" s="16">
        <v>141000</v>
      </c>
      <c r="AU98" s="50">
        <v>1</v>
      </c>
      <c r="AV98" s="51">
        <v>1.25E-3</v>
      </c>
      <c r="AW98" s="47">
        <v>0.99124999999999952</v>
      </c>
      <c r="AY98" s="46">
        <v>137000</v>
      </c>
      <c r="AZ98">
        <v>0</v>
      </c>
      <c r="BA98" s="47">
        <v>0</v>
      </c>
      <c r="BB98" s="47">
        <v>0.99999999999999956</v>
      </c>
      <c r="BD98" s="16">
        <v>139000</v>
      </c>
      <c r="BE98" s="50">
        <v>1</v>
      </c>
      <c r="BF98" s="51">
        <v>1.25E-3</v>
      </c>
      <c r="BG98" s="47">
        <v>0.91624999999999968</v>
      </c>
      <c r="BI98" s="46">
        <v>142000</v>
      </c>
      <c r="BJ98" s="50">
        <v>2</v>
      </c>
      <c r="BK98" s="51">
        <f t="shared" si="13"/>
        <v>2.5000000000000001E-3</v>
      </c>
      <c r="BL98" s="47">
        <f>SUM(BK$6:BK98)</f>
        <v>0.98124999999999951</v>
      </c>
      <c r="BN98" s="16">
        <v>142000</v>
      </c>
      <c r="BO98" s="50">
        <v>9</v>
      </c>
      <c r="BP98" s="51">
        <v>1.125E-2</v>
      </c>
      <c r="BQ98" s="47">
        <v>0.81749999999999978</v>
      </c>
      <c r="BS98" s="53">
        <v>145000</v>
      </c>
      <c r="BT98" s="50">
        <v>4</v>
      </c>
      <c r="BU98" s="51">
        <v>5.0000000000000001E-3</v>
      </c>
      <c r="BV98" s="47">
        <v>0.9375</v>
      </c>
      <c r="BX98" s="46">
        <v>142000</v>
      </c>
      <c r="BY98">
        <v>5</v>
      </c>
      <c r="BZ98" s="47">
        <v>6.2500000000000003E-3</v>
      </c>
      <c r="CA98" s="47">
        <v>0.80999999999999961</v>
      </c>
      <c r="CC98" s="53">
        <v>175000</v>
      </c>
      <c r="CD98" s="50">
        <v>6</v>
      </c>
      <c r="CE98" s="51">
        <v>7.4999999999999997E-3</v>
      </c>
      <c r="CF98" s="47">
        <v>0.38250000000000017</v>
      </c>
      <c r="CH98" s="53">
        <v>197000</v>
      </c>
      <c r="CI98" s="50">
        <v>2</v>
      </c>
      <c r="CJ98" s="51">
        <v>2.5000000000000001E-3</v>
      </c>
      <c r="CK98" s="47">
        <v>0.10125000000000003</v>
      </c>
      <c r="CM98" s="53">
        <v>145000</v>
      </c>
      <c r="CN98" s="50">
        <v>2</v>
      </c>
      <c r="CO98" s="51">
        <v>2.5000000000000001E-3</v>
      </c>
      <c r="CP98" s="47">
        <v>0.96999999999999953</v>
      </c>
      <c r="NQ98">
        <v>2200</v>
      </c>
      <c r="NR98">
        <v>3</v>
      </c>
      <c r="NS98" s="47">
        <v>3.7499999999999999E-3</v>
      </c>
      <c r="NT98" s="47">
        <v>0.98499999999999988</v>
      </c>
      <c r="NV98">
        <v>2200</v>
      </c>
      <c r="NW98">
        <v>3</v>
      </c>
      <c r="NX98" s="47">
        <v>3.7499999999999999E-3</v>
      </c>
      <c r="NY98" s="47">
        <v>0.99125000000000008</v>
      </c>
      <c r="OA98">
        <v>2200</v>
      </c>
      <c r="OB98">
        <v>3</v>
      </c>
      <c r="OC98" s="47">
        <v>3.7499999999999999E-3</v>
      </c>
      <c r="OD98" s="47">
        <v>0.98875000000000002</v>
      </c>
      <c r="OF98">
        <v>2200</v>
      </c>
      <c r="OG98">
        <v>4</v>
      </c>
      <c r="OH98" s="47">
        <v>5.0000000000000001E-3</v>
      </c>
      <c r="OI98" s="47">
        <v>0.98124999999999984</v>
      </c>
      <c r="OK98" s="49">
        <v>2200</v>
      </c>
      <c r="OL98" s="50">
        <v>8</v>
      </c>
      <c r="OM98" s="51">
        <v>0.01</v>
      </c>
      <c r="ON98" s="47">
        <v>0.98375000000000001</v>
      </c>
      <c r="OP98" s="49">
        <v>2200</v>
      </c>
      <c r="OQ98" s="50">
        <v>20</v>
      </c>
      <c r="OR98" s="51">
        <v>2.5000000000000001E-2</v>
      </c>
      <c r="OS98" s="47">
        <v>0.97375000000000012</v>
      </c>
      <c r="OU98">
        <v>2200</v>
      </c>
      <c r="OV98">
        <v>5</v>
      </c>
      <c r="OW98" s="47">
        <v>6.2500000000000003E-3</v>
      </c>
      <c r="OX98" s="47">
        <v>0.9900000000000001</v>
      </c>
      <c r="OZ98">
        <v>2200</v>
      </c>
      <c r="PA98">
        <v>1</v>
      </c>
      <c r="PB98" s="47">
        <v>1.25E-3</v>
      </c>
      <c r="PC98" s="47">
        <v>0.9887499999999998</v>
      </c>
      <c r="PE98" s="49">
        <v>2200</v>
      </c>
      <c r="PF98" s="50">
        <v>0</v>
      </c>
      <c r="PG98" s="51">
        <v>0</v>
      </c>
      <c r="PH98" s="47">
        <v>0.99999999999999978</v>
      </c>
      <c r="PI98" s="47"/>
      <c r="PJ98" s="49">
        <v>2200</v>
      </c>
      <c r="PK98" s="50">
        <v>1</v>
      </c>
      <c r="PL98" s="51">
        <v>1.25E-3</v>
      </c>
      <c r="PM98" s="47">
        <v>0.99875000000000003</v>
      </c>
      <c r="PN98" s="47"/>
      <c r="PO98">
        <v>2200</v>
      </c>
      <c r="PP98">
        <v>4</v>
      </c>
      <c r="PQ98" s="47">
        <v>5.0000000000000001E-3</v>
      </c>
      <c r="PR98" s="47">
        <v>0.9850000000000001</v>
      </c>
      <c r="PT98" s="49">
        <v>2200</v>
      </c>
      <c r="PU98" s="50">
        <v>4</v>
      </c>
      <c r="PV98" s="51">
        <v>5.0000000000000001E-3</v>
      </c>
      <c r="PW98" s="47">
        <v>0.9837499999999999</v>
      </c>
      <c r="PY98" s="49">
        <v>2200</v>
      </c>
      <c r="PZ98" s="50">
        <v>0</v>
      </c>
      <c r="QA98" s="51">
        <f t="shared" si="14"/>
        <v>0</v>
      </c>
      <c r="QB98" s="47">
        <f>SUM(QA$6:QA98)</f>
        <v>0</v>
      </c>
      <c r="QD98" s="49">
        <v>2200</v>
      </c>
      <c r="QE98" s="50">
        <v>0</v>
      </c>
      <c r="QF98" s="51">
        <f t="shared" si="15"/>
        <v>0</v>
      </c>
      <c r="QG98" s="47">
        <f>SUM(QF$6:QF98)</f>
        <v>0</v>
      </c>
      <c r="QI98" s="49">
        <v>2200</v>
      </c>
      <c r="QJ98" s="50">
        <v>4</v>
      </c>
      <c r="QK98" s="51">
        <v>5.0000000000000001E-3</v>
      </c>
      <c r="QL98" s="47">
        <v>0.98499999999999976</v>
      </c>
      <c r="QN98">
        <v>2200</v>
      </c>
      <c r="QO98">
        <v>4</v>
      </c>
      <c r="QP98" s="47">
        <v>5.0000000000000001E-3</v>
      </c>
      <c r="QQ98" s="47">
        <v>0.99249999999999994</v>
      </c>
      <c r="QR98" s="47"/>
      <c r="QS98" s="49">
        <v>2200</v>
      </c>
      <c r="QT98" s="50">
        <v>28</v>
      </c>
      <c r="QU98" s="51">
        <v>3.5000000000000003E-2</v>
      </c>
      <c r="QV98" s="47">
        <v>1</v>
      </c>
      <c r="QW98" s="47"/>
      <c r="QX98" s="49">
        <v>2200</v>
      </c>
      <c r="QY98" s="50">
        <v>0</v>
      </c>
      <c r="QZ98" s="51">
        <v>0</v>
      </c>
      <c r="RA98" s="47">
        <v>0.99999999999999989</v>
      </c>
      <c r="RB98" s="47"/>
      <c r="RC98" s="49">
        <v>2200</v>
      </c>
      <c r="RD98" s="50">
        <v>5</v>
      </c>
      <c r="RE98" s="51">
        <v>6.2500000000000003E-3</v>
      </c>
      <c r="RF98" s="47">
        <v>0.97374999999999989</v>
      </c>
      <c r="RG98" s="47"/>
      <c r="RW98">
        <v>2625</v>
      </c>
      <c r="RX98">
        <v>5</v>
      </c>
      <c r="RY98" s="47">
        <v>6.2500000000000003E-3</v>
      </c>
      <c r="RZ98" s="47">
        <v>0.71499999999999997</v>
      </c>
      <c r="SA98" s="47"/>
      <c r="SB98">
        <v>2625</v>
      </c>
      <c r="SC98">
        <v>0</v>
      </c>
      <c r="SD98" s="47">
        <v>0</v>
      </c>
      <c r="SE98" s="47">
        <v>1</v>
      </c>
      <c r="SF98" s="47"/>
      <c r="SG98">
        <v>2625</v>
      </c>
      <c r="SH98">
        <v>0</v>
      </c>
      <c r="SI98" s="47">
        <v>0</v>
      </c>
      <c r="SJ98" s="47">
        <v>1</v>
      </c>
      <c r="TP98" s="49">
        <v>2625</v>
      </c>
      <c r="TQ98" s="50">
        <v>4</v>
      </c>
      <c r="TR98" s="51">
        <f t="shared" si="16"/>
        <v>5.0000000000000001E-3</v>
      </c>
      <c r="TS98" s="47">
        <f>SUM(TR$83:TR98)</f>
        <v>0.99000000000000032</v>
      </c>
      <c r="TZ98" s="49">
        <v>2625</v>
      </c>
      <c r="UA98" s="50">
        <v>4</v>
      </c>
      <c r="UB98" s="51">
        <v>5.0000000000000001E-3</v>
      </c>
      <c r="UC98" s="47">
        <v>0.82499999999999984</v>
      </c>
      <c r="UD98" s="47"/>
      <c r="UE98" s="49">
        <v>2625</v>
      </c>
      <c r="UF98" s="50">
        <v>3</v>
      </c>
      <c r="UG98" s="51">
        <v>3.7499999999999999E-3</v>
      </c>
      <c r="UH98" s="47">
        <v>0.13375000000000001</v>
      </c>
      <c r="UI98" s="47"/>
      <c r="UN98" s="47"/>
      <c r="UO98" s="49">
        <v>2625</v>
      </c>
      <c r="UP98" s="50">
        <v>3</v>
      </c>
      <c r="UQ98" s="51">
        <v>3.7499999999999999E-3</v>
      </c>
      <c r="UR98" s="47">
        <v>0.13375000000000001</v>
      </c>
      <c r="US98" s="47"/>
      <c r="UT98" s="47"/>
      <c r="UU98" s="47"/>
      <c r="UV98" s="47"/>
      <c r="UW98" s="47"/>
      <c r="UX98" s="47"/>
      <c r="UY98" s="47"/>
      <c r="UZ98" s="47"/>
      <c r="VA98" s="47"/>
      <c r="VB98" s="47"/>
    </row>
    <row r="99" spans="1:574">
      <c r="A99" s="46">
        <v>143000</v>
      </c>
      <c r="B99">
        <v>5</v>
      </c>
      <c r="C99" s="47">
        <v>6.2500000000000003E-3</v>
      </c>
      <c r="D99" s="47">
        <v>0.98624999999999974</v>
      </c>
      <c r="F99" s="46">
        <v>148000</v>
      </c>
      <c r="G99">
        <v>7</v>
      </c>
      <c r="H99" s="47">
        <v>8.7500000000000008E-3</v>
      </c>
      <c r="I99" s="47">
        <v>0.7512500000000002</v>
      </c>
      <c r="K99" s="46">
        <v>143000</v>
      </c>
      <c r="L99">
        <v>9</v>
      </c>
      <c r="M99" s="47">
        <v>1.125E-2</v>
      </c>
      <c r="N99" s="47">
        <v>0.82124999999999959</v>
      </c>
      <c r="P99" s="46">
        <v>143000</v>
      </c>
      <c r="Q99">
        <v>9</v>
      </c>
      <c r="R99" s="47">
        <v>1.125E-2</v>
      </c>
      <c r="S99" s="47">
        <v>0.90624999999999989</v>
      </c>
      <c r="U99" s="16">
        <v>143000</v>
      </c>
      <c r="V99" s="50">
        <v>7</v>
      </c>
      <c r="W99" s="51">
        <v>8.7500000000000008E-3</v>
      </c>
      <c r="X99" s="47">
        <v>0.65750000000000008</v>
      </c>
      <c r="Y99" s="47"/>
      <c r="Z99" s="16">
        <v>145000</v>
      </c>
      <c r="AA99" s="50">
        <v>8</v>
      </c>
      <c r="AB99" s="51">
        <v>0.01</v>
      </c>
      <c r="AC99" s="47">
        <v>0.6725000000000001</v>
      </c>
      <c r="AD99" s="47"/>
      <c r="AE99" s="46">
        <v>146000</v>
      </c>
      <c r="AF99">
        <v>0</v>
      </c>
      <c r="AG99" s="47">
        <v>0</v>
      </c>
      <c r="AH99" s="47">
        <v>0.8312499999999996</v>
      </c>
      <c r="AJ99" s="46">
        <v>146000</v>
      </c>
      <c r="AK99">
        <v>2</v>
      </c>
      <c r="AL99" s="47">
        <v>2.5000000000000001E-3</v>
      </c>
      <c r="AM99" s="47">
        <v>0.83374999999999944</v>
      </c>
      <c r="AO99" s="16">
        <v>138000</v>
      </c>
      <c r="AP99" s="50">
        <v>3</v>
      </c>
      <c r="AQ99" s="51">
        <v>3.7499999999999999E-3</v>
      </c>
      <c r="AR99" s="47">
        <v>0.97999999999999954</v>
      </c>
      <c r="AS99" s="47"/>
      <c r="AT99" s="16">
        <v>142000</v>
      </c>
      <c r="AU99" s="50">
        <v>1</v>
      </c>
      <c r="AV99" s="51">
        <v>1.25E-3</v>
      </c>
      <c r="AW99" s="47">
        <v>0.99249999999999949</v>
      </c>
      <c r="AY99" s="46">
        <v>138000</v>
      </c>
      <c r="AZ99">
        <v>0</v>
      </c>
      <c r="BA99" s="47">
        <v>0</v>
      </c>
      <c r="BB99" s="47">
        <v>0.99999999999999956</v>
      </c>
      <c r="BD99" s="16">
        <v>140000</v>
      </c>
      <c r="BE99" s="50">
        <v>2</v>
      </c>
      <c r="BF99" s="51">
        <v>2.5000000000000001E-3</v>
      </c>
      <c r="BG99" s="47">
        <v>0.91874999999999962</v>
      </c>
      <c r="BI99" s="46">
        <v>143000</v>
      </c>
      <c r="BJ99" s="50">
        <v>2</v>
      </c>
      <c r="BK99" s="51">
        <f t="shared" si="13"/>
        <v>2.5000000000000001E-3</v>
      </c>
      <c r="BL99" s="47">
        <f>SUM(BK$6:BK99)</f>
        <v>0.98374999999999946</v>
      </c>
      <c r="BN99" s="16">
        <v>143000</v>
      </c>
      <c r="BO99" s="50">
        <v>3</v>
      </c>
      <c r="BP99" s="51">
        <v>3.7499999999999999E-3</v>
      </c>
      <c r="BQ99" s="47">
        <v>0.82124999999999981</v>
      </c>
      <c r="BS99" s="53">
        <v>146000</v>
      </c>
      <c r="BT99" s="50">
        <v>4</v>
      </c>
      <c r="BU99" s="51">
        <v>5.0000000000000001E-3</v>
      </c>
      <c r="BV99" s="47">
        <v>0.9425</v>
      </c>
      <c r="BX99" s="46">
        <v>143000</v>
      </c>
      <c r="BY99">
        <v>9</v>
      </c>
      <c r="BZ99" s="47">
        <v>1.125E-2</v>
      </c>
      <c r="CA99" s="47">
        <v>0.82124999999999959</v>
      </c>
      <c r="CC99" s="53">
        <v>176000</v>
      </c>
      <c r="CD99" s="50">
        <v>5</v>
      </c>
      <c r="CE99" s="51">
        <v>6.2500000000000003E-3</v>
      </c>
      <c r="CF99" s="47">
        <v>0.38875000000000015</v>
      </c>
      <c r="CH99" s="53">
        <v>198000</v>
      </c>
      <c r="CI99" s="50">
        <v>4</v>
      </c>
      <c r="CJ99" s="51">
        <v>5.0000000000000001E-3</v>
      </c>
      <c r="CK99" s="47">
        <v>0.10625000000000004</v>
      </c>
      <c r="CM99" s="53">
        <v>146000</v>
      </c>
      <c r="CN99" s="50">
        <v>0</v>
      </c>
      <c r="CO99" s="51">
        <v>0</v>
      </c>
      <c r="CP99" s="47">
        <v>0.96999999999999953</v>
      </c>
      <c r="NQ99">
        <v>2300</v>
      </c>
      <c r="NR99">
        <v>2</v>
      </c>
      <c r="NS99" s="47">
        <v>2.5000000000000001E-3</v>
      </c>
      <c r="NT99" s="47">
        <v>0.98749999999999982</v>
      </c>
      <c r="NV99">
        <v>2300</v>
      </c>
      <c r="NW99">
        <v>4</v>
      </c>
      <c r="NX99" s="47">
        <v>5.0000000000000001E-3</v>
      </c>
      <c r="NY99" s="47">
        <v>0.99625000000000008</v>
      </c>
      <c r="OA99">
        <v>2300</v>
      </c>
      <c r="OB99">
        <v>3</v>
      </c>
      <c r="OC99" s="47">
        <v>3.7499999999999999E-3</v>
      </c>
      <c r="OD99" s="47">
        <v>0.99250000000000005</v>
      </c>
      <c r="OF99">
        <v>2300</v>
      </c>
      <c r="OG99">
        <v>2</v>
      </c>
      <c r="OH99" s="47">
        <v>2.5000000000000001E-3</v>
      </c>
      <c r="OI99" s="47">
        <v>0.98374999999999979</v>
      </c>
      <c r="OK99" s="49">
        <v>2300</v>
      </c>
      <c r="OL99" s="50">
        <v>9</v>
      </c>
      <c r="OM99" s="51">
        <v>1.125E-2</v>
      </c>
      <c r="ON99" s="47">
        <v>0.995</v>
      </c>
      <c r="OP99" s="49">
        <v>2300</v>
      </c>
      <c r="OQ99" s="50">
        <v>12</v>
      </c>
      <c r="OR99" s="51">
        <v>1.4999999999999999E-2</v>
      </c>
      <c r="OS99" s="47">
        <v>0.98875000000000013</v>
      </c>
      <c r="OU99">
        <v>2300</v>
      </c>
      <c r="OV99">
        <v>3</v>
      </c>
      <c r="OW99" s="47">
        <v>3.7499999999999999E-3</v>
      </c>
      <c r="OX99" s="47">
        <v>0.99375000000000013</v>
      </c>
      <c r="OZ99">
        <v>2300</v>
      </c>
      <c r="PA99">
        <v>2</v>
      </c>
      <c r="PB99" s="47">
        <v>2.5000000000000001E-3</v>
      </c>
      <c r="PC99" s="47">
        <v>0.99124999999999974</v>
      </c>
      <c r="PE99" s="49">
        <v>2300</v>
      </c>
      <c r="PF99" s="50">
        <v>0</v>
      </c>
      <c r="PG99" s="51">
        <v>0</v>
      </c>
      <c r="PH99" s="47">
        <v>0.99999999999999978</v>
      </c>
      <c r="PI99" s="47"/>
      <c r="PJ99" s="49">
        <v>2300</v>
      </c>
      <c r="PK99" s="50">
        <v>1</v>
      </c>
      <c r="PL99" s="51">
        <v>1.25E-3</v>
      </c>
      <c r="PM99" s="47">
        <v>1</v>
      </c>
      <c r="PN99" s="47"/>
      <c r="PO99">
        <v>2300</v>
      </c>
      <c r="PP99">
        <v>3</v>
      </c>
      <c r="PQ99" s="47">
        <v>3.7499999999999999E-3</v>
      </c>
      <c r="PR99" s="47">
        <v>0.98875000000000013</v>
      </c>
      <c r="PT99" s="49">
        <v>2300</v>
      </c>
      <c r="PU99" s="50">
        <v>5</v>
      </c>
      <c r="PV99" s="51">
        <v>6.2500000000000003E-3</v>
      </c>
      <c r="PW99" s="47">
        <v>0.98999999999999988</v>
      </c>
      <c r="PY99" s="49">
        <v>2300</v>
      </c>
      <c r="PZ99" s="50">
        <v>0</v>
      </c>
      <c r="QA99" s="51">
        <f t="shared" si="14"/>
        <v>0</v>
      </c>
      <c r="QB99" s="47">
        <f>SUM(QA$6:QA99)</f>
        <v>0</v>
      </c>
      <c r="QD99" s="49">
        <v>2300</v>
      </c>
      <c r="QE99" s="50">
        <v>0</v>
      </c>
      <c r="QF99" s="51">
        <f t="shared" si="15"/>
        <v>0</v>
      </c>
      <c r="QG99" s="47">
        <f>SUM(QF$6:QF99)</f>
        <v>0</v>
      </c>
      <c r="QI99" s="49">
        <v>2300</v>
      </c>
      <c r="QJ99" s="50">
        <v>3</v>
      </c>
      <c r="QK99" s="51">
        <v>3.7499999999999999E-3</v>
      </c>
      <c r="QL99" s="47">
        <v>0.9887499999999998</v>
      </c>
      <c r="QN99">
        <v>2300</v>
      </c>
      <c r="QO99">
        <v>5</v>
      </c>
      <c r="QP99" s="47">
        <v>6.2500000000000003E-3</v>
      </c>
      <c r="QQ99" s="47">
        <v>0.99874999999999992</v>
      </c>
      <c r="QR99" s="47"/>
      <c r="QS99" s="49">
        <v>2300</v>
      </c>
      <c r="QT99" s="50">
        <v>0</v>
      </c>
      <c r="QU99" s="51">
        <v>0</v>
      </c>
      <c r="QV99" s="47">
        <v>1</v>
      </c>
      <c r="QW99" s="47"/>
      <c r="QX99" s="49">
        <v>2300</v>
      </c>
      <c r="QY99" s="50">
        <v>0</v>
      </c>
      <c r="QZ99" s="51">
        <v>0</v>
      </c>
      <c r="RA99" s="47">
        <v>0.99999999999999989</v>
      </c>
      <c r="RB99" s="47"/>
      <c r="RC99" s="49">
        <v>2300</v>
      </c>
      <c r="RD99" s="50">
        <v>3</v>
      </c>
      <c r="RE99" s="51">
        <v>3.7499999999999999E-3</v>
      </c>
      <c r="RF99" s="47">
        <v>0.97749999999999992</v>
      </c>
      <c r="RG99" s="47"/>
      <c r="RW99">
        <v>2800</v>
      </c>
      <c r="RX99">
        <v>92</v>
      </c>
      <c r="RY99" s="47">
        <v>0.115</v>
      </c>
      <c r="RZ99" s="47">
        <v>0.83</v>
      </c>
      <c r="SA99" s="47"/>
      <c r="SB99">
        <v>2800</v>
      </c>
      <c r="SC99">
        <v>0</v>
      </c>
      <c r="SD99" s="47">
        <v>0</v>
      </c>
      <c r="SE99" s="47">
        <v>1</v>
      </c>
      <c r="SF99" s="47"/>
      <c r="SG99">
        <v>2800</v>
      </c>
      <c r="SH99">
        <v>0</v>
      </c>
      <c r="SI99" s="47">
        <v>0</v>
      </c>
      <c r="SJ99" s="47">
        <v>1</v>
      </c>
      <c r="TP99" s="49">
        <v>2800</v>
      </c>
      <c r="TQ99" s="50">
        <v>1</v>
      </c>
      <c r="TR99" s="51">
        <f t="shared" si="16"/>
        <v>1.25E-3</v>
      </c>
      <c r="TS99" s="47">
        <f>SUM(TR$83:TR99)</f>
        <v>0.9912500000000003</v>
      </c>
      <c r="TZ99" s="49">
        <v>2800</v>
      </c>
      <c r="UA99" s="50">
        <v>2</v>
      </c>
      <c r="UB99" s="51">
        <v>2.5000000000000001E-3</v>
      </c>
      <c r="UC99" s="47">
        <v>0.82749999999999979</v>
      </c>
      <c r="UD99" s="47"/>
      <c r="UE99" s="49">
        <v>2800</v>
      </c>
      <c r="UF99" s="50">
        <v>1</v>
      </c>
      <c r="UG99" s="51">
        <v>1.25E-3</v>
      </c>
      <c r="UH99" s="47">
        <v>0.13500000000000001</v>
      </c>
      <c r="UI99" s="47"/>
      <c r="UN99" s="47"/>
      <c r="UO99" s="49">
        <v>2800</v>
      </c>
      <c r="UP99" s="50">
        <v>1</v>
      </c>
      <c r="UQ99" s="51">
        <v>1.25E-3</v>
      </c>
      <c r="UR99" s="47">
        <v>0.13500000000000001</v>
      </c>
      <c r="US99" s="47"/>
      <c r="UT99" s="47"/>
      <c r="UU99" s="47"/>
      <c r="UV99" s="47"/>
      <c r="UW99" s="47"/>
      <c r="UX99" s="47"/>
      <c r="UY99" s="47"/>
      <c r="UZ99" s="47"/>
      <c r="VA99" s="47"/>
      <c r="VB99" s="47"/>
    </row>
    <row r="100" spans="1:574">
      <c r="A100" s="46">
        <v>144000</v>
      </c>
      <c r="B100">
        <v>1</v>
      </c>
      <c r="C100" s="47">
        <v>1.25E-3</v>
      </c>
      <c r="D100" s="47">
        <v>0.98749999999999971</v>
      </c>
      <c r="F100" s="46">
        <v>149000</v>
      </c>
      <c r="G100">
        <v>6</v>
      </c>
      <c r="H100" s="47">
        <v>7.4999999999999997E-3</v>
      </c>
      <c r="I100" s="47">
        <v>0.75875000000000015</v>
      </c>
      <c r="K100" s="46">
        <v>144000</v>
      </c>
      <c r="L100">
        <v>4</v>
      </c>
      <c r="M100" s="47">
        <v>5.0000000000000001E-3</v>
      </c>
      <c r="N100" s="47">
        <v>0.8262499999999996</v>
      </c>
      <c r="P100" s="46">
        <v>144000</v>
      </c>
      <c r="Q100">
        <v>4</v>
      </c>
      <c r="R100" s="47">
        <v>5.0000000000000001E-3</v>
      </c>
      <c r="S100" s="47">
        <v>0.91124999999999989</v>
      </c>
      <c r="U100" s="16">
        <v>144000</v>
      </c>
      <c r="V100" s="50">
        <v>9</v>
      </c>
      <c r="W100" s="51">
        <v>1.125E-2</v>
      </c>
      <c r="X100" s="47">
        <v>0.66875000000000007</v>
      </c>
      <c r="Y100" s="47"/>
      <c r="Z100" s="16">
        <v>146000</v>
      </c>
      <c r="AA100" s="50">
        <v>13</v>
      </c>
      <c r="AB100" s="51">
        <v>1.6250000000000001E-2</v>
      </c>
      <c r="AC100" s="47">
        <v>0.68875000000000008</v>
      </c>
      <c r="AD100" s="47"/>
      <c r="AE100" s="46">
        <v>147000</v>
      </c>
      <c r="AF100">
        <v>5</v>
      </c>
      <c r="AG100" s="47">
        <v>6.2500000000000003E-3</v>
      </c>
      <c r="AH100" s="47">
        <v>0.83749999999999958</v>
      </c>
      <c r="AJ100" s="46">
        <v>147000</v>
      </c>
      <c r="AK100">
        <v>4</v>
      </c>
      <c r="AL100" s="47">
        <v>5.0000000000000001E-3</v>
      </c>
      <c r="AM100" s="47">
        <v>0.83874999999999944</v>
      </c>
      <c r="AO100" s="16">
        <v>139000</v>
      </c>
      <c r="AP100" s="50">
        <v>2</v>
      </c>
      <c r="AQ100" s="51">
        <v>2.5000000000000001E-3</v>
      </c>
      <c r="AR100" s="47">
        <v>0.98249999999999948</v>
      </c>
      <c r="AS100" s="47"/>
      <c r="AT100" s="16">
        <v>143000</v>
      </c>
      <c r="AU100" s="50">
        <v>0</v>
      </c>
      <c r="AV100" s="51">
        <v>0</v>
      </c>
      <c r="AW100" s="47">
        <v>0.99249999999999949</v>
      </c>
      <c r="AY100" s="46">
        <v>139000</v>
      </c>
      <c r="AZ100">
        <v>0</v>
      </c>
      <c r="BA100" s="47">
        <v>0</v>
      </c>
      <c r="BB100" s="47">
        <v>0.99999999999999956</v>
      </c>
      <c r="BD100" s="16">
        <v>141000</v>
      </c>
      <c r="BE100" s="50">
        <v>2</v>
      </c>
      <c r="BF100" s="51">
        <v>2.5000000000000001E-3</v>
      </c>
      <c r="BG100" s="47">
        <v>0.92124999999999957</v>
      </c>
      <c r="BI100" s="46">
        <v>144000</v>
      </c>
      <c r="BJ100" s="50">
        <v>1</v>
      </c>
      <c r="BK100" s="51">
        <f t="shared" si="13"/>
        <v>1.25E-3</v>
      </c>
      <c r="BL100" s="47">
        <f>SUM(BK$6:BK100)</f>
        <v>0.98499999999999943</v>
      </c>
      <c r="BN100" s="16">
        <v>144000</v>
      </c>
      <c r="BO100" s="50">
        <v>1</v>
      </c>
      <c r="BP100" s="51">
        <v>1.25E-3</v>
      </c>
      <c r="BQ100" s="47">
        <v>0.82249999999999979</v>
      </c>
      <c r="BS100" s="53">
        <v>147000</v>
      </c>
      <c r="BT100" s="50">
        <v>2</v>
      </c>
      <c r="BU100" s="51">
        <v>2.5000000000000001E-3</v>
      </c>
      <c r="BV100" s="47">
        <v>0.94499999999999995</v>
      </c>
      <c r="BX100" s="46">
        <v>144000</v>
      </c>
      <c r="BY100">
        <v>4</v>
      </c>
      <c r="BZ100" s="47">
        <v>5.0000000000000001E-3</v>
      </c>
      <c r="CA100" s="47">
        <v>0.8262499999999996</v>
      </c>
      <c r="CC100" s="53">
        <v>177000</v>
      </c>
      <c r="CD100" s="50">
        <v>12</v>
      </c>
      <c r="CE100" s="51">
        <v>1.4999999999999999E-2</v>
      </c>
      <c r="CF100" s="47">
        <v>0.40375000000000016</v>
      </c>
      <c r="CH100" s="53">
        <v>199000</v>
      </c>
      <c r="CI100" s="50">
        <v>6</v>
      </c>
      <c r="CJ100" s="51">
        <v>7.4999999999999997E-3</v>
      </c>
      <c r="CK100" s="47">
        <v>0.11375000000000005</v>
      </c>
      <c r="CM100" s="53">
        <v>147000</v>
      </c>
      <c r="CN100" s="50">
        <v>1</v>
      </c>
      <c r="CO100" s="51">
        <v>1.25E-3</v>
      </c>
      <c r="CP100" s="47">
        <v>0.9712499999999995</v>
      </c>
      <c r="NQ100">
        <v>2400</v>
      </c>
      <c r="NR100">
        <v>2</v>
      </c>
      <c r="NS100" s="47">
        <v>2.5000000000000001E-3</v>
      </c>
      <c r="NT100" s="47">
        <v>0.98999999999999977</v>
      </c>
      <c r="NV100">
        <v>2400</v>
      </c>
      <c r="NW100">
        <v>2</v>
      </c>
      <c r="NX100" s="47">
        <v>2.5000000000000001E-3</v>
      </c>
      <c r="NY100" s="47">
        <v>0.99875000000000003</v>
      </c>
      <c r="OA100">
        <v>2400</v>
      </c>
      <c r="OB100">
        <v>3</v>
      </c>
      <c r="OC100" s="47">
        <v>3.7499999999999999E-3</v>
      </c>
      <c r="OD100" s="47">
        <v>0.99625000000000008</v>
      </c>
      <c r="OF100">
        <v>2400</v>
      </c>
      <c r="OG100">
        <v>3</v>
      </c>
      <c r="OH100" s="47">
        <v>3.7499999999999999E-3</v>
      </c>
      <c r="OI100" s="47">
        <v>0.98749999999999982</v>
      </c>
      <c r="OK100" s="49">
        <v>2400</v>
      </c>
      <c r="OL100" s="50">
        <v>1</v>
      </c>
      <c r="OM100" s="51">
        <v>1.25E-3</v>
      </c>
      <c r="ON100" s="47">
        <v>0.99624999999999997</v>
      </c>
      <c r="OP100" s="49">
        <v>2400</v>
      </c>
      <c r="OQ100" s="50">
        <v>7</v>
      </c>
      <c r="OR100" s="51">
        <v>8.7500000000000008E-3</v>
      </c>
      <c r="OS100" s="47">
        <v>0.99750000000000016</v>
      </c>
      <c r="OU100">
        <v>2400</v>
      </c>
      <c r="OV100">
        <v>2</v>
      </c>
      <c r="OW100" s="47">
        <v>2.5000000000000001E-3</v>
      </c>
      <c r="OX100" s="47">
        <v>0.99625000000000008</v>
      </c>
      <c r="OZ100">
        <v>2400</v>
      </c>
      <c r="PA100">
        <v>6</v>
      </c>
      <c r="PB100" s="47">
        <v>7.4999999999999997E-3</v>
      </c>
      <c r="PC100" s="47">
        <v>0.99874999999999969</v>
      </c>
      <c r="PE100" s="49">
        <v>2400</v>
      </c>
      <c r="PF100" s="50">
        <v>0</v>
      </c>
      <c r="PG100" s="51">
        <v>0</v>
      </c>
      <c r="PH100" s="47">
        <v>0.99999999999999978</v>
      </c>
      <c r="PI100" s="47"/>
      <c r="PJ100" s="49">
        <v>2400</v>
      </c>
      <c r="PK100" s="50">
        <v>0</v>
      </c>
      <c r="PL100" s="51">
        <v>0</v>
      </c>
      <c r="PM100" s="47">
        <v>1</v>
      </c>
      <c r="PN100" s="47"/>
      <c r="PO100">
        <v>2400</v>
      </c>
      <c r="PP100">
        <v>1</v>
      </c>
      <c r="PQ100" s="47">
        <v>1.25E-3</v>
      </c>
      <c r="PR100" s="47">
        <v>0.9900000000000001</v>
      </c>
      <c r="PT100" s="49">
        <v>2400</v>
      </c>
      <c r="PU100" s="50">
        <v>1</v>
      </c>
      <c r="PV100" s="51">
        <v>1.25E-3</v>
      </c>
      <c r="PW100" s="47">
        <v>0.99124999999999985</v>
      </c>
      <c r="PY100" s="49">
        <v>2400</v>
      </c>
      <c r="PZ100" s="50">
        <v>0</v>
      </c>
      <c r="QA100" s="51">
        <f t="shared" si="14"/>
        <v>0</v>
      </c>
      <c r="QB100" s="47">
        <f>SUM(QA$6:QA100)</f>
        <v>0</v>
      </c>
      <c r="QD100" s="49">
        <v>2400</v>
      </c>
      <c r="QE100" s="50">
        <v>0</v>
      </c>
      <c r="QF100" s="51">
        <f t="shared" si="15"/>
        <v>0</v>
      </c>
      <c r="QG100" s="47">
        <f>SUM(QF$6:QF100)</f>
        <v>0</v>
      </c>
      <c r="QI100" s="49">
        <v>2400</v>
      </c>
      <c r="QJ100" s="50">
        <v>2</v>
      </c>
      <c r="QK100" s="51">
        <v>2.5000000000000001E-3</v>
      </c>
      <c r="QL100" s="47">
        <v>0.99124999999999974</v>
      </c>
      <c r="QN100">
        <v>2400</v>
      </c>
      <c r="QO100">
        <v>1</v>
      </c>
      <c r="QP100" s="47">
        <v>1.25E-3</v>
      </c>
      <c r="QQ100" s="47">
        <v>0.99999999999999989</v>
      </c>
      <c r="QR100" s="47"/>
      <c r="QS100" s="49">
        <v>2400</v>
      </c>
      <c r="QT100" s="50">
        <v>0</v>
      </c>
      <c r="QU100" s="51">
        <v>0</v>
      </c>
      <c r="QV100" s="47">
        <v>1</v>
      </c>
      <c r="QW100" s="47"/>
      <c r="QX100" s="49">
        <v>2400</v>
      </c>
      <c r="QY100" s="50">
        <v>0</v>
      </c>
      <c r="QZ100" s="51">
        <v>0</v>
      </c>
      <c r="RA100" s="47">
        <v>0.99999999999999989</v>
      </c>
      <c r="RB100" s="47"/>
      <c r="RC100" s="49">
        <v>2400</v>
      </c>
      <c r="RD100" s="50">
        <v>5</v>
      </c>
      <c r="RE100" s="51">
        <v>6.2500000000000003E-3</v>
      </c>
      <c r="RF100" s="47">
        <v>0.9837499999999999</v>
      </c>
      <c r="RG100" s="47"/>
      <c r="RW100">
        <v>2975</v>
      </c>
      <c r="RX100">
        <v>21</v>
      </c>
      <c r="RY100" s="47">
        <v>2.6249999999999999E-2</v>
      </c>
      <c r="RZ100" s="47">
        <v>0.85624999999999996</v>
      </c>
      <c r="SA100" s="47"/>
      <c r="SB100">
        <v>2975</v>
      </c>
      <c r="SC100">
        <v>0</v>
      </c>
      <c r="SD100" s="47">
        <v>0</v>
      </c>
      <c r="SE100" s="47">
        <v>1</v>
      </c>
      <c r="SF100" s="47"/>
      <c r="SG100">
        <v>2975</v>
      </c>
      <c r="SH100">
        <v>0</v>
      </c>
      <c r="SI100" s="47">
        <v>0</v>
      </c>
      <c r="SJ100" s="47">
        <v>1</v>
      </c>
      <c r="TP100" s="49">
        <v>2975</v>
      </c>
      <c r="TQ100" s="50">
        <v>0</v>
      </c>
      <c r="TR100" s="51">
        <f t="shared" si="16"/>
        <v>0</v>
      </c>
      <c r="TS100" s="47">
        <f>SUM(TR$83:TR100)</f>
        <v>0.9912500000000003</v>
      </c>
      <c r="TZ100" s="49">
        <v>2975</v>
      </c>
      <c r="UA100" s="50">
        <v>5</v>
      </c>
      <c r="UB100" s="51">
        <v>6.2500000000000003E-3</v>
      </c>
      <c r="UC100" s="47">
        <v>0.83374999999999977</v>
      </c>
      <c r="UD100" s="47"/>
      <c r="UE100" s="49">
        <v>2975</v>
      </c>
      <c r="UF100" s="50">
        <v>0</v>
      </c>
      <c r="UG100" s="51">
        <v>0</v>
      </c>
      <c r="UH100" s="47">
        <v>0.13500000000000001</v>
      </c>
      <c r="UI100" s="47"/>
      <c r="UN100" s="47"/>
      <c r="UO100" s="49">
        <v>2975</v>
      </c>
      <c r="UP100" s="50">
        <v>0</v>
      </c>
      <c r="UQ100" s="51">
        <v>0</v>
      </c>
      <c r="UR100" s="47">
        <v>0.13500000000000001</v>
      </c>
      <c r="US100" s="47"/>
      <c r="UT100" s="47"/>
      <c r="UU100" s="47"/>
      <c r="UV100" s="47"/>
      <c r="UW100" s="47"/>
      <c r="UX100" s="47"/>
      <c r="UY100" s="47"/>
      <c r="UZ100" s="47"/>
      <c r="VA100" s="47"/>
      <c r="VB100" s="47"/>
    </row>
    <row r="101" spans="1:574">
      <c r="A101" s="46">
        <v>145000</v>
      </c>
      <c r="B101">
        <v>1</v>
      </c>
      <c r="C101" s="47">
        <v>1.25E-3</v>
      </c>
      <c r="D101" s="47">
        <v>0.98874999999999968</v>
      </c>
      <c r="F101" s="46">
        <v>150000</v>
      </c>
      <c r="G101">
        <v>10</v>
      </c>
      <c r="H101" s="47">
        <v>1.2500000000000001E-2</v>
      </c>
      <c r="I101" s="47">
        <v>0.7712500000000001</v>
      </c>
      <c r="K101" s="46">
        <v>145000</v>
      </c>
      <c r="L101">
        <v>3</v>
      </c>
      <c r="M101" s="47">
        <v>3.7499999999999999E-3</v>
      </c>
      <c r="N101" s="47">
        <v>0.82999999999999963</v>
      </c>
      <c r="P101" s="46">
        <v>145000</v>
      </c>
      <c r="Q101">
        <v>2</v>
      </c>
      <c r="R101" s="47">
        <v>2.5000000000000001E-3</v>
      </c>
      <c r="S101" s="47">
        <v>0.91374999999999984</v>
      </c>
      <c r="U101" s="16">
        <v>145000</v>
      </c>
      <c r="V101" s="50">
        <v>6</v>
      </c>
      <c r="W101" s="51">
        <v>7.4999999999999997E-3</v>
      </c>
      <c r="X101" s="47">
        <v>0.67625000000000002</v>
      </c>
      <c r="Y101" s="47"/>
      <c r="Z101" s="16">
        <v>147000</v>
      </c>
      <c r="AA101" s="50">
        <v>7</v>
      </c>
      <c r="AB101" s="51">
        <v>8.7500000000000008E-3</v>
      </c>
      <c r="AC101" s="47">
        <v>0.69750000000000012</v>
      </c>
      <c r="AD101" s="47"/>
      <c r="AE101" s="46">
        <v>148000</v>
      </c>
      <c r="AF101">
        <v>5</v>
      </c>
      <c r="AG101" s="47">
        <v>6.2500000000000003E-3</v>
      </c>
      <c r="AH101" s="47">
        <v>0.84374999999999956</v>
      </c>
      <c r="AJ101" s="46">
        <v>148000</v>
      </c>
      <c r="AK101">
        <v>5</v>
      </c>
      <c r="AL101" s="47">
        <v>6.2500000000000003E-3</v>
      </c>
      <c r="AM101" s="47">
        <v>0.84499999999999942</v>
      </c>
      <c r="AO101" s="16">
        <v>140000</v>
      </c>
      <c r="AP101" s="50">
        <v>3</v>
      </c>
      <c r="AQ101" s="51">
        <v>3.7499999999999999E-3</v>
      </c>
      <c r="AR101" s="47">
        <v>0.98624999999999952</v>
      </c>
      <c r="AS101" s="47"/>
      <c r="AT101" s="16">
        <v>144000</v>
      </c>
      <c r="AU101" s="50">
        <v>1</v>
      </c>
      <c r="AV101" s="51">
        <v>1.25E-3</v>
      </c>
      <c r="AW101" s="47">
        <v>0.99374999999999947</v>
      </c>
      <c r="AY101" s="46">
        <v>140000</v>
      </c>
      <c r="AZ101">
        <v>0</v>
      </c>
      <c r="BA101" s="47">
        <v>0</v>
      </c>
      <c r="BB101" s="47">
        <v>0.99999999999999956</v>
      </c>
      <c r="BD101" s="16">
        <v>142000</v>
      </c>
      <c r="BE101" s="50">
        <v>3</v>
      </c>
      <c r="BF101" s="51">
        <v>3.7499999999999999E-3</v>
      </c>
      <c r="BG101" s="47">
        <v>0.9249999999999996</v>
      </c>
      <c r="BI101" s="46">
        <v>145000</v>
      </c>
      <c r="BJ101" s="50">
        <v>3</v>
      </c>
      <c r="BK101" s="51">
        <f t="shared" si="13"/>
        <v>3.7499999999999999E-3</v>
      </c>
      <c r="BL101" s="47">
        <f>SUM(BK$6:BK101)</f>
        <v>0.98874999999999946</v>
      </c>
      <c r="BN101" s="16">
        <v>145000</v>
      </c>
      <c r="BO101" s="50">
        <v>4</v>
      </c>
      <c r="BP101" s="51">
        <v>5.0000000000000001E-3</v>
      </c>
      <c r="BQ101" s="47">
        <v>0.82749999999999979</v>
      </c>
      <c r="BS101" s="53">
        <v>148000</v>
      </c>
      <c r="BT101" s="50">
        <v>4</v>
      </c>
      <c r="BU101" s="51">
        <v>5.0000000000000001E-3</v>
      </c>
      <c r="BV101" s="47">
        <v>0.95</v>
      </c>
      <c r="BX101" s="46">
        <v>145000</v>
      </c>
      <c r="BY101">
        <v>3</v>
      </c>
      <c r="BZ101" s="47">
        <v>3.7499999999999999E-3</v>
      </c>
      <c r="CA101" s="47">
        <v>0.82999999999999963</v>
      </c>
      <c r="CC101" s="53">
        <v>178000</v>
      </c>
      <c r="CD101" s="50">
        <v>5</v>
      </c>
      <c r="CE101" s="51">
        <v>6.2500000000000003E-3</v>
      </c>
      <c r="CF101" s="47">
        <v>0.41000000000000014</v>
      </c>
      <c r="CH101" s="53">
        <v>200000</v>
      </c>
      <c r="CI101" s="50">
        <v>7</v>
      </c>
      <c r="CJ101" s="51">
        <v>8.7500000000000008E-3</v>
      </c>
      <c r="CK101" s="47">
        <v>0.12250000000000005</v>
      </c>
      <c r="CM101" s="53">
        <v>148000</v>
      </c>
      <c r="CN101" s="50">
        <v>2</v>
      </c>
      <c r="CO101" s="51">
        <v>2.5000000000000001E-3</v>
      </c>
      <c r="CP101" s="47">
        <v>0.97374999999999945</v>
      </c>
      <c r="NQ101">
        <v>2500</v>
      </c>
      <c r="NR101">
        <v>5</v>
      </c>
      <c r="NS101" s="47">
        <v>6.2500000000000003E-3</v>
      </c>
      <c r="NT101" s="47">
        <v>0.99624999999999975</v>
      </c>
      <c r="NV101">
        <v>2500</v>
      </c>
      <c r="NW101">
        <v>1</v>
      </c>
      <c r="NX101" s="47">
        <v>1.25E-3</v>
      </c>
      <c r="NY101" s="47">
        <v>1</v>
      </c>
      <c r="OA101">
        <v>2500</v>
      </c>
      <c r="OB101">
        <v>3</v>
      </c>
      <c r="OC101" s="47">
        <v>3.7499999999999999E-3</v>
      </c>
      <c r="OD101" s="47">
        <v>1</v>
      </c>
      <c r="OF101">
        <v>2500</v>
      </c>
      <c r="OG101">
        <v>0</v>
      </c>
      <c r="OH101" s="47">
        <v>0</v>
      </c>
      <c r="OI101" s="47">
        <v>0.98749999999999982</v>
      </c>
      <c r="OK101" s="49">
        <v>2500</v>
      </c>
      <c r="OL101" s="50">
        <v>3</v>
      </c>
      <c r="OM101" s="51">
        <v>3.7499999999999999E-3</v>
      </c>
      <c r="ON101" s="47">
        <v>1</v>
      </c>
      <c r="OP101" s="49">
        <v>2500</v>
      </c>
      <c r="OQ101" s="50">
        <v>2</v>
      </c>
      <c r="OR101" s="51">
        <v>2.5000000000000001E-3</v>
      </c>
      <c r="OS101" s="47">
        <v>1.0000000000000002</v>
      </c>
      <c r="OU101">
        <v>2500</v>
      </c>
      <c r="OV101">
        <v>3</v>
      </c>
      <c r="OW101" s="47">
        <v>3.7499999999999999E-3</v>
      </c>
      <c r="OX101" s="47">
        <v>1</v>
      </c>
      <c r="OZ101">
        <v>2500</v>
      </c>
      <c r="PA101">
        <v>1</v>
      </c>
      <c r="PB101" s="47">
        <v>1.25E-3</v>
      </c>
      <c r="PC101" s="47">
        <v>0.99999999999999967</v>
      </c>
      <c r="PE101" s="49">
        <v>2500</v>
      </c>
      <c r="PF101" s="50">
        <v>0</v>
      </c>
      <c r="PG101" s="51">
        <v>0</v>
      </c>
      <c r="PH101" s="47">
        <v>0.99999999999999978</v>
      </c>
      <c r="PI101" s="47"/>
      <c r="PJ101" s="49">
        <v>2500</v>
      </c>
      <c r="PK101" s="50">
        <v>0</v>
      </c>
      <c r="PL101" s="51">
        <v>0</v>
      </c>
      <c r="PM101" s="47">
        <v>1</v>
      </c>
      <c r="PN101" s="47"/>
      <c r="PO101">
        <v>2500</v>
      </c>
      <c r="PP101">
        <v>0</v>
      </c>
      <c r="PQ101" s="47">
        <v>0</v>
      </c>
      <c r="PR101" s="47">
        <v>0.9900000000000001</v>
      </c>
      <c r="PT101" s="49">
        <v>2500</v>
      </c>
      <c r="PU101" s="50">
        <v>0</v>
      </c>
      <c r="PV101" s="51">
        <v>0</v>
      </c>
      <c r="PW101" s="47">
        <v>0.99124999999999985</v>
      </c>
      <c r="PY101" s="49">
        <v>2500</v>
      </c>
      <c r="PZ101" s="50">
        <v>0</v>
      </c>
      <c r="QA101" s="51">
        <f t="shared" si="14"/>
        <v>0</v>
      </c>
      <c r="QB101" s="47">
        <f>SUM(QA$6:QA101)</f>
        <v>0</v>
      </c>
      <c r="QD101" s="49">
        <v>2500</v>
      </c>
      <c r="QE101" s="50">
        <v>0</v>
      </c>
      <c r="QF101" s="51">
        <f t="shared" si="15"/>
        <v>0</v>
      </c>
      <c r="QG101" s="47">
        <f>SUM(QF$6:QF101)</f>
        <v>0</v>
      </c>
      <c r="QI101" s="49">
        <v>2500</v>
      </c>
      <c r="QJ101" s="50">
        <v>5</v>
      </c>
      <c r="QK101" s="51">
        <v>6.2500000000000003E-3</v>
      </c>
      <c r="QL101" s="47">
        <v>0.99749999999999972</v>
      </c>
      <c r="QN101">
        <v>2500</v>
      </c>
      <c r="QO101">
        <v>0</v>
      </c>
      <c r="QP101" s="47">
        <v>0</v>
      </c>
      <c r="QQ101" s="47">
        <v>0.99999999999999989</v>
      </c>
      <c r="QR101" s="47"/>
      <c r="QS101" s="49">
        <v>2500</v>
      </c>
      <c r="QT101" s="50">
        <v>0</v>
      </c>
      <c r="QU101" s="51">
        <v>0</v>
      </c>
      <c r="QV101" s="47">
        <v>1</v>
      </c>
      <c r="QW101" s="47"/>
      <c r="QX101" s="49">
        <v>2500</v>
      </c>
      <c r="QY101" s="50">
        <v>0</v>
      </c>
      <c r="QZ101" s="51">
        <v>0</v>
      </c>
      <c r="RA101" s="47">
        <v>0.99999999999999989</v>
      </c>
      <c r="RB101" s="47"/>
      <c r="RC101" s="49">
        <v>2500</v>
      </c>
      <c r="RD101" s="50">
        <v>2</v>
      </c>
      <c r="RE101" s="51">
        <v>2.5000000000000001E-3</v>
      </c>
      <c r="RF101" s="47">
        <v>0.98624999999999985</v>
      </c>
      <c r="RG101" s="47"/>
      <c r="RW101">
        <v>3150</v>
      </c>
      <c r="RX101">
        <v>8</v>
      </c>
      <c r="RY101" s="47">
        <v>0.01</v>
      </c>
      <c r="RZ101" s="47">
        <v>0.86624999999999996</v>
      </c>
      <c r="SA101" s="47"/>
      <c r="SB101">
        <v>3150</v>
      </c>
      <c r="SC101">
        <v>0</v>
      </c>
      <c r="SD101" s="47">
        <v>0</v>
      </c>
      <c r="SE101" s="47">
        <v>1</v>
      </c>
      <c r="SF101" s="47"/>
      <c r="SG101">
        <v>3150</v>
      </c>
      <c r="SH101">
        <v>0</v>
      </c>
      <c r="SI101" s="47">
        <v>0</v>
      </c>
      <c r="SJ101" s="47">
        <v>1</v>
      </c>
      <c r="TP101" s="49">
        <v>3150</v>
      </c>
      <c r="TQ101" s="50">
        <v>4</v>
      </c>
      <c r="TR101" s="51">
        <f t="shared" si="16"/>
        <v>5.0000000000000001E-3</v>
      </c>
      <c r="TS101" s="47">
        <f>SUM(TR$83:TR101)</f>
        <v>0.9962500000000003</v>
      </c>
      <c r="TZ101" s="49">
        <v>3150</v>
      </c>
      <c r="UA101" s="50">
        <v>0</v>
      </c>
      <c r="UB101" s="51">
        <v>0</v>
      </c>
      <c r="UC101" s="47">
        <v>0.83374999999999977</v>
      </c>
      <c r="UD101" s="47"/>
      <c r="UE101" s="49">
        <v>3150</v>
      </c>
      <c r="UF101" s="50">
        <v>8</v>
      </c>
      <c r="UG101" s="51">
        <v>0.01</v>
      </c>
      <c r="UH101" s="47">
        <v>0.14500000000000002</v>
      </c>
      <c r="UI101" s="47"/>
      <c r="UN101" s="47"/>
      <c r="UO101" s="49">
        <v>3150</v>
      </c>
      <c r="UP101" s="50">
        <v>8</v>
      </c>
      <c r="UQ101" s="51">
        <v>0.01</v>
      </c>
      <c r="UR101" s="47">
        <v>0.14500000000000002</v>
      </c>
      <c r="US101" s="47"/>
      <c r="UT101" s="47"/>
      <c r="UU101" s="47"/>
      <c r="UV101" s="47"/>
      <c r="UW101" s="47"/>
      <c r="UX101" s="47"/>
      <c r="UY101" s="47"/>
      <c r="UZ101" s="47"/>
      <c r="VA101" s="47"/>
      <c r="VB101" s="47"/>
    </row>
    <row r="102" spans="1:574">
      <c r="A102" s="46">
        <v>146000</v>
      </c>
      <c r="B102">
        <v>1</v>
      </c>
      <c r="C102" s="47">
        <v>1.25E-3</v>
      </c>
      <c r="D102" s="47">
        <v>0.98999999999999966</v>
      </c>
      <c r="F102" s="46">
        <v>151000</v>
      </c>
      <c r="G102">
        <v>5</v>
      </c>
      <c r="H102" s="47">
        <v>6.2500000000000003E-3</v>
      </c>
      <c r="I102" s="47">
        <v>0.77750000000000008</v>
      </c>
      <c r="K102" s="46">
        <v>146000</v>
      </c>
      <c r="L102">
        <v>3</v>
      </c>
      <c r="M102" s="47">
        <v>3.7499999999999999E-3</v>
      </c>
      <c r="N102" s="47">
        <v>0.83374999999999966</v>
      </c>
      <c r="P102" s="46">
        <v>146000</v>
      </c>
      <c r="Q102">
        <v>3</v>
      </c>
      <c r="R102" s="47">
        <v>3.7499999999999999E-3</v>
      </c>
      <c r="S102" s="47">
        <v>0.91749999999999987</v>
      </c>
      <c r="U102" s="16">
        <v>146000</v>
      </c>
      <c r="V102" s="50">
        <v>11</v>
      </c>
      <c r="W102" s="51">
        <v>1.375E-2</v>
      </c>
      <c r="X102" s="47">
        <v>0.69000000000000006</v>
      </c>
      <c r="Y102" s="47"/>
      <c r="Z102" s="16">
        <v>148000</v>
      </c>
      <c r="AA102" s="50">
        <v>6</v>
      </c>
      <c r="AB102" s="51">
        <v>7.4999999999999997E-3</v>
      </c>
      <c r="AC102" s="47">
        <v>0.70500000000000007</v>
      </c>
      <c r="AD102" s="47"/>
      <c r="AE102" s="46">
        <v>149000</v>
      </c>
      <c r="AF102">
        <v>3</v>
      </c>
      <c r="AG102" s="47">
        <v>3.7499999999999999E-3</v>
      </c>
      <c r="AH102" s="47">
        <v>0.84749999999999959</v>
      </c>
      <c r="AJ102" s="46">
        <v>149000</v>
      </c>
      <c r="AK102">
        <v>2</v>
      </c>
      <c r="AL102" s="47">
        <v>2.5000000000000001E-3</v>
      </c>
      <c r="AM102" s="47">
        <v>0.84749999999999936</v>
      </c>
      <c r="AO102" s="16">
        <v>141000</v>
      </c>
      <c r="AP102" s="50">
        <v>0</v>
      </c>
      <c r="AQ102" s="51">
        <v>0</v>
      </c>
      <c r="AR102" s="47">
        <v>0.98624999999999952</v>
      </c>
      <c r="AS102" s="47"/>
      <c r="AT102" s="16">
        <v>145000</v>
      </c>
      <c r="AU102" s="50">
        <v>0</v>
      </c>
      <c r="AV102" s="51">
        <v>0</v>
      </c>
      <c r="AW102" s="47">
        <v>0.99374999999999947</v>
      </c>
      <c r="AY102" s="46">
        <v>141000</v>
      </c>
      <c r="AZ102">
        <v>0</v>
      </c>
      <c r="BA102" s="47">
        <v>0</v>
      </c>
      <c r="BB102" s="47">
        <v>0.99999999999999956</v>
      </c>
      <c r="BD102" s="16">
        <v>143000</v>
      </c>
      <c r="BE102" s="50">
        <v>3</v>
      </c>
      <c r="BF102" s="51">
        <v>3.7499999999999999E-3</v>
      </c>
      <c r="BG102" s="47">
        <v>0.92874999999999963</v>
      </c>
      <c r="BI102" s="46">
        <v>146000</v>
      </c>
      <c r="BJ102" s="50">
        <v>1</v>
      </c>
      <c r="BK102" s="51">
        <f t="shared" si="13"/>
        <v>1.25E-3</v>
      </c>
      <c r="BL102" s="47">
        <f>SUM(BK$6:BK102)</f>
        <v>0.98999999999999944</v>
      </c>
      <c r="BN102" s="16">
        <v>146000</v>
      </c>
      <c r="BO102" s="50">
        <v>4</v>
      </c>
      <c r="BP102" s="51">
        <v>5.0000000000000001E-3</v>
      </c>
      <c r="BQ102" s="47">
        <v>0.8324999999999998</v>
      </c>
      <c r="BS102" s="53">
        <v>149000</v>
      </c>
      <c r="BT102" s="50">
        <v>1</v>
      </c>
      <c r="BU102" s="51">
        <v>1.25E-3</v>
      </c>
      <c r="BV102" s="47">
        <v>0.95124999999999993</v>
      </c>
      <c r="BX102" s="46">
        <v>146000</v>
      </c>
      <c r="BY102">
        <v>3</v>
      </c>
      <c r="BZ102" s="47">
        <v>3.7499999999999999E-3</v>
      </c>
      <c r="CA102" s="47">
        <v>0.83374999999999966</v>
      </c>
      <c r="CC102" s="53">
        <v>179000</v>
      </c>
      <c r="CD102" s="50">
        <v>4</v>
      </c>
      <c r="CE102" s="51">
        <v>5.0000000000000001E-3</v>
      </c>
      <c r="CF102" s="47">
        <v>0.41500000000000015</v>
      </c>
      <c r="CH102" s="53">
        <v>201000</v>
      </c>
      <c r="CI102" s="50">
        <v>0</v>
      </c>
      <c r="CJ102" s="51">
        <v>0</v>
      </c>
      <c r="CK102" s="47">
        <v>0.12250000000000005</v>
      </c>
      <c r="CM102" s="53">
        <v>149000</v>
      </c>
      <c r="CN102" s="50">
        <v>3</v>
      </c>
      <c r="CO102" s="51">
        <v>3.7499999999999999E-3</v>
      </c>
      <c r="CP102" s="47">
        <v>0.97749999999999948</v>
      </c>
      <c r="NQ102">
        <v>2600</v>
      </c>
      <c r="NR102">
        <v>2</v>
      </c>
      <c r="NS102" s="47">
        <v>2.5000000000000001E-3</v>
      </c>
      <c r="NT102" s="47">
        <v>0.99874999999999969</v>
      </c>
      <c r="NV102">
        <v>2600</v>
      </c>
      <c r="NW102">
        <v>0</v>
      </c>
      <c r="NX102" s="47">
        <v>0</v>
      </c>
      <c r="NY102" s="47">
        <v>1</v>
      </c>
      <c r="OA102">
        <v>2600</v>
      </c>
      <c r="OB102">
        <v>0</v>
      </c>
      <c r="OC102" s="47">
        <v>0</v>
      </c>
      <c r="OD102" s="47">
        <v>1</v>
      </c>
      <c r="OF102">
        <v>2600</v>
      </c>
      <c r="OG102">
        <v>7</v>
      </c>
      <c r="OH102" s="47">
        <v>8.7500000000000008E-3</v>
      </c>
      <c r="OI102" s="47">
        <v>0.99624999999999986</v>
      </c>
      <c r="OK102" s="49">
        <v>2600</v>
      </c>
      <c r="OL102" s="50">
        <v>0</v>
      </c>
      <c r="OM102" s="51">
        <v>0</v>
      </c>
      <c r="ON102" s="47">
        <v>1</v>
      </c>
      <c r="OP102" s="49">
        <v>2600</v>
      </c>
      <c r="OQ102" s="50">
        <v>0</v>
      </c>
      <c r="OR102" s="51">
        <v>0</v>
      </c>
      <c r="OS102" s="47">
        <v>1.0000000000000002</v>
      </c>
      <c r="OU102">
        <v>2600</v>
      </c>
      <c r="OV102">
        <v>0</v>
      </c>
      <c r="OW102" s="47">
        <v>0</v>
      </c>
      <c r="OX102" s="47">
        <v>1</v>
      </c>
      <c r="OZ102">
        <v>2600</v>
      </c>
      <c r="PA102">
        <v>0</v>
      </c>
      <c r="PB102" s="47">
        <v>0</v>
      </c>
      <c r="PC102" s="47">
        <v>0.99999999999999967</v>
      </c>
      <c r="PE102" s="49">
        <v>2600</v>
      </c>
      <c r="PF102" s="50">
        <v>0</v>
      </c>
      <c r="PG102" s="51">
        <v>0</v>
      </c>
      <c r="PH102" s="47">
        <v>0.99999999999999978</v>
      </c>
      <c r="PI102" s="47"/>
      <c r="PJ102" s="49">
        <v>2600</v>
      </c>
      <c r="PK102" s="50">
        <v>0</v>
      </c>
      <c r="PL102" s="51">
        <v>0</v>
      </c>
      <c r="PM102" s="47">
        <v>1</v>
      </c>
      <c r="PN102" s="47"/>
      <c r="PO102">
        <v>2600</v>
      </c>
      <c r="PP102">
        <v>5</v>
      </c>
      <c r="PQ102" s="47">
        <v>6.2500000000000003E-3</v>
      </c>
      <c r="PR102" s="47">
        <v>0.99625000000000008</v>
      </c>
      <c r="PT102" s="49">
        <v>2600</v>
      </c>
      <c r="PU102" s="50">
        <v>5</v>
      </c>
      <c r="PV102" s="51">
        <v>6.2500000000000003E-3</v>
      </c>
      <c r="PW102" s="47">
        <v>0.99749999999999983</v>
      </c>
      <c r="PY102" s="49">
        <v>2600</v>
      </c>
      <c r="PZ102" s="50">
        <v>0</v>
      </c>
      <c r="QA102" s="51">
        <f t="shared" si="14"/>
        <v>0</v>
      </c>
      <c r="QB102" s="47">
        <f>SUM(QA$6:QA102)</f>
        <v>0</v>
      </c>
      <c r="QD102" s="49">
        <v>2600</v>
      </c>
      <c r="QE102" s="50">
        <v>0</v>
      </c>
      <c r="QF102" s="51">
        <f t="shared" si="15"/>
        <v>0</v>
      </c>
      <c r="QG102" s="47">
        <f>SUM(QF$6:QF102)</f>
        <v>0</v>
      </c>
      <c r="QI102" s="49">
        <v>2600</v>
      </c>
      <c r="QJ102" s="50">
        <v>2</v>
      </c>
      <c r="QK102" s="51">
        <v>2.5000000000000001E-3</v>
      </c>
      <c r="QL102" s="47">
        <v>0.99999999999999967</v>
      </c>
      <c r="QN102">
        <v>2600</v>
      </c>
      <c r="QO102">
        <v>0</v>
      </c>
      <c r="QP102" s="47">
        <v>0</v>
      </c>
      <c r="QQ102" s="47">
        <v>0.99999999999999989</v>
      </c>
      <c r="QR102" s="47"/>
      <c r="QS102" s="49">
        <v>2600</v>
      </c>
      <c r="QT102" s="50">
        <v>0</v>
      </c>
      <c r="QU102" s="51">
        <v>0</v>
      </c>
      <c r="QV102" s="47">
        <v>1</v>
      </c>
      <c r="QW102" s="47"/>
      <c r="QX102" s="49">
        <v>2600</v>
      </c>
      <c r="QY102" s="50">
        <v>0</v>
      </c>
      <c r="QZ102" s="51">
        <v>0</v>
      </c>
      <c r="RA102" s="47">
        <v>0.99999999999999989</v>
      </c>
      <c r="RB102" s="47"/>
      <c r="RC102" s="49">
        <v>2600</v>
      </c>
      <c r="RD102" s="50">
        <v>7</v>
      </c>
      <c r="RE102" s="51">
        <v>8.7500000000000008E-3</v>
      </c>
      <c r="RF102" s="47">
        <v>0.99499999999999988</v>
      </c>
      <c r="RG102" s="47"/>
      <c r="RW102">
        <v>3325</v>
      </c>
      <c r="RX102">
        <v>36</v>
      </c>
      <c r="RY102" s="47">
        <v>4.4999999999999998E-2</v>
      </c>
      <c r="RZ102" s="47">
        <v>0.91125</v>
      </c>
      <c r="SA102" s="47"/>
      <c r="SB102">
        <v>3325</v>
      </c>
      <c r="SC102">
        <v>0</v>
      </c>
      <c r="SD102" s="47">
        <v>0</v>
      </c>
      <c r="SE102" s="47">
        <v>1</v>
      </c>
      <c r="SF102" s="47"/>
      <c r="SG102">
        <v>3325</v>
      </c>
      <c r="SH102">
        <v>0</v>
      </c>
      <c r="SI102" s="47">
        <v>0</v>
      </c>
      <c r="SJ102" s="47">
        <v>1</v>
      </c>
      <c r="TP102" s="49">
        <v>3325</v>
      </c>
      <c r="TQ102" s="50">
        <v>2</v>
      </c>
      <c r="TR102" s="51">
        <f t="shared" si="16"/>
        <v>2.5000000000000001E-3</v>
      </c>
      <c r="TS102" s="47">
        <f>SUM(TR$83:TR102)</f>
        <v>0.99875000000000025</v>
      </c>
      <c r="TZ102" s="49">
        <v>3325</v>
      </c>
      <c r="UA102" s="50">
        <v>1</v>
      </c>
      <c r="UB102" s="51">
        <v>1.25E-3</v>
      </c>
      <c r="UC102" s="47">
        <v>0.83499999999999974</v>
      </c>
      <c r="UD102" s="47"/>
      <c r="UE102" s="49">
        <v>3325</v>
      </c>
      <c r="UF102" s="50">
        <v>0</v>
      </c>
      <c r="UG102" s="51">
        <v>0</v>
      </c>
      <c r="UH102" s="47">
        <v>0.14500000000000002</v>
      </c>
      <c r="UI102" s="47"/>
      <c r="UN102" s="47"/>
      <c r="UO102" s="49">
        <v>3325</v>
      </c>
      <c r="UP102" s="50">
        <v>0</v>
      </c>
      <c r="UQ102" s="51">
        <v>0</v>
      </c>
      <c r="UR102" s="47">
        <v>0.14500000000000002</v>
      </c>
      <c r="US102" s="47"/>
      <c r="UT102" s="47"/>
      <c r="UU102" s="47"/>
      <c r="UV102" s="47"/>
      <c r="UW102" s="47"/>
      <c r="UX102" s="47"/>
      <c r="UY102" s="47"/>
      <c r="UZ102" s="47"/>
      <c r="VA102" s="47"/>
      <c r="VB102" s="47"/>
    </row>
    <row r="103" spans="1:574">
      <c r="A103" s="46">
        <v>147000</v>
      </c>
      <c r="B103">
        <v>0</v>
      </c>
      <c r="C103" s="47">
        <v>0</v>
      </c>
      <c r="D103" s="47">
        <v>0.98999999999999966</v>
      </c>
      <c r="F103" s="46">
        <v>152000</v>
      </c>
      <c r="G103">
        <v>9</v>
      </c>
      <c r="H103" s="47">
        <v>1.125E-2</v>
      </c>
      <c r="I103" s="47">
        <v>0.78875000000000006</v>
      </c>
      <c r="K103" s="46">
        <v>147000</v>
      </c>
      <c r="L103">
        <v>4</v>
      </c>
      <c r="M103" s="47">
        <v>5.0000000000000001E-3</v>
      </c>
      <c r="N103" s="47">
        <v>0.83874999999999966</v>
      </c>
      <c r="P103" s="46">
        <v>147000</v>
      </c>
      <c r="Q103">
        <v>7</v>
      </c>
      <c r="R103" s="47">
        <v>8.7500000000000008E-3</v>
      </c>
      <c r="S103" s="47">
        <v>0.92624999999999991</v>
      </c>
      <c r="U103" s="16">
        <v>147000</v>
      </c>
      <c r="V103" s="50">
        <v>6</v>
      </c>
      <c r="W103" s="51">
        <v>7.4999999999999997E-3</v>
      </c>
      <c r="X103" s="47">
        <v>0.69750000000000001</v>
      </c>
      <c r="Y103" s="47"/>
      <c r="Z103" s="16">
        <v>149000</v>
      </c>
      <c r="AA103" s="50">
        <v>3</v>
      </c>
      <c r="AB103" s="51">
        <v>3.7499999999999999E-3</v>
      </c>
      <c r="AC103" s="47">
        <v>0.7087500000000001</v>
      </c>
      <c r="AD103" s="47"/>
      <c r="AE103" s="46">
        <v>150000</v>
      </c>
      <c r="AF103">
        <v>5</v>
      </c>
      <c r="AG103" s="47">
        <v>6.2500000000000003E-3</v>
      </c>
      <c r="AH103" s="47">
        <v>0.85374999999999956</v>
      </c>
      <c r="AJ103" s="46">
        <v>150000</v>
      </c>
      <c r="AK103">
        <v>6</v>
      </c>
      <c r="AL103" s="47">
        <v>7.4999999999999997E-3</v>
      </c>
      <c r="AM103" s="47">
        <v>0.85499999999999932</v>
      </c>
      <c r="AO103" s="16">
        <v>142000</v>
      </c>
      <c r="AP103" s="50">
        <v>2</v>
      </c>
      <c r="AQ103" s="51">
        <v>2.5000000000000001E-3</v>
      </c>
      <c r="AR103" s="47">
        <v>0.98874999999999946</v>
      </c>
      <c r="AS103" s="47"/>
      <c r="AT103" s="16">
        <v>146000</v>
      </c>
      <c r="AU103" s="50">
        <v>0</v>
      </c>
      <c r="AV103" s="51">
        <v>0</v>
      </c>
      <c r="AW103" s="47">
        <v>0.99374999999999947</v>
      </c>
      <c r="AY103" s="46">
        <v>142000</v>
      </c>
      <c r="AZ103">
        <v>0</v>
      </c>
      <c r="BA103" s="47">
        <v>0</v>
      </c>
      <c r="BB103" s="47">
        <v>0.99999999999999956</v>
      </c>
      <c r="BD103" s="16">
        <v>144000</v>
      </c>
      <c r="BE103" s="50">
        <v>3</v>
      </c>
      <c r="BF103" s="51">
        <v>3.7499999999999999E-3</v>
      </c>
      <c r="BG103" s="47">
        <v>0.93249999999999966</v>
      </c>
      <c r="BI103" s="46">
        <v>147000</v>
      </c>
      <c r="BJ103" s="50">
        <v>0</v>
      </c>
      <c r="BK103" s="51">
        <f t="shared" si="13"/>
        <v>0</v>
      </c>
      <c r="BL103" s="47">
        <f>SUM(BK$6:BK103)</f>
        <v>0.98999999999999944</v>
      </c>
      <c r="BN103" s="16">
        <v>147000</v>
      </c>
      <c r="BO103" s="50">
        <v>5</v>
      </c>
      <c r="BP103" s="51">
        <v>6.2500000000000003E-3</v>
      </c>
      <c r="BQ103" s="47">
        <v>0.83874999999999977</v>
      </c>
      <c r="BS103" s="53">
        <v>150000</v>
      </c>
      <c r="BT103" s="50">
        <v>5</v>
      </c>
      <c r="BU103" s="51">
        <v>6.2500000000000003E-3</v>
      </c>
      <c r="BV103" s="47">
        <v>0.95749999999999991</v>
      </c>
      <c r="BX103" s="46">
        <v>147000</v>
      </c>
      <c r="BY103">
        <v>4</v>
      </c>
      <c r="BZ103" s="47">
        <v>5.0000000000000001E-3</v>
      </c>
      <c r="CA103" s="47">
        <v>0.83874999999999966</v>
      </c>
      <c r="CC103" s="53">
        <v>180000</v>
      </c>
      <c r="CD103" s="50">
        <v>8</v>
      </c>
      <c r="CE103" s="51">
        <v>0.01</v>
      </c>
      <c r="CF103" s="47">
        <v>0.42500000000000016</v>
      </c>
      <c r="CH103" s="53">
        <v>202000</v>
      </c>
      <c r="CI103" s="50">
        <v>1</v>
      </c>
      <c r="CJ103" s="51">
        <v>1.25E-3</v>
      </c>
      <c r="CK103" s="47">
        <v>0.12375000000000005</v>
      </c>
      <c r="CM103" s="53">
        <v>150000</v>
      </c>
      <c r="CN103" s="50">
        <v>1</v>
      </c>
      <c r="CO103" s="51">
        <v>1.25E-3</v>
      </c>
      <c r="CP103" s="47">
        <v>0.97874999999999945</v>
      </c>
      <c r="NQ103">
        <v>2700</v>
      </c>
      <c r="NR103">
        <v>1</v>
      </c>
      <c r="NS103" s="47">
        <v>1.25E-3</v>
      </c>
      <c r="NT103" s="47">
        <v>0.99999999999999967</v>
      </c>
      <c r="NV103">
        <v>2700</v>
      </c>
      <c r="NW103">
        <v>0</v>
      </c>
      <c r="NX103" s="47">
        <v>0</v>
      </c>
      <c r="NY103" s="47">
        <v>1</v>
      </c>
      <c r="OA103">
        <v>2700</v>
      </c>
      <c r="OB103">
        <v>0</v>
      </c>
      <c r="OC103" s="47">
        <v>0</v>
      </c>
      <c r="OD103" s="47">
        <v>1</v>
      </c>
      <c r="OF103">
        <v>2700</v>
      </c>
      <c r="OG103">
        <v>2</v>
      </c>
      <c r="OH103" s="47">
        <v>2.5000000000000001E-3</v>
      </c>
      <c r="OI103" s="47">
        <v>0.9987499999999998</v>
      </c>
      <c r="OK103" s="49">
        <v>2700</v>
      </c>
      <c r="OL103" s="50">
        <v>0</v>
      </c>
      <c r="OM103" s="51">
        <v>0</v>
      </c>
      <c r="ON103" s="47">
        <v>1</v>
      </c>
      <c r="OP103" s="49">
        <v>2700</v>
      </c>
      <c r="OQ103" s="50">
        <v>0</v>
      </c>
      <c r="OR103" s="51">
        <v>0</v>
      </c>
      <c r="OS103" s="47">
        <v>1.0000000000000002</v>
      </c>
      <c r="OU103">
        <v>2700</v>
      </c>
      <c r="OV103">
        <v>0</v>
      </c>
      <c r="OW103" s="47">
        <v>0</v>
      </c>
      <c r="OX103" s="47">
        <v>1</v>
      </c>
      <c r="OZ103">
        <v>2700</v>
      </c>
      <c r="PA103">
        <v>0</v>
      </c>
      <c r="PB103" s="47">
        <v>0</v>
      </c>
      <c r="PC103" s="47">
        <v>0.99999999999999967</v>
      </c>
      <c r="PE103" s="49">
        <v>2700</v>
      </c>
      <c r="PF103" s="50">
        <v>0</v>
      </c>
      <c r="PG103" s="51">
        <v>0</v>
      </c>
      <c r="PH103" s="47">
        <v>0.99999999999999978</v>
      </c>
      <c r="PI103" s="47"/>
      <c r="PJ103" s="49">
        <v>2700</v>
      </c>
      <c r="PK103" s="50">
        <v>0</v>
      </c>
      <c r="PL103" s="51">
        <v>0</v>
      </c>
      <c r="PM103" s="47">
        <v>1</v>
      </c>
      <c r="PN103" s="47"/>
      <c r="PO103">
        <v>2700</v>
      </c>
      <c r="PP103">
        <v>3</v>
      </c>
      <c r="PQ103" s="47">
        <v>3.7499999999999999E-3</v>
      </c>
      <c r="PR103" s="47">
        <v>1</v>
      </c>
      <c r="PT103" s="49">
        <v>2700</v>
      </c>
      <c r="PU103" s="50">
        <v>2</v>
      </c>
      <c r="PV103" s="51">
        <v>2.5000000000000001E-3</v>
      </c>
      <c r="PW103" s="47">
        <v>0.99999999999999978</v>
      </c>
      <c r="PY103" s="49">
        <v>2700</v>
      </c>
      <c r="PZ103" s="50">
        <v>0</v>
      </c>
      <c r="QA103" s="51">
        <f t="shared" si="14"/>
        <v>0</v>
      </c>
      <c r="QB103" s="47">
        <f>SUM(QA$6:QA103)</f>
        <v>0</v>
      </c>
      <c r="QD103" s="49">
        <v>2700</v>
      </c>
      <c r="QE103" s="50">
        <v>0</v>
      </c>
      <c r="QF103" s="51">
        <f t="shared" si="15"/>
        <v>0</v>
      </c>
      <c r="QG103" s="47">
        <f>SUM(QF$6:QF103)</f>
        <v>0</v>
      </c>
      <c r="QI103" s="49">
        <v>2700</v>
      </c>
      <c r="QJ103" s="50">
        <v>0</v>
      </c>
      <c r="QK103" s="51">
        <v>0</v>
      </c>
      <c r="QL103" s="47">
        <v>0.99999999999999967</v>
      </c>
      <c r="QN103">
        <v>2700</v>
      </c>
      <c r="QO103">
        <v>0</v>
      </c>
      <c r="QP103" s="47">
        <v>0</v>
      </c>
      <c r="QQ103" s="47">
        <v>0.99999999999999989</v>
      </c>
      <c r="QR103" s="47"/>
      <c r="QS103" s="49">
        <v>2700</v>
      </c>
      <c r="QT103" s="50">
        <v>0</v>
      </c>
      <c r="QU103" s="51">
        <v>0</v>
      </c>
      <c r="QV103" s="47">
        <v>1</v>
      </c>
      <c r="QW103" s="47"/>
      <c r="QX103" s="49">
        <v>2700</v>
      </c>
      <c r="QY103" s="50">
        <v>0</v>
      </c>
      <c r="QZ103" s="51">
        <v>0</v>
      </c>
      <c r="RA103" s="47">
        <v>0.99999999999999989</v>
      </c>
      <c r="RB103" s="47"/>
      <c r="RC103" s="49">
        <v>2700</v>
      </c>
      <c r="RD103" s="50">
        <v>2</v>
      </c>
      <c r="RE103" s="51">
        <v>2.5000000000000001E-3</v>
      </c>
      <c r="RF103" s="47">
        <v>0.99749999999999983</v>
      </c>
      <c r="RG103" s="47"/>
      <c r="RW103">
        <v>3500</v>
      </c>
      <c r="RX103">
        <v>20</v>
      </c>
      <c r="RY103" s="47">
        <v>2.5000000000000001E-2</v>
      </c>
      <c r="RZ103" s="47">
        <v>0.93625000000000003</v>
      </c>
      <c r="SA103" s="47"/>
      <c r="SB103">
        <v>3500</v>
      </c>
      <c r="SC103">
        <v>0</v>
      </c>
      <c r="SD103" s="47">
        <v>0</v>
      </c>
      <c r="SE103" s="47">
        <v>1</v>
      </c>
      <c r="SF103" s="47"/>
      <c r="SG103">
        <v>3500</v>
      </c>
      <c r="SH103">
        <v>0</v>
      </c>
      <c r="SI103" s="47">
        <v>0</v>
      </c>
      <c r="SJ103" s="47">
        <v>1</v>
      </c>
      <c r="TP103" s="49">
        <v>3500</v>
      </c>
      <c r="TQ103" s="50">
        <v>0</v>
      </c>
      <c r="TR103" s="51">
        <f t="shared" si="16"/>
        <v>0</v>
      </c>
      <c r="TS103" s="47">
        <f>SUM(TR$83:TR103)</f>
        <v>0.99875000000000025</v>
      </c>
      <c r="TZ103" s="49">
        <v>3500</v>
      </c>
      <c r="UA103" s="50">
        <v>1</v>
      </c>
      <c r="UB103" s="51">
        <v>1.25E-3</v>
      </c>
      <c r="UC103" s="47">
        <v>0.83624999999999972</v>
      </c>
      <c r="UD103" s="47"/>
      <c r="UE103" s="49">
        <v>3500</v>
      </c>
      <c r="UF103" s="50">
        <v>2</v>
      </c>
      <c r="UG103" s="51">
        <v>2.5000000000000001E-3</v>
      </c>
      <c r="UH103" s="47">
        <v>0.14750000000000002</v>
      </c>
      <c r="UI103" s="47"/>
      <c r="UN103" s="47"/>
      <c r="UO103" s="49">
        <v>3500</v>
      </c>
      <c r="UP103" s="50">
        <v>2</v>
      </c>
      <c r="UQ103" s="51">
        <v>2.5000000000000001E-3</v>
      </c>
      <c r="UR103" s="47">
        <v>0.14750000000000002</v>
      </c>
      <c r="US103" s="47"/>
      <c r="UT103" s="47"/>
      <c r="UU103" s="47"/>
      <c r="UV103" s="47"/>
      <c r="UW103" s="47"/>
      <c r="UX103" s="47"/>
      <c r="UY103" s="47"/>
      <c r="UZ103" s="47"/>
      <c r="VA103" s="47"/>
      <c r="VB103" s="47"/>
    </row>
    <row r="104" spans="1:574">
      <c r="A104" s="46">
        <v>148000</v>
      </c>
      <c r="B104">
        <v>0</v>
      </c>
      <c r="C104" s="47">
        <v>0</v>
      </c>
      <c r="D104" s="47">
        <v>0.98999999999999966</v>
      </c>
      <c r="F104" s="46">
        <v>153000</v>
      </c>
      <c r="G104">
        <v>4</v>
      </c>
      <c r="H104" s="47">
        <v>5.0000000000000001E-3</v>
      </c>
      <c r="I104" s="47">
        <v>0.79375000000000007</v>
      </c>
      <c r="K104" s="46">
        <v>148000</v>
      </c>
      <c r="L104">
        <v>4</v>
      </c>
      <c r="M104" s="47">
        <v>5.0000000000000001E-3</v>
      </c>
      <c r="N104" s="47">
        <v>0.84374999999999967</v>
      </c>
      <c r="P104" s="46">
        <v>148000</v>
      </c>
      <c r="Q104">
        <v>2</v>
      </c>
      <c r="R104" s="47">
        <v>2.5000000000000001E-3</v>
      </c>
      <c r="S104" s="47">
        <v>0.92874999999999985</v>
      </c>
      <c r="U104" s="16">
        <v>148000</v>
      </c>
      <c r="V104" s="50">
        <v>4</v>
      </c>
      <c r="W104" s="51">
        <v>5.0000000000000001E-3</v>
      </c>
      <c r="X104" s="47">
        <v>0.70250000000000001</v>
      </c>
      <c r="Y104" s="47"/>
      <c r="Z104" s="16">
        <v>150000</v>
      </c>
      <c r="AA104" s="50">
        <v>8</v>
      </c>
      <c r="AB104" s="51">
        <v>0.01</v>
      </c>
      <c r="AC104" s="47">
        <v>0.71875000000000011</v>
      </c>
      <c r="AD104" s="47"/>
      <c r="AE104" s="46">
        <v>151000</v>
      </c>
      <c r="AF104">
        <v>4</v>
      </c>
      <c r="AG104" s="47">
        <v>5.0000000000000001E-3</v>
      </c>
      <c r="AH104" s="47">
        <v>0.85874999999999957</v>
      </c>
      <c r="AJ104" s="46">
        <v>151000</v>
      </c>
      <c r="AK104">
        <v>4</v>
      </c>
      <c r="AL104" s="47">
        <v>5.0000000000000001E-3</v>
      </c>
      <c r="AM104" s="47">
        <v>0.85999999999999932</v>
      </c>
      <c r="AO104" s="16">
        <v>143000</v>
      </c>
      <c r="AP104" s="50">
        <v>1</v>
      </c>
      <c r="AQ104" s="51">
        <v>1.25E-3</v>
      </c>
      <c r="AR104" s="47">
        <v>0.98999999999999944</v>
      </c>
      <c r="AS104" s="47"/>
      <c r="AT104" s="16">
        <v>147000</v>
      </c>
      <c r="AU104" s="50">
        <v>1</v>
      </c>
      <c r="AV104" s="51">
        <v>1.25E-3</v>
      </c>
      <c r="AW104" s="47">
        <v>0.99499999999999944</v>
      </c>
      <c r="AY104" s="46">
        <v>143000</v>
      </c>
      <c r="AZ104">
        <v>0</v>
      </c>
      <c r="BA104" s="47">
        <v>0</v>
      </c>
      <c r="BB104" s="47">
        <v>0.99999999999999956</v>
      </c>
      <c r="BD104" s="16">
        <v>145000</v>
      </c>
      <c r="BE104" s="50">
        <v>2</v>
      </c>
      <c r="BF104" s="51">
        <v>2.5000000000000001E-3</v>
      </c>
      <c r="BG104" s="47">
        <v>0.93499999999999961</v>
      </c>
      <c r="BI104" s="46">
        <v>148000</v>
      </c>
      <c r="BJ104" s="50">
        <v>0</v>
      </c>
      <c r="BK104" s="51">
        <f t="shared" si="13"/>
        <v>0</v>
      </c>
      <c r="BL104" s="47">
        <f>SUM(BK$6:BK104)</f>
        <v>0.98999999999999944</v>
      </c>
      <c r="BN104" s="16">
        <v>148000</v>
      </c>
      <c r="BO104" s="50">
        <v>4</v>
      </c>
      <c r="BP104" s="51">
        <v>5.0000000000000001E-3</v>
      </c>
      <c r="BQ104" s="47">
        <v>0.84374999999999978</v>
      </c>
      <c r="BS104" s="53">
        <v>151000</v>
      </c>
      <c r="BT104" s="50">
        <v>3</v>
      </c>
      <c r="BU104" s="51">
        <v>3.7499999999999999E-3</v>
      </c>
      <c r="BV104" s="47">
        <v>0.96124999999999994</v>
      </c>
      <c r="BX104" s="46">
        <v>148000</v>
      </c>
      <c r="BY104">
        <v>4</v>
      </c>
      <c r="BZ104" s="47">
        <v>5.0000000000000001E-3</v>
      </c>
      <c r="CA104" s="47">
        <v>0.84374999999999967</v>
      </c>
      <c r="CC104" s="53">
        <v>181000</v>
      </c>
      <c r="CD104" s="50">
        <v>8</v>
      </c>
      <c r="CE104" s="51">
        <v>0.01</v>
      </c>
      <c r="CF104" s="47">
        <v>0.43500000000000016</v>
      </c>
      <c r="CH104" s="53">
        <v>203000</v>
      </c>
      <c r="CI104" s="50">
        <v>1</v>
      </c>
      <c r="CJ104" s="51">
        <v>1.25E-3</v>
      </c>
      <c r="CK104" s="47">
        <v>0.12500000000000006</v>
      </c>
      <c r="CM104" s="53">
        <v>151000</v>
      </c>
      <c r="CN104" s="50">
        <v>0</v>
      </c>
      <c r="CO104" s="51">
        <v>0</v>
      </c>
      <c r="CP104" s="47">
        <v>0.97874999999999945</v>
      </c>
      <c r="OF104">
        <v>2800</v>
      </c>
      <c r="OG104">
        <v>1</v>
      </c>
      <c r="OH104" s="47">
        <v>1.25E-3</v>
      </c>
      <c r="OI104" s="47">
        <v>0.99999999999999978</v>
      </c>
      <c r="RW104">
        <v>3675</v>
      </c>
      <c r="RX104">
        <v>14</v>
      </c>
      <c r="RY104" s="47">
        <v>1.7500000000000002E-2</v>
      </c>
      <c r="RZ104" s="47">
        <v>0.95374999999999999</v>
      </c>
      <c r="SA104" s="47"/>
      <c r="SB104">
        <v>3675</v>
      </c>
      <c r="SC104">
        <v>0</v>
      </c>
      <c r="SD104" s="47">
        <v>0</v>
      </c>
      <c r="SE104" s="47">
        <v>1</v>
      </c>
      <c r="SF104" s="47"/>
      <c r="SG104">
        <v>3675</v>
      </c>
      <c r="SH104">
        <v>0</v>
      </c>
      <c r="SI104" s="47">
        <v>0</v>
      </c>
      <c r="SJ104" s="47">
        <v>1</v>
      </c>
      <c r="TP104" s="49">
        <v>3675</v>
      </c>
      <c r="TQ104" s="50">
        <v>0</v>
      </c>
      <c r="TR104" s="51">
        <f t="shared" si="16"/>
        <v>0</v>
      </c>
      <c r="TS104" s="47">
        <f>SUM(TR$83:TR104)</f>
        <v>0.99875000000000025</v>
      </c>
      <c r="TZ104" s="49">
        <v>3675</v>
      </c>
      <c r="UA104" s="50">
        <v>0</v>
      </c>
      <c r="UB104" s="51">
        <v>0</v>
      </c>
      <c r="UC104" s="47">
        <v>0.83624999999999972</v>
      </c>
      <c r="UD104" s="47"/>
      <c r="UE104" s="49">
        <v>3675</v>
      </c>
      <c r="UF104" s="50">
        <v>6</v>
      </c>
      <c r="UG104" s="51">
        <v>7.4999999999999997E-3</v>
      </c>
      <c r="UH104" s="47">
        <v>0.15500000000000003</v>
      </c>
      <c r="UI104" s="47"/>
      <c r="UN104" s="47"/>
      <c r="UO104" s="49">
        <v>3675</v>
      </c>
      <c r="UP104" s="50">
        <v>6</v>
      </c>
      <c r="UQ104" s="51">
        <v>7.4999999999999997E-3</v>
      </c>
      <c r="UR104" s="47">
        <v>0.15500000000000003</v>
      </c>
      <c r="US104" s="47"/>
      <c r="UT104" s="47"/>
      <c r="UU104" s="47"/>
      <c r="UV104" s="47"/>
      <c r="UW104" s="47"/>
      <c r="UX104" s="47"/>
      <c r="UY104" s="47"/>
      <c r="UZ104" s="47"/>
      <c r="VA104" s="47"/>
      <c r="VB104" s="47"/>
    </row>
    <row r="105" spans="1:574">
      <c r="A105" s="46">
        <v>149000</v>
      </c>
      <c r="B105">
        <v>1</v>
      </c>
      <c r="C105" s="47">
        <v>1.25E-3</v>
      </c>
      <c r="D105" s="47">
        <v>0.99124999999999963</v>
      </c>
      <c r="F105" s="46">
        <v>154000</v>
      </c>
      <c r="G105">
        <v>4</v>
      </c>
      <c r="H105" s="47">
        <v>5.0000000000000001E-3</v>
      </c>
      <c r="I105" s="47">
        <v>0.79875000000000007</v>
      </c>
      <c r="K105" s="46">
        <v>149000</v>
      </c>
      <c r="L105">
        <v>3</v>
      </c>
      <c r="M105" s="47">
        <v>3.7499999999999999E-3</v>
      </c>
      <c r="N105" s="47">
        <v>0.8474999999999997</v>
      </c>
      <c r="P105" s="46">
        <v>149000</v>
      </c>
      <c r="Q105">
        <v>5</v>
      </c>
      <c r="R105" s="47">
        <v>6.2500000000000003E-3</v>
      </c>
      <c r="S105" s="47">
        <v>0.93499999999999983</v>
      </c>
      <c r="U105" s="16">
        <v>149000</v>
      </c>
      <c r="V105" s="50">
        <v>6</v>
      </c>
      <c r="W105" s="51">
        <v>7.4999999999999997E-3</v>
      </c>
      <c r="X105" s="47">
        <v>0.71</v>
      </c>
      <c r="Y105" s="47"/>
      <c r="Z105" s="16">
        <v>151000</v>
      </c>
      <c r="AA105" s="50">
        <v>3</v>
      </c>
      <c r="AB105" s="51">
        <v>3.7499999999999999E-3</v>
      </c>
      <c r="AC105" s="47">
        <v>0.72250000000000014</v>
      </c>
      <c r="AD105" s="47"/>
      <c r="AE105" s="46">
        <v>152000</v>
      </c>
      <c r="AF105">
        <v>4</v>
      </c>
      <c r="AG105" s="47">
        <v>5.0000000000000001E-3</v>
      </c>
      <c r="AH105" s="47">
        <v>0.86374999999999957</v>
      </c>
      <c r="AJ105" s="46">
        <v>152000</v>
      </c>
      <c r="AK105">
        <v>5</v>
      </c>
      <c r="AL105" s="47">
        <v>6.2500000000000003E-3</v>
      </c>
      <c r="AM105" s="47">
        <v>0.8662499999999993</v>
      </c>
      <c r="AO105" s="16">
        <v>144000</v>
      </c>
      <c r="AP105" s="50">
        <v>0</v>
      </c>
      <c r="AQ105" s="51">
        <v>0</v>
      </c>
      <c r="AR105" s="47">
        <v>0.98999999999999944</v>
      </c>
      <c r="AS105" s="47"/>
      <c r="AT105" s="16">
        <v>148000</v>
      </c>
      <c r="AU105" s="50">
        <v>1</v>
      </c>
      <c r="AV105" s="51">
        <v>1.25E-3</v>
      </c>
      <c r="AW105" s="47">
        <v>0.99624999999999941</v>
      </c>
      <c r="AY105" s="46">
        <v>144000</v>
      </c>
      <c r="AZ105">
        <v>0</v>
      </c>
      <c r="BA105" s="47">
        <v>0</v>
      </c>
      <c r="BB105" s="47">
        <v>0.99999999999999956</v>
      </c>
      <c r="BD105" s="16">
        <v>146000</v>
      </c>
      <c r="BE105" s="50">
        <v>4</v>
      </c>
      <c r="BF105" s="51">
        <v>5.0000000000000001E-3</v>
      </c>
      <c r="BG105" s="47">
        <v>0.93999999999999961</v>
      </c>
      <c r="BI105" s="46">
        <v>149000</v>
      </c>
      <c r="BJ105" s="50">
        <v>0</v>
      </c>
      <c r="BK105" s="51">
        <f t="shared" si="13"/>
        <v>0</v>
      </c>
      <c r="BL105" s="47">
        <f>SUM(BK$6:BK105)</f>
        <v>0.98999999999999944</v>
      </c>
      <c r="BN105" s="16">
        <v>149000</v>
      </c>
      <c r="BO105" s="50">
        <v>2</v>
      </c>
      <c r="BP105" s="51">
        <v>2.5000000000000001E-3</v>
      </c>
      <c r="BQ105" s="47">
        <v>0.84624999999999972</v>
      </c>
      <c r="BS105" s="53">
        <v>152000</v>
      </c>
      <c r="BT105" s="50">
        <v>1</v>
      </c>
      <c r="BU105" s="51">
        <v>1.25E-3</v>
      </c>
      <c r="BV105" s="47">
        <v>0.96249999999999991</v>
      </c>
      <c r="BX105" s="46">
        <v>149000</v>
      </c>
      <c r="BY105">
        <v>3</v>
      </c>
      <c r="BZ105" s="47">
        <v>3.7499999999999999E-3</v>
      </c>
      <c r="CA105" s="47">
        <v>0.8474999999999997</v>
      </c>
      <c r="CC105" s="53">
        <v>182000</v>
      </c>
      <c r="CD105" s="50">
        <v>4</v>
      </c>
      <c r="CE105" s="51">
        <v>5.0000000000000001E-3</v>
      </c>
      <c r="CF105" s="47">
        <v>0.44000000000000017</v>
      </c>
      <c r="CH105" s="53">
        <v>204000</v>
      </c>
      <c r="CI105" s="50">
        <v>3</v>
      </c>
      <c r="CJ105" s="51">
        <v>3.7499999999999999E-3</v>
      </c>
      <c r="CK105" s="47">
        <v>0.12875000000000006</v>
      </c>
      <c r="CM105" s="53">
        <v>152000</v>
      </c>
      <c r="CN105" s="50">
        <v>3</v>
      </c>
      <c r="CO105" s="51">
        <v>3.7499999999999999E-3</v>
      </c>
      <c r="CP105" s="47">
        <v>0.98249999999999948</v>
      </c>
      <c r="RW105">
        <v>3850</v>
      </c>
      <c r="RX105">
        <v>8</v>
      </c>
      <c r="RY105" s="47">
        <v>0.01</v>
      </c>
      <c r="RZ105" s="47">
        <v>0.96375</v>
      </c>
      <c r="SA105" s="47"/>
      <c r="SB105">
        <v>3850</v>
      </c>
      <c r="SC105">
        <v>0</v>
      </c>
      <c r="SD105" s="47">
        <v>0</v>
      </c>
      <c r="SE105" s="47">
        <v>1</v>
      </c>
      <c r="SF105" s="47"/>
      <c r="SG105">
        <v>3850</v>
      </c>
      <c r="SH105">
        <v>0</v>
      </c>
      <c r="SI105" s="47">
        <v>0</v>
      </c>
      <c r="SJ105" s="47">
        <v>1</v>
      </c>
      <c r="TP105" s="49">
        <v>3850</v>
      </c>
      <c r="TQ105" s="50">
        <v>1</v>
      </c>
      <c r="TR105" s="51">
        <f t="shared" si="16"/>
        <v>1.25E-3</v>
      </c>
      <c r="TS105" s="47">
        <f>SUM(TR$83:TR105)</f>
        <v>1.0000000000000002</v>
      </c>
      <c r="TZ105" s="49">
        <v>3850</v>
      </c>
      <c r="UA105" s="50">
        <v>3</v>
      </c>
      <c r="UB105" s="51">
        <v>3.7499999999999999E-3</v>
      </c>
      <c r="UC105" s="47">
        <v>0.83999999999999975</v>
      </c>
      <c r="UD105" s="47"/>
      <c r="UE105" s="49">
        <v>3850</v>
      </c>
      <c r="UF105" s="50">
        <v>1</v>
      </c>
      <c r="UG105" s="51">
        <v>1.25E-3</v>
      </c>
      <c r="UH105" s="47">
        <v>0.15625000000000003</v>
      </c>
      <c r="UI105" s="47"/>
      <c r="UN105" s="47"/>
      <c r="UO105" s="49">
        <v>3850</v>
      </c>
      <c r="UP105" s="50">
        <v>1</v>
      </c>
      <c r="UQ105" s="51">
        <v>1.25E-3</v>
      </c>
      <c r="UR105" s="47">
        <v>0.15625000000000003</v>
      </c>
      <c r="US105" s="47"/>
      <c r="UT105" s="47"/>
      <c r="UU105" s="47"/>
      <c r="UV105" s="47"/>
      <c r="UW105" s="47"/>
      <c r="UX105" s="47"/>
      <c r="UY105" s="47"/>
      <c r="UZ105" s="47"/>
      <c r="VA105" s="47"/>
      <c r="VB105" s="47"/>
    </row>
    <row r="106" spans="1:574">
      <c r="A106" s="46">
        <v>150000</v>
      </c>
      <c r="B106">
        <v>0</v>
      </c>
      <c r="C106" s="47">
        <v>0</v>
      </c>
      <c r="D106" s="47">
        <v>0.99124999999999963</v>
      </c>
      <c r="F106" s="46">
        <v>155000</v>
      </c>
      <c r="G106">
        <v>3</v>
      </c>
      <c r="H106" s="47">
        <v>3.7499999999999999E-3</v>
      </c>
      <c r="I106" s="47">
        <v>0.8025000000000001</v>
      </c>
      <c r="K106" s="46">
        <v>150000</v>
      </c>
      <c r="L106">
        <v>6</v>
      </c>
      <c r="M106" s="47">
        <v>7.4999999999999997E-3</v>
      </c>
      <c r="N106" s="47">
        <v>0.85499999999999965</v>
      </c>
      <c r="P106" s="46">
        <v>150000</v>
      </c>
      <c r="Q106">
        <v>5</v>
      </c>
      <c r="R106" s="47">
        <v>6.2500000000000003E-3</v>
      </c>
      <c r="S106" s="47">
        <v>0.94124999999999981</v>
      </c>
      <c r="U106" s="16">
        <v>150000</v>
      </c>
      <c r="V106" s="50">
        <v>6</v>
      </c>
      <c r="W106" s="51">
        <v>7.4999999999999997E-3</v>
      </c>
      <c r="X106" s="47">
        <v>0.71749999999999992</v>
      </c>
      <c r="Y106" s="47"/>
      <c r="Z106" s="16">
        <v>152000</v>
      </c>
      <c r="AA106" s="50">
        <v>3</v>
      </c>
      <c r="AB106" s="51">
        <v>3.7499999999999999E-3</v>
      </c>
      <c r="AC106" s="47">
        <v>0.72625000000000017</v>
      </c>
      <c r="AD106" s="47"/>
      <c r="AE106" s="46">
        <v>153000</v>
      </c>
      <c r="AF106">
        <v>6</v>
      </c>
      <c r="AG106" s="47">
        <v>7.4999999999999997E-3</v>
      </c>
      <c r="AH106" s="47">
        <v>0.87124999999999952</v>
      </c>
      <c r="AJ106" s="46">
        <v>153000</v>
      </c>
      <c r="AK106">
        <v>4</v>
      </c>
      <c r="AL106" s="47">
        <v>5.0000000000000001E-3</v>
      </c>
      <c r="AM106" s="47">
        <v>0.8712499999999993</v>
      </c>
      <c r="AO106" s="16">
        <v>145000</v>
      </c>
      <c r="AP106" s="50">
        <v>0</v>
      </c>
      <c r="AQ106" s="51">
        <v>0</v>
      </c>
      <c r="AR106" s="47">
        <v>0.98999999999999944</v>
      </c>
      <c r="AS106" s="47"/>
      <c r="AT106" s="16">
        <v>149000</v>
      </c>
      <c r="AU106" s="50">
        <v>0</v>
      </c>
      <c r="AV106" s="51">
        <v>0</v>
      </c>
      <c r="AW106" s="47">
        <v>0.99624999999999941</v>
      </c>
      <c r="AY106" s="46">
        <v>145000</v>
      </c>
      <c r="AZ106">
        <v>0</v>
      </c>
      <c r="BA106" s="47">
        <v>0</v>
      </c>
      <c r="BB106" s="47">
        <v>0.99999999999999956</v>
      </c>
      <c r="BD106" s="16">
        <v>147000</v>
      </c>
      <c r="BE106" s="50">
        <v>1</v>
      </c>
      <c r="BF106" s="51">
        <v>1.25E-3</v>
      </c>
      <c r="BG106" s="47">
        <v>0.94124999999999959</v>
      </c>
      <c r="BI106" s="46">
        <v>150000</v>
      </c>
      <c r="BJ106" s="50">
        <v>1</v>
      </c>
      <c r="BK106" s="51">
        <f t="shared" si="13"/>
        <v>1.25E-3</v>
      </c>
      <c r="BL106" s="47">
        <f>SUM(BK$6:BK106)</f>
        <v>0.99124999999999941</v>
      </c>
      <c r="BN106" s="16">
        <v>150000</v>
      </c>
      <c r="BO106" s="50">
        <v>6</v>
      </c>
      <c r="BP106" s="51">
        <v>7.4999999999999997E-3</v>
      </c>
      <c r="BQ106" s="47">
        <v>0.85374999999999968</v>
      </c>
      <c r="BS106" s="53">
        <v>153000</v>
      </c>
      <c r="BT106" s="50">
        <v>4</v>
      </c>
      <c r="BU106" s="51">
        <v>5.0000000000000001E-3</v>
      </c>
      <c r="BV106" s="47">
        <v>0.96749999999999992</v>
      </c>
      <c r="BX106" s="46">
        <v>150000</v>
      </c>
      <c r="BY106">
        <v>6</v>
      </c>
      <c r="BZ106" s="47">
        <v>7.4999999999999997E-3</v>
      </c>
      <c r="CA106" s="47">
        <v>0.85499999999999965</v>
      </c>
      <c r="CC106" s="53">
        <v>183000</v>
      </c>
      <c r="CD106" s="50">
        <v>5</v>
      </c>
      <c r="CE106" s="51">
        <v>6.2500000000000003E-3</v>
      </c>
      <c r="CF106" s="47">
        <v>0.44625000000000015</v>
      </c>
      <c r="CH106" s="53">
        <v>205000</v>
      </c>
      <c r="CI106" s="50">
        <v>2</v>
      </c>
      <c r="CJ106" s="51">
        <v>2.5000000000000001E-3</v>
      </c>
      <c r="CK106" s="47">
        <v>0.13125000000000006</v>
      </c>
      <c r="CM106" s="53">
        <v>153000</v>
      </c>
      <c r="CN106" s="50">
        <v>4</v>
      </c>
      <c r="CO106" s="51">
        <v>5.0000000000000001E-3</v>
      </c>
      <c r="CP106" s="47">
        <v>0.98749999999999949</v>
      </c>
      <c r="RW106">
        <v>4025</v>
      </c>
      <c r="RX106">
        <v>9</v>
      </c>
      <c r="RY106" s="47">
        <v>1.125E-2</v>
      </c>
      <c r="RZ106" s="47">
        <v>0.97499999999999998</v>
      </c>
      <c r="SA106" s="47"/>
      <c r="SB106">
        <v>4025</v>
      </c>
      <c r="SC106">
        <v>0</v>
      </c>
      <c r="SD106" s="47">
        <v>0</v>
      </c>
      <c r="SE106" s="47">
        <v>1</v>
      </c>
      <c r="SF106" s="47"/>
      <c r="SG106">
        <v>4025</v>
      </c>
      <c r="SH106">
        <v>0</v>
      </c>
      <c r="SI106" s="47">
        <v>0</v>
      </c>
      <c r="SJ106" s="47">
        <v>1</v>
      </c>
      <c r="TP106" s="49">
        <v>4025</v>
      </c>
      <c r="TQ106" s="50">
        <v>0</v>
      </c>
      <c r="TR106" s="51">
        <f t="shared" si="16"/>
        <v>0</v>
      </c>
      <c r="TS106" s="47">
        <f>SUM(TR$83:TR106)</f>
        <v>1.0000000000000002</v>
      </c>
      <c r="TZ106" s="49">
        <v>4025</v>
      </c>
      <c r="UA106" s="50">
        <v>0</v>
      </c>
      <c r="UB106" s="51">
        <v>0</v>
      </c>
      <c r="UC106" s="47">
        <v>0.83999999999999975</v>
      </c>
      <c r="UD106" s="47"/>
      <c r="UE106" s="49">
        <v>4025</v>
      </c>
      <c r="UF106" s="50">
        <v>0</v>
      </c>
      <c r="UG106" s="51">
        <v>0</v>
      </c>
      <c r="UH106" s="47">
        <v>0.15625000000000003</v>
      </c>
      <c r="UI106" s="47"/>
      <c r="UN106" s="47"/>
      <c r="UO106" s="49">
        <v>4025</v>
      </c>
      <c r="UP106" s="50">
        <v>0</v>
      </c>
      <c r="UQ106" s="51">
        <v>0</v>
      </c>
      <c r="UR106" s="47">
        <v>0.15625000000000003</v>
      </c>
      <c r="US106" s="47"/>
      <c r="UT106" s="47"/>
      <c r="UU106" s="47"/>
      <c r="UV106" s="47"/>
      <c r="UW106" s="47"/>
      <c r="UX106" s="47"/>
      <c r="UY106" s="47"/>
      <c r="UZ106" s="47"/>
      <c r="VA106" s="47"/>
      <c r="VB106" s="47"/>
    </row>
    <row r="107" spans="1:574">
      <c r="A107" s="46">
        <v>151000</v>
      </c>
      <c r="B107">
        <v>1</v>
      </c>
      <c r="C107" s="47">
        <v>1.25E-3</v>
      </c>
      <c r="D107" s="47">
        <v>0.9924999999999996</v>
      </c>
      <c r="F107" s="46">
        <v>156000</v>
      </c>
      <c r="G107">
        <v>4</v>
      </c>
      <c r="H107" s="47">
        <v>5.0000000000000001E-3</v>
      </c>
      <c r="I107" s="47">
        <v>0.80750000000000011</v>
      </c>
      <c r="K107" s="46">
        <v>151000</v>
      </c>
      <c r="L107">
        <v>3</v>
      </c>
      <c r="M107" s="47">
        <v>3.7499999999999999E-3</v>
      </c>
      <c r="N107" s="47">
        <v>0.85874999999999968</v>
      </c>
      <c r="P107" s="46">
        <v>151000</v>
      </c>
      <c r="Q107">
        <v>0</v>
      </c>
      <c r="R107" s="47">
        <v>0</v>
      </c>
      <c r="S107" s="47">
        <v>0.94124999999999981</v>
      </c>
      <c r="U107" s="16">
        <v>151000</v>
      </c>
      <c r="V107" s="50">
        <v>2</v>
      </c>
      <c r="W107" s="51">
        <v>2.5000000000000001E-3</v>
      </c>
      <c r="X107" s="47">
        <v>0.71999999999999986</v>
      </c>
      <c r="Y107" s="47"/>
      <c r="Z107" s="16">
        <v>153000</v>
      </c>
      <c r="AA107" s="50">
        <v>9</v>
      </c>
      <c r="AB107" s="51">
        <v>1.125E-2</v>
      </c>
      <c r="AC107" s="47">
        <v>0.73750000000000016</v>
      </c>
      <c r="AD107" s="47"/>
      <c r="AE107" s="46">
        <v>154000</v>
      </c>
      <c r="AF107">
        <v>2</v>
      </c>
      <c r="AG107" s="47">
        <v>2.5000000000000001E-3</v>
      </c>
      <c r="AH107" s="47">
        <v>0.87374999999999947</v>
      </c>
      <c r="AJ107" s="46">
        <v>154000</v>
      </c>
      <c r="AK107">
        <v>3</v>
      </c>
      <c r="AL107" s="47">
        <v>3.7499999999999999E-3</v>
      </c>
      <c r="AM107" s="47">
        <v>0.87499999999999933</v>
      </c>
      <c r="AO107" s="16">
        <v>146000</v>
      </c>
      <c r="AP107" s="50">
        <v>0</v>
      </c>
      <c r="AQ107" s="51">
        <v>0</v>
      </c>
      <c r="AR107" s="47">
        <v>0.98999999999999944</v>
      </c>
      <c r="AS107" s="47"/>
      <c r="AT107" s="16">
        <v>150000</v>
      </c>
      <c r="AU107" s="50">
        <v>0</v>
      </c>
      <c r="AV107" s="51">
        <v>0</v>
      </c>
      <c r="AW107" s="47">
        <v>0.99624999999999941</v>
      </c>
      <c r="AY107" s="46">
        <v>146000</v>
      </c>
      <c r="AZ107">
        <v>0</v>
      </c>
      <c r="BA107" s="47">
        <v>0</v>
      </c>
      <c r="BB107" s="47">
        <v>0.99999999999999956</v>
      </c>
      <c r="BD107" s="16">
        <v>148000</v>
      </c>
      <c r="BE107" s="50">
        <v>2</v>
      </c>
      <c r="BF107" s="51">
        <v>2.5000000000000001E-3</v>
      </c>
      <c r="BG107" s="47">
        <v>0.94374999999999953</v>
      </c>
      <c r="BI107" s="46">
        <v>151000</v>
      </c>
      <c r="BJ107" s="50">
        <v>0</v>
      </c>
      <c r="BK107" s="51">
        <f t="shared" si="13"/>
        <v>0</v>
      </c>
      <c r="BL107" s="47">
        <f>SUM(BK$6:BK107)</f>
        <v>0.99124999999999941</v>
      </c>
      <c r="BN107" s="16">
        <v>151000</v>
      </c>
      <c r="BO107" s="50">
        <v>2</v>
      </c>
      <c r="BP107" s="51">
        <v>2.5000000000000001E-3</v>
      </c>
      <c r="BQ107" s="47">
        <v>0.85624999999999962</v>
      </c>
      <c r="BS107" s="53">
        <v>154000</v>
      </c>
      <c r="BT107" s="50">
        <v>1</v>
      </c>
      <c r="BU107" s="51">
        <v>1.25E-3</v>
      </c>
      <c r="BV107" s="47">
        <v>0.96874999999999989</v>
      </c>
      <c r="BX107" s="46">
        <v>151000</v>
      </c>
      <c r="BY107">
        <v>3</v>
      </c>
      <c r="BZ107" s="47">
        <v>3.7499999999999999E-3</v>
      </c>
      <c r="CA107" s="47">
        <v>0.85874999999999968</v>
      </c>
      <c r="CC107" s="53">
        <v>184000</v>
      </c>
      <c r="CD107" s="50">
        <v>10</v>
      </c>
      <c r="CE107" s="51">
        <v>1.2500000000000001E-2</v>
      </c>
      <c r="CF107" s="47">
        <v>0.45875000000000016</v>
      </c>
      <c r="CH107" s="53">
        <v>206000</v>
      </c>
      <c r="CI107" s="50">
        <v>2</v>
      </c>
      <c r="CJ107" s="51">
        <v>2.5000000000000001E-3</v>
      </c>
      <c r="CK107" s="47">
        <v>0.13375000000000006</v>
      </c>
      <c r="CM107" s="53">
        <v>154000</v>
      </c>
      <c r="CN107" s="50">
        <v>0</v>
      </c>
      <c r="CO107" s="51">
        <v>0</v>
      </c>
      <c r="CP107" s="47">
        <v>0.98749999999999949</v>
      </c>
      <c r="RW107">
        <v>4200</v>
      </c>
      <c r="RX107">
        <v>5</v>
      </c>
      <c r="RY107" s="47">
        <v>6.2500000000000003E-3</v>
      </c>
      <c r="RZ107" s="47">
        <v>0.98124999999999996</v>
      </c>
      <c r="SA107" s="47"/>
      <c r="SB107">
        <v>4200</v>
      </c>
      <c r="SC107">
        <v>0</v>
      </c>
      <c r="SD107" s="47">
        <v>0</v>
      </c>
      <c r="SE107" s="47">
        <v>1</v>
      </c>
      <c r="SF107" s="47"/>
      <c r="SG107">
        <v>4200</v>
      </c>
      <c r="SH107">
        <v>0</v>
      </c>
      <c r="SI107" s="47">
        <v>0</v>
      </c>
      <c r="SJ107" s="47">
        <v>1</v>
      </c>
      <c r="TP107" s="49">
        <v>4200</v>
      </c>
      <c r="TQ107" s="50">
        <v>0</v>
      </c>
      <c r="TR107" s="51">
        <f t="shared" si="16"/>
        <v>0</v>
      </c>
      <c r="TS107" s="47">
        <f>SUM(TR$83:TR107)</f>
        <v>1.0000000000000002</v>
      </c>
      <c r="TZ107" s="49">
        <v>4200</v>
      </c>
      <c r="UA107" s="50">
        <v>0</v>
      </c>
      <c r="UB107" s="51">
        <v>0</v>
      </c>
      <c r="UC107" s="47">
        <v>0.83999999999999975</v>
      </c>
      <c r="UD107" s="47"/>
      <c r="UE107" s="49">
        <v>4200</v>
      </c>
      <c r="UF107" s="50">
        <v>10</v>
      </c>
      <c r="UG107" s="51">
        <v>1.2500000000000001E-2</v>
      </c>
      <c r="UH107" s="47">
        <v>0.16875000000000004</v>
      </c>
      <c r="UI107" s="47"/>
      <c r="UN107" s="47"/>
      <c r="UO107" s="49">
        <v>4200</v>
      </c>
      <c r="UP107" s="50">
        <v>10</v>
      </c>
      <c r="UQ107" s="51">
        <v>1.2500000000000001E-2</v>
      </c>
      <c r="UR107" s="47">
        <v>0.16875000000000004</v>
      </c>
      <c r="US107" s="47"/>
      <c r="UT107" s="47"/>
      <c r="UU107" s="47"/>
      <c r="UV107" s="47"/>
      <c r="UW107" s="47"/>
      <c r="UX107" s="47"/>
      <c r="UY107" s="47"/>
      <c r="UZ107" s="47"/>
      <c r="VA107" s="47"/>
      <c r="VB107" s="47"/>
    </row>
    <row r="108" spans="1:574" ht="13.8" thickBot="1">
      <c r="A108" s="46">
        <v>152000</v>
      </c>
      <c r="B108">
        <v>0</v>
      </c>
      <c r="C108" s="47">
        <v>0</v>
      </c>
      <c r="D108" s="47">
        <v>0.9924999999999996</v>
      </c>
      <c r="F108" s="46">
        <v>157000</v>
      </c>
      <c r="G108">
        <v>5</v>
      </c>
      <c r="H108" s="47">
        <v>6.2500000000000003E-3</v>
      </c>
      <c r="I108" s="47">
        <v>0.81375000000000008</v>
      </c>
      <c r="K108" s="46">
        <v>152000</v>
      </c>
      <c r="L108">
        <v>6</v>
      </c>
      <c r="M108" s="47">
        <v>7.4999999999999997E-3</v>
      </c>
      <c r="N108" s="47">
        <v>0.86624999999999963</v>
      </c>
      <c r="P108" s="46">
        <v>152000</v>
      </c>
      <c r="Q108">
        <v>2</v>
      </c>
      <c r="R108" s="47">
        <v>2.5000000000000001E-3</v>
      </c>
      <c r="S108" s="47">
        <v>0.94374999999999976</v>
      </c>
      <c r="U108" s="16">
        <v>152000</v>
      </c>
      <c r="V108" s="50">
        <v>6</v>
      </c>
      <c r="W108" s="51">
        <v>7.4999999999999997E-3</v>
      </c>
      <c r="X108" s="47">
        <v>0.72749999999999981</v>
      </c>
      <c r="Y108" s="47"/>
      <c r="Z108" s="16">
        <v>154000</v>
      </c>
      <c r="AA108" s="50">
        <v>8</v>
      </c>
      <c r="AB108" s="51">
        <v>0.01</v>
      </c>
      <c r="AC108" s="47">
        <v>0.74750000000000016</v>
      </c>
      <c r="AD108" s="47"/>
      <c r="AE108" s="46">
        <v>155000</v>
      </c>
      <c r="AF108">
        <v>7</v>
      </c>
      <c r="AG108" s="47">
        <v>8.7500000000000008E-3</v>
      </c>
      <c r="AH108" s="47">
        <v>0.88249999999999951</v>
      </c>
      <c r="AJ108" s="46">
        <v>155000</v>
      </c>
      <c r="AK108">
        <v>6</v>
      </c>
      <c r="AL108" s="47">
        <v>7.4999999999999997E-3</v>
      </c>
      <c r="AM108" s="47">
        <v>0.88249999999999929</v>
      </c>
      <c r="AO108" s="16">
        <v>147000</v>
      </c>
      <c r="AP108" s="50">
        <v>1</v>
      </c>
      <c r="AQ108" s="51">
        <v>1.25E-3</v>
      </c>
      <c r="AR108" s="47">
        <v>0.99124999999999941</v>
      </c>
      <c r="AS108" s="47"/>
      <c r="AT108" s="16">
        <v>151000</v>
      </c>
      <c r="AU108" s="50">
        <v>1</v>
      </c>
      <c r="AV108" s="51">
        <v>1.25E-3</v>
      </c>
      <c r="AW108" s="47">
        <v>0.99749999999999939</v>
      </c>
      <c r="AY108" s="46">
        <v>147000</v>
      </c>
      <c r="AZ108">
        <v>0</v>
      </c>
      <c r="BA108" s="47">
        <v>0</v>
      </c>
      <c r="BB108" s="47">
        <v>0.99999999999999956</v>
      </c>
      <c r="BD108" s="16">
        <v>149000</v>
      </c>
      <c r="BE108" s="50">
        <v>4</v>
      </c>
      <c r="BF108" s="51">
        <v>5.0000000000000001E-3</v>
      </c>
      <c r="BG108" s="47">
        <v>0.94874999999999954</v>
      </c>
      <c r="BI108" s="46">
        <v>152000</v>
      </c>
      <c r="BJ108" s="50">
        <v>1</v>
      </c>
      <c r="BK108" s="51">
        <f t="shared" si="13"/>
        <v>1.25E-3</v>
      </c>
      <c r="BL108" s="47">
        <f>SUM(BK$6:BK108)</f>
        <v>0.99249999999999938</v>
      </c>
      <c r="BN108" s="16">
        <v>152000</v>
      </c>
      <c r="BO108" s="50">
        <v>6</v>
      </c>
      <c r="BP108" s="51">
        <v>7.4999999999999997E-3</v>
      </c>
      <c r="BQ108" s="47">
        <v>0.86374999999999957</v>
      </c>
      <c r="BS108" s="53">
        <v>155000</v>
      </c>
      <c r="BT108" s="50">
        <v>1</v>
      </c>
      <c r="BU108" s="51">
        <v>1.25E-3</v>
      </c>
      <c r="BV108" s="47">
        <v>0.96999999999999986</v>
      </c>
      <c r="BX108" s="46">
        <v>152000</v>
      </c>
      <c r="BY108">
        <v>6</v>
      </c>
      <c r="BZ108" s="47">
        <v>7.4999999999999997E-3</v>
      </c>
      <c r="CA108" s="47">
        <v>0.86624999999999963</v>
      </c>
      <c r="CC108" s="53">
        <v>185000</v>
      </c>
      <c r="CD108" s="50">
        <v>4</v>
      </c>
      <c r="CE108" s="51">
        <v>5.0000000000000001E-3</v>
      </c>
      <c r="CF108" s="47">
        <v>0.46375000000000016</v>
      </c>
      <c r="CH108" s="53">
        <v>207000</v>
      </c>
      <c r="CI108" s="50">
        <v>4</v>
      </c>
      <c r="CJ108" s="51">
        <v>5.0000000000000001E-3</v>
      </c>
      <c r="CK108" s="47">
        <v>0.13875000000000007</v>
      </c>
      <c r="CM108" s="53">
        <v>155000</v>
      </c>
      <c r="CN108" s="50">
        <v>2</v>
      </c>
      <c r="CO108" s="51">
        <v>2.5000000000000001E-3</v>
      </c>
      <c r="CP108" s="47">
        <v>0.98999999999999944</v>
      </c>
      <c r="RW108">
        <v>4375</v>
      </c>
      <c r="RX108">
        <v>5</v>
      </c>
      <c r="RY108" s="47">
        <v>6.2500000000000003E-3</v>
      </c>
      <c r="RZ108" s="47">
        <v>0.98749999999999993</v>
      </c>
      <c r="SA108" s="47"/>
      <c r="SB108">
        <v>4375</v>
      </c>
      <c r="SC108">
        <v>0</v>
      </c>
      <c r="SD108" s="47">
        <v>0</v>
      </c>
      <c r="SE108" s="47">
        <v>1</v>
      </c>
      <c r="SF108" s="47"/>
      <c r="SG108">
        <v>4375</v>
      </c>
      <c r="SH108">
        <v>0</v>
      </c>
      <c r="SI108" s="47">
        <v>0</v>
      </c>
      <c r="SJ108" s="47">
        <v>1</v>
      </c>
      <c r="TP108" s="52" t="s">
        <v>55</v>
      </c>
      <c r="TQ108" s="52">
        <v>0</v>
      </c>
      <c r="TZ108" s="49">
        <v>4375</v>
      </c>
      <c r="UA108" s="50">
        <v>0</v>
      </c>
      <c r="UB108" s="51">
        <v>0</v>
      </c>
      <c r="UC108" s="47">
        <v>0.83999999999999975</v>
      </c>
      <c r="UD108" s="47"/>
      <c r="UE108" s="49">
        <v>4375</v>
      </c>
      <c r="UF108" s="50">
        <v>8</v>
      </c>
      <c r="UG108" s="51">
        <v>0.01</v>
      </c>
      <c r="UH108" s="47">
        <v>0.17875000000000005</v>
      </c>
      <c r="UI108" s="47"/>
      <c r="UN108" s="47"/>
      <c r="UO108" s="49">
        <v>4375</v>
      </c>
      <c r="UP108" s="50">
        <v>8</v>
      </c>
      <c r="UQ108" s="51">
        <v>0.01</v>
      </c>
      <c r="UR108" s="47">
        <v>0.17875000000000005</v>
      </c>
      <c r="US108" s="47"/>
      <c r="UT108" s="47"/>
      <c r="UU108" s="47"/>
      <c r="UV108" s="47"/>
      <c r="UW108" s="47"/>
      <c r="UX108" s="47"/>
      <c r="UY108" s="47"/>
      <c r="UZ108" s="47"/>
      <c r="VA108" s="47"/>
      <c r="VB108" s="47"/>
    </row>
    <row r="109" spans="1:574">
      <c r="A109" s="46">
        <v>153000</v>
      </c>
      <c r="B109">
        <v>0</v>
      </c>
      <c r="C109" s="47">
        <v>0</v>
      </c>
      <c r="D109" s="47">
        <v>0.9924999999999996</v>
      </c>
      <c r="F109" s="46">
        <v>158000</v>
      </c>
      <c r="G109">
        <v>8</v>
      </c>
      <c r="H109" s="47">
        <v>0.01</v>
      </c>
      <c r="I109" s="47">
        <v>0.82375000000000009</v>
      </c>
      <c r="K109" s="46">
        <v>153000</v>
      </c>
      <c r="L109">
        <v>4</v>
      </c>
      <c r="M109" s="47">
        <v>5.0000000000000001E-3</v>
      </c>
      <c r="N109" s="47">
        <v>0.87124999999999964</v>
      </c>
      <c r="P109" s="46">
        <v>153000</v>
      </c>
      <c r="Q109">
        <v>4</v>
      </c>
      <c r="R109" s="47">
        <v>5.0000000000000001E-3</v>
      </c>
      <c r="S109" s="47">
        <v>0.94874999999999976</v>
      </c>
      <c r="U109" s="16">
        <v>153000</v>
      </c>
      <c r="V109" s="50">
        <v>7</v>
      </c>
      <c r="W109" s="51">
        <v>8.7500000000000008E-3</v>
      </c>
      <c r="X109" s="47">
        <v>0.73624999999999985</v>
      </c>
      <c r="Y109" s="47"/>
      <c r="Z109" s="16">
        <v>155000</v>
      </c>
      <c r="AA109" s="50">
        <v>7</v>
      </c>
      <c r="AB109" s="51">
        <v>8.7500000000000008E-3</v>
      </c>
      <c r="AC109" s="47">
        <v>0.7562500000000002</v>
      </c>
      <c r="AD109" s="47"/>
      <c r="AE109" s="46">
        <v>156000</v>
      </c>
      <c r="AF109">
        <v>3</v>
      </c>
      <c r="AG109" s="47">
        <v>3.7499999999999999E-3</v>
      </c>
      <c r="AH109" s="47">
        <v>0.88624999999999954</v>
      </c>
      <c r="AJ109" s="46">
        <v>156000</v>
      </c>
      <c r="AK109">
        <v>3</v>
      </c>
      <c r="AL109" s="47">
        <v>3.7499999999999999E-3</v>
      </c>
      <c r="AM109" s="47">
        <v>0.88624999999999932</v>
      </c>
      <c r="AO109" s="16">
        <v>148000</v>
      </c>
      <c r="AP109" s="50">
        <v>1</v>
      </c>
      <c r="AQ109" s="51">
        <v>1.25E-3</v>
      </c>
      <c r="AR109" s="47">
        <v>0.99249999999999938</v>
      </c>
      <c r="AS109" s="47"/>
      <c r="AT109" s="16">
        <v>152000</v>
      </c>
      <c r="AU109" s="50">
        <v>0</v>
      </c>
      <c r="AV109" s="51">
        <v>0</v>
      </c>
      <c r="AW109" s="47">
        <v>0.99749999999999939</v>
      </c>
      <c r="AY109" s="46">
        <v>148000</v>
      </c>
      <c r="AZ109">
        <v>0</v>
      </c>
      <c r="BA109" s="47">
        <v>0</v>
      </c>
      <c r="BB109" s="47">
        <v>0.99999999999999956</v>
      </c>
      <c r="BD109" s="16">
        <v>150000</v>
      </c>
      <c r="BE109" s="50">
        <v>4</v>
      </c>
      <c r="BF109" s="51">
        <v>5.0000000000000001E-3</v>
      </c>
      <c r="BG109" s="47">
        <v>0.95374999999999954</v>
      </c>
      <c r="BI109" s="46">
        <v>153000</v>
      </c>
      <c r="BJ109" s="50">
        <v>0</v>
      </c>
      <c r="BK109" s="51">
        <f t="shared" si="13"/>
        <v>0</v>
      </c>
      <c r="BL109" s="47">
        <f>SUM(BK$6:BK109)</f>
        <v>0.99249999999999938</v>
      </c>
      <c r="BN109" s="16">
        <v>153000</v>
      </c>
      <c r="BO109" s="50">
        <v>8</v>
      </c>
      <c r="BP109" s="51">
        <v>0.01</v>
      </c>
      <c r="BQ109" s="47">
        <v>0.87374999999999958</v>
      </c>
      <c r="BS109" s="53">
        <v>156000</v>
      </c>
      <c r="BT109" s="50">
        <v>1</v>
      </c>
      <c r="BU109" s="51">
        <v>1.25E-3</v>
      </c>
      <c r="BV109" s="47">
        <v>0.97124999999999984</v>
      </c>
      <c r="BX109" s="46">
        <v>153000</v>
      </c>
      <c r="BY109">
        <v>4</v>
      </c>
      <c r="BZ109" s="47">
        <v>5.0000000000000001E-3</v>
      </c>
      <c r="CA109" s="47">
        <v>0.87124999999999964</v>
      </c>
      <c r="CC109" s="53">
        <v>186000</v>
      </c>
      <c r="CD109" s="50">
        <v>7</v>
      </c>
      <c r="CE109" s="51">
        <v>8.7500000000000008E-3</v>
      </c>
      <c r="CF109" s="47">
        <v>0.47250000000000014</v>
      </c>
      <c r="CH109" s="53">
        <v>208000</v>
      </c>
      <c r="CI109" s="50">
        <v>5</v>
      </c>
      <c r="CJ109" s="51">
        <v>6.2500000000000003E-3</v>
      </c>
      <c r="CK109" s="47">
        <v>0.14500000000000007</v>
      </c>
      <c r="CM109" s="53">
        <v>156000</v>
      </c>
      <c r="CN109" s="50">
        <v>0</v>
      </c>
      <c r="CO109" s="51">
        <v>0</v>
      </c>
      <c r="CP109" s="47">
        <v>0.98999999999999944</v>
      </c>
      <c r="RW109">
        <v>4550</v>
      </c>
      <c r="RX109">
        <v>1</v>
      </c>
      <c r="RY109" s="47">
        <v>1.25E-3</v>
      </c>
      <c r="RZ109" s="47">
        <v>0.98874999999999991</v>
      </c>
      <c r="SA109" s="47"/>
      <c r="SB109">
        <v>4550</v>
      </c>
      <c r="SC109">
        <v>0</v>
      </c>
      <c r="SD109" s="47">
        <v>0</v>
      </c>
      <c r="SE109" s="47">
        <v>1</v>
      </c>
      <c r="SF109" s="47"/>
      <c r="SG109">
        <v>4550</v>
      </c>
      <c r="SH109">
        <v>0</v>
      </c>
      <c r="SI109" s="47">
        <v>0</v>
      </c>
      <c r="SJ109" s="47">
        <v>1</v>
      </c>
      <c r="TZ109" s="49">
        <v>4550</v>
      </c>
      <c r="UA109" s="50">
        <v>0</v>
      </c>
      <c r="UB109" s="51">
        <v>0</v>
      </c>
      <c r="UC109" s="47">
        <v>0.83999999999999975</v>
      </c>
      <c r="UD109" s="47"/>
      <c r="UE109" s="49">
        <v>4550</v>
      </c>
      <c r="UF109" s="50">
        <v>4</v>
      </c>
      <c r="UG109" s="51">
        <v>5.0000000000000001E-3</v>
      </c>
      <c r="UH109" s="47">
        <v>0.18375000000000005</v>
      </c>
      <c r="UI109" s="47"/>
      <c r="UN109" s="47"/>
      <c r="UO109" s="49">
        <v>4550</v>
      </c>
      <c r="UP109" s="50">
        <v>4</v>
      </c>
      <c r="UQ109" s="51">
        <v>5.0000000000000001E-3</v>
      </c>
      <c r="UR109" s="47">
        <v>0.18375000000000005</v>
      </c>
      <c r="US109" s="47"/>
      <c r="UT109" s="47"/>
      <c r="UU109" s="47"/>
      <c r="UV109" s="47"/>
      <c r="UW109" s="47"/>
      <c r="UX109" s="47"/>
      <c r="UY109" s="47"/>
      <c r="UZ109" s="47"/>
      <c r="VA109" s="47"/>
      <c r="VB109" s="47"/>
    </row>
    <row r="110" spans="1:574">
      <c r="A110" s="46">
        <v>154000</v>
      </c>
      <c r="B110">
        <v>2</v>
      </c>
      <c r="C110" s="47">
        <v>2.5000000000000001E-3</v>
      </c>
      <c r="D110" s="47">
        <v>0.99499999999999955</v>
      </c>
      <c r="F110" s="46">
        <v>159000</v>
      </c>
      <c r="G110">
        <v>6</v>
      </c>
      <c r="H110" s="47">
        <v>7.4999999999999997E-3</v>
      </c>
      <c r="I110" s="47">
        <v>0.83125000000000004</v>
      </c>
      <c r="K110" s="46">
        <v>154000</v>
      </c>
      <c r="L110">
        <v>2</v>
      </c>
      <c r="M110" s="47">
        <v>2.5000000000000001E-3</v>
      </c>
      <c r="N110" s="47">
        <v>0.87374999999999958</v>
      </c>
      <c r="P110" s="46">
        <v>154000</v>
      </c>
      <c r="Q110">
        <v>4</v>
      </c>
      <c r="R110" s="47">
        <v>5.0000000000000001E-3</v>
      </c>
      <c r="S110" s="47">
        <v>0.95374999999999976</v>
      </c>
      <c r="U110" s="16">
        <v>154000</v>
      </c>
      <c r="V110" s="50">
        <v>11</v>
      </c>
      <c r="W110" s="51">
        <v>1.375E-2</v>
      </c>
      <c r="X110" s="47">
        <v>0.74999999999999989</v>
      </c>
      <c r="Y110" s="47"/>
      <c r="Z110" s="16">
        <v>156000</v>
      </c>
      <c r="AA110" s="50">
        <v>3</v>
      </c>
      <c r="AB110" s="51">
        <v>3.7499999999999999E-3</v>
      </c>
      <c r="AC110" s="47">
        <v>0.76000000000000023</v>
      </c>
      <c r="AD110" s="47"/>
      <c r="AE110" s="46">
        <v>157000</v>
      </c>
      <c r="AF110">
        <v>4</v>
      </c>
      <c r="AG110" s="47">
        <v>5.0000000000000001E-3</v>
      </c>
      <c r="AH110" s="47">
        <v>0.89124999999999954</v>
      </c>
      <c r="AJ110" s="46">
        <v>157000</v>
      </c>
      <c r="AK110">
        <v>4</v>
      </c>
      <c r="AL110" s="47">
        <v>5.0000000000000001E-3</v>
      </c>
      <c r="AM110" s="47">
        <v>0.89124999999999932</v>
      </c>
      <c r="AO110" s="16">
        <v>149000</v>
      </c>
      <c r="AP110" s="50">
        <v>0</v>
      </c>
      <c r="AQ110" s="51">
        <v>0</v>
      </c>
      <c r="AR110" s="47">
        <v>0.99249999999999938</v>
      </c>
      <c r="AS110" s="47"/>
      <c r="AT110" s="16">
        <v>153000</v>
      </c>
      <c r="AU110" s="50">
        <v>0</v>
      </c>
      <c r="AV110" s="51">
        <v>0</v>
      </c>
      <c r="AW110" s="47">
        <v>0.99749999999999939</v>
      </c>
      <c r="AY110" s="46">
        <v>149000</v>
      </c>
      <c r="AZ110">
        <v>0</v>
      </c>
      <c r="BA110" s="47">
        <v>0</v>
      </c>
      <c r="BB110" s="47">
        <v>0.99999999999999956</v>
      </c>
      <c r="BD110" s="16">
        <v>151000</v>
      </c>
      <c r="BE110" s="50">
        <v>2</v>
      </c>
      <c r="BF110" s="51">
        <v>2.5000000000000001E-3</v>
      </c>
      <c r="BG110" s="47">
        <v>0.95624999999999949</v>
      </c>
      <c r="BI110" s="46">
        <v>154000</v>
      </c>
      <c r="BJ110" s="50">
        <v>1</v>
      </c>
      <c r="BK110" s="51">
        <f t="shared" si="13"/>
        <v>1.25E-3</v>
      </c>
      <c r="BL110" s="47">
        <f>SUM(BK$6:BK110)</f>
        <v>0.99374999999999936</v>
      </c>
      <c r="BN110" s="16">
        <v>154000</v>
      </c>
      <c r="BO110" s="50">
        <v>4</v>
      </c>
      <c r="BP110" s="51">
        <v>5.0000000000000001E-3</v>
      </c>
      <c r="BQ110" s="47">
        <v>0.87874999999999959</v>
      </c>
      <c r="BS110" s="53">
        <v>157000</v>
      </c>
      <c r="BT110" s="50">
        <v>4</v>
      </c>
      <c r="BU110" s="51">
        <v>5.0000000000000001E-3</v>
      </c>
      <c r="BV110" s="47">
        <v>0.97624999999999984</v>
      </c>
      <c r="BX110" s="46">
        <v>154000</v>
      </c>
      <c r="BY110">
        <v>2</v>
      </c>
      <c r="BZ110" s="47">
        <v>2.5000000000000001E-3</v>
      </c>
      <c r="CA110" s="47">
        <v>0.87374999999999958</v>
      </c>
      <c r="CC110" s="53">
        <v>187000</v>
      </c>
      <c r="CD110" s="50">
        <v>6</v>
      </c>
      <c r="CE110" s="51">
        <v>7.4999999999999997E-3</v>
      </c>
      <c r="CF110" s="47">
        <v>0.48000000000000015</v>
      </c>
      <c r="CH110" s="53">
        <v>209000</v>
      </c>
      <c r="CI110" s="50">
        <v>2</v>
      </c>
      <c r="CJ110" s="51">
        <v>2.5000000000000001E-3</v>
      </c>
      <c r="CK110" s="47">
        <v>0.14750000000000008</v>
      </c>
      <c r="CM110" s="53">
        <v>157000</v>
      </c>
      <c r="CN110" s="50">
        <v>0</v>
      </c>
      <c r="CO110" s="51">
        <v>0</v>
      </c>
      <c r="CP110" s="47">
        <v>0.98999999999999944</v>
      </c>
      <c r="RW110">
        <v>4725</v>
      </c>
      <c r="RX110">
        <v>3</v>
      </c>
      <c r="RY110" s="47">
        <v>3.7499999999999999E-3</v>
      </c>
      <c r="RZ110" s="47">
        <v>0.99249999999999994</v>
      </c>
      <c r="SA110" s="47"/>
      <c r="SB110">
        <v>4725</v>
      </c>
      <c r="SC110">
        <v>0</v>
      </c>
      <c r="SD110" s="47">
        <v>0</v>
      </c>
      <c r="SE110" s="47">
        <v>1</v>
      </c>
      <c r="SF110" s="47"/>
      <c r="SG110">
        <v>4725</v>
      </c>
      <c r="SH110">
        <v>0</v>
      </c>
      <c r="SI110" s="47">
        <v>0</v>
      </c>
      <c r="SJ110" s="47">
        <v>1</v>
      </c>
      <c r="TZ110" s="49">
        <v>4725</v>
      </c>
      <c r="UA110" s="50">
        <v>0</v>
      </c>
      <c r="UB110" s="51">
        <v>0</v>
      </c>
      <c r="UC110" s="47">
        <v>0.83999999999999975</v>
      </c>
      <c r="UD110" s="47"/>
      <c r="UE110" s="49">
        <v>4725</v>
      </c>
      <c r="UF110" s="50">
        <v>8</v>
      </c>
      <c r="UG110" s="51">
        <v>0.01</v>
      </c>
      <c r="UH110" s="47">
        <v>0.19375000000000006</v>
      </c>
      <c r="UI110" s="47"/>
      <c r="UN110" s="47"/>
      <c r="UO110" s="49">
        <v>4725</v>
      </c>
      <c r="UP110" s="50">
        <v>8</v>
      </c>
      <c r="UQ110" s="51">
        <v>0.01</v>
      </c>
      <c r="UR110" s="47">
        <v>0.19375000000000006</v>
      </c>
      <c r="US110" s="47"/>
      <c r="UT110" s="47"/>
      <c r="UU110" s="47"/>
      <c r="UV110" s="47"/>
      <c r="UW110" s="47"/>
      <c r="UX110" s="47"/>
      <c r="UY110" s="47"/>
      <c r="UZ110" s="47"/>
      <c r="VA110" s="47"/>
      <c r="VB110" s="47"/>
    </row>
    <row r="111" spans="1:574">
      <c r="A111" s="46">
        <v>155000</v>
      </c>
      <c r="B111">
        <v>0</v>
      </c>
      <c r="C111" s="47">
        <v>0</v>
      </c>
      <c r="D111" s="47">
        <v>0.99499999999999955</v>
      </c>
      <c r="F111" s="46">
        <v>160000</v>
      </c>
      <c r="G111">
        <v>5</v>
      </c>
      <c r="H111" s="47">
        <v>6.2500000000000003E-3</v>
      </c>
      <c r="I111" s="47">
        <v>0.83750000000000002</v>
      </c>
      <c r="K111" s="46">
        <v>155000</v>
      </c>
      <c r="L111">
        <v>7</v>
      </c>
      <c r="M111" s="47">
        <v>8.7500000000000008E-3</v>
      </c>
      <c r="N111" s="47">
        <v>0.88249999999999962</v>
      </c>
      <c r="P111" s="46">
        <v>155000</v>
      </c>
      <c r="Q111">
        <v>0</v>
      </c>
      <c r="R111" s="47">
        <v>0</v>
      </c>
      <c r="S111" s="47">
        <v>0.95374999999999976</v>
      </c>
      <c r="U111" s="16">
        <v>155000</v>
      </c>
      <c r="V111" s="50">
        <v>4</v>
      </c>
      <c r="W111" s="51">
        <v>5.0000000000000001E-3</v>
      </c>
      <c r="X111" s="47">
        <v>0.75499999999999989</v>
      </c>
      <c r="Y111" s="47"/>
      <c r="Z111" s="16">
        <v>157000</v>
      </c>
      <c r="AA111" s="50">
        <v>9</v>
      </c>
      <c r="AB111" s="51">
        <v>1.125E-2</v>
      </c>
      <c r="AC111" s="47">
        <v>0.77125000000000021</v>
      </c>
      <c r="AD111" s="47"/>
      <c r="AE111" s="46">
        <v>158000</v>
      </c>
      <c r="AF111">
        <v>3</v>
      </c>
      <c r="AG111" s="47">
        <v>3.7499999999999999E-3</v>
      </c>
      <c r="AH111" s="47">
        <v>0.89499999999999957</v>
      </c>
      <c r="AJ111" s="46">
        <v>158000</v>
      </c>
      <c r="AK111">
        <v>3</v>
      </c>
      <c r="AL111" s="47">
        <v>3.7499999999999999E-3</v>
      </c>
      <c r="AM111" s="47">
        <v>0.89499999999999935</v>
      </c>
      <c r="AO111" s="16">
        <v>150000</v>
      </c>
      <c r="AP111" s="50">
        <v>0</v>
      </c>
      <c r="AQ111" s="51">
        <v>0</v>
      </c>
      <c r="AR111" s="47">
        <v>0.99249999999999938</v>
      </c>
      <c r="AS111" s="47"/>
      <c r="AT111" s="16">
        <v>154000</v>
      </c>
      <c r="AU111" s="50">
        <v>0</v>
      </c>
      <c r="AV111" s="51">
        <v>0</v>
      </c>
      <c r="AW111" s="47">
        <v>0.99749999999999939</v>
      </c>
      <c r="AY111" s="46">
        <v>150000</v>
      </c>
      <c r="AZ111">
        <v>0</v>
      </c>
      <c r="BA111" s="47">
        <v>0</v>
      </c>
      <c r="BB111" s="47">
        <v>0.99999999999999956</v>
      </c>
      <c r="BD111" s="16">
        <v>152000</v>
      </c>
      <c r="BE111" s="50">
        <v>0</v>
      </c>
      <c r="BF111" s="51">
        <v>0</v>
      </c>
      <c r="BG111" s="47">
        <v>0.95624999999999949</v>
      </c>
      <c r="BI111" s="46">
        <v>155000</v>
      </c>
      <c r="BJ111" s="50">
        <v>1</v>
      </c>
      <c r="BK111" s="51">
        <f t="shared" si="13"/>
        <v>1.25E-3</v>
      </c>
      <c r="BL111" s="47">
        <f>SUM(BK$6:BK111)</f>
        <v>0.99499999999999933</v>
      </c>
      <c r="BN111" s="16">
        <v>155000</v>
      </c>
      <c r="BO111" s="50">
        <v>4</v>
      </c>
      <c r="BP111" s="51">
        <v>5.0000000000000001E-3</v>
      </c>
      <c r="BQ111" s="47">
        <v>0.88374999999999959</v>
      </c>
      <c r="BS111" s="53">
        <v>158000</v>
      </c>
      <c r="BT111" s="50">
        <v>2</v>
      </c>
      <c r="BU111" s="51">
        <v>2.5000000000000001E-3</v>
      </c>
      <c r="BV111" s="47">
        <v>0.97874999999999979</v>
      </c>
      <c r="BX111" s="46">
        <v>155000</v>
      </c>
      <c r="BY111">
        <v>7</v>
      </c>
      <c r="BZ111" s="47">
        <v>8.7500000000000008E-3</v>
      </c>
      <c r="CA111" s="47">
        <v>0.88249999999999962</v>
      </c>
      <c r="CC111" s="53">
        <v>188000</v>
      </c>
      <c r="CD111" s="50">
        <v>9</v>
      </c>
      <c r="CE111" s="51">
        <v>1.125E-2</v>
      </c>
      <c r="CF111" s="47">
        <v>0.49125000000000013</v>
      </c>
      <c r="CH111" s="53">
        <v>210000</v>
      </c>
      <c r="CI111" s="50">
        <v>3</v>
      </c>
      <c r="CJ111" s="51">
        <v>3.7499999999999999E-3</v>
      </c>
      <c r="CK111" s="47">
        <v>0.15125000000000008</v>
      </c>
      <c r="CM111" s="53">
        <v>158000</v>
      </c>
      <c r="CN111" s="50">
        <v>0</v>
      </c>
      <c r="CO111" s="51">
        <v>0</v>
      </c>
      <c r="CP111" s="47">
        <v>0.98999999999999944</v>
      </c>
      <c r="RW111">
        <v>4900</v>
      </c>
      <c r="RX111">
        <v>2</v>
      </c>
      <c r="RY111" s="47">
        <v>2.5000000000000001E-3</v>
      </c>
      <c r="RZ111" s="47">
        <v>0.99499999999999988</v>
      </c>
      <c r="SA111" s="47"/>
      <c r="SB111">
        <v>4900</v>
      </c>
      <c r="SC111">
        <v>0</v>
      </c>
      <c r="SD111" s="47">
        <v>0</v>
      </c>
      <c r="SE111" s="47">
        <v>1</v>
      </c>
      <c r="SF111" s="47"/>
      <c r="SG111">
        <v>4900</v>
      </c>
      <c r="SH111">
        <v>0</v>
      </c>
      <c r="SI111" s="47">
        <v>0</v>
      </c>
      <c r="SJ111" s="47">
        <v>1</v>
      </c>
      <c r="TZ111" s="49">
        <v>4900</v>
      </c>
      <c r="UA111" s="50">
        <v>0</v>
      </c>
      <c r="UB111" s="51">
        <v>0</v>
      </c>
      <c r="UC111" s="47">
        <v>0.83999999999999975</v>
      </c>
      <c r="UD111" s="47"/>
      <c r="UE111" s="49">
        <v>4900</v>
      </c>
      <c r="UF111" s="50">
        <v>10</v>
      </c>
      <c r="UG111" s="51">
        <v>1.2500000000000001E-2</v>
      </c>
      <c r="UH111" s="47">
        <v>0.20625000000000007</v>
      </c>
      <c r="UI111" s="47"/>
      <c r="UN111" s="47"/>
      <c r="UO111" s="49">
        <v>4900</v>
      </c>
      <c r="UP111" s="50">
        <v>10</v>
      </c>
      <c r="UQ111" s="51">
        <v>1.2500000000000001E-2</v>
      </c>
      <c r="UR111" s="47">
        <v>0.20625000000000007</v>
      </c>
      <c r="US111" s="47"/>
      <c r="UT111" s="47"/>
      <c r="UU111" s="47"/>
      <c r="UV111" s="47"/>
      <c r="UW111" s="47"/>
      <c r="UX111" s="47"/>
      <c r="UY111" s="47"/>
      <c r="UZ111" s="47"/>
      <c r="VA111" s="47"/>
      <c r="VB111" s="47"/>
    </row>
    <row r="112" spans="1:574">
      <c r="A112" s="46">
        <v>156000</v>
      </c>
      <c r="B112">
        <v>0</v>
      </c>
      <c r="C112" s="47">
        <v>0</v>
      </c>
      <c r="D112" s="47">
        <v>0.99499999999999955</v>
      </c>
      <c r="F112" s="46">
        <v>161000</v>
      </c>
      <c r="G112">
        <v>4</v>
      </c>
      <c r="H112" s="47">
        <v>5.0000000000000001E-3</v>
      </c>
      <c r="I112" s="47">
        <v>0.84250000000000003</v>
      </c>
      <c r="K112" s="46">
        <v>156000</v>
      </c>
      <c r="L112">
        <v>3</v>
      </c>
      <c r="M112" s="47">
        <v>3.7499999999999999E-3</v>
      </c>
      <c r="N112" s="47">
        <v>0.88624999999999965</v>
      </c>
      <c r="P112" s="46">
        <v>156000</v>
      </c>
      <c r="Q112">
        <v>1</v>
      </c>
      <c r="R112" s="47">
        <v>1.25E-3</v>
      </c>
      <c r="S112" s="47">
        <v>0.95499999999999974</v>
      </c>
      <c r="U112" s="16">
        <v>156000</v>
      </c>
      <c r="V112" s="50">
        <v>9</v>
      </c>
      <c r="W112" s="51">
        <v>1.125E-2</v>
      </c>
      <c r="X112" s="47">
        <v>0.76624999999999988</v>
      </c>
      <c r="Y112" s="47"/>
      <c r="Z112" s="16">
        <v>158000</v>
      </c>
      <c r="AA112" s="50">
        <v>8</v>
      </c>
      <c r="AB112" s="51">
        <v>0.01</v>
      </c>
      <c r="AC112" s="47">
        <v>0.78125000000000022</v>
      </c>
      <c r="AD112" s="47"/>
      <c r="AE112" s="46">
        <v>159000</v>
      </c>
      <c r="AF112">
        <v>1</v>
      </c>
      <c r="AG112" s="47">
        <v>1.25E-3</v>
      </c>
      <c r="AH112" s="47">
        <v>0.89624999999999955</v>
      </c>
      <c r="AJ112" s="46">
        <v>159000</v>
      </c>
      <c r="AK112">
        <v>1</v>
      </c>
      <c r="AL112" s="47">
        <v>1.25E-3</v>
      </c>
      <c r="AM112" s="47">
        <v>0.89624999999999932</v>
      </c>
      <c r="AO112" s="16">
        <v>151000</v>
      </c>
      <c r="AP112" s="50">
        <v>2</v>
      </c>
      <c r="AQ112" s="51">
        <v>2.5000000000000001E-3</v>
      </c>
      <c r="AR112" s="47">
        <v>0.99499999999999933</v>
      </c>
      <c r="AS112" s="47"/>
      <c r="AT112" s="16">
        <v>155000</v>
      </c>
      <c r="AU112" s="50">
        <v>0</v>
      </c>
      <c r="AV112" s="51">
        <v>0</v>
      </c>
      <c r="AW112" s="47">
        <v>0.99749999999999939</v>
      </c>
      <c r="AY112" s="46">
        <v>151000</v>
      </c>
      <c r="AZ112">
        <v>0</v>
      </c>
      <c r="BA112" s="47">
        <v>0</v>
      </c>
      <c r="BB112" s="47">
        <v>0.99999999999999956</v>
      </c>
      <c r="BD112" s="16">
        <v>153000</v>
      </c>
      <c r="BE112" s="50">
        <v>2</v>
      </c>
      <c r="BF112" s="51">
        <v>2.5000000000000001E-3</v>
      </c>
      <c r="BG112" s="47">
        <v>0.95874999999999944</v>
      </c>
      <c r="BI112" s="46">
        <v>156000</v>
      </c>
      <c r="BJ112" s="50">
        <v>1</v>
      </c>
      <c r="BK112" s="51">
        <f t="shared" si="13"/>
        <v>1.25E-3</v>
      </c>
      <c r="BL112" s="47">
        <f>SUM(BK$6:BK112)</f>
        <v>0.9962499999999993</v>
      </c>
      <c r="BN112" s="16">
        <v>156000</v>
      </c>
      <c r="BO112" s="50">
        <v>4</v>
      </c>
      <c r="BP112" s="51">
        <v>5.0000000000000001E-3</v>
      </c>
      <c r="BQ112" s="47">
        <v>0.8887499999999996</v>
      </c>
      <c r="BS112" s="53">
        <v>159000</v>
      </c>
      <c r="BT112" s="50">
        <v>2</v>
      </c>
      <c r="BU112" s="51">
        <v>2.5000000000000001E-3</v>
      </c>
      <c r="BV112" s="47">
        <v>0.98124999999999973</v>
      </c>
      <c r="BX112" s="46">
        <v>156000</v>
      </c>
      <c r="BY112">
        <v>3</v>
      </c>
      <c r="BZ112" s="47">
        <v>3.7499999999999999E-3</v>
      </c>
      <c r="CA112" s="47">
        <v>0.88624999999999965</v>
      </c>
      <c r="CC112" s="53">
        <v>189000</v>
      </c>
      <c r="CD112" s="50">
        <v>7</v>
      </c>
      <c r="CE112" s="51">
        <v>8.7500000000000008E-3</v>
      </c>
      <c r="CF112" s="47">
        <v>0.50000000000000011</v>
      </c>
      <c r="CH112" s="53">
        <v>211000</v>
      </c>
      <c r="CI112" s="50">
        <v>5</v>
      </c>
      <c r="CJ112" s="51">
        <v>6.2500000000000003E-3</v>
      </c>
      <c r="CK112" s="47">
        <v>0.15750000000000008</v>
      </c>
      <c r="CM112" s="53">
        <v>159000</v>
      </c>
      <c r="CN112" s="50">
        <v>1</v>
      </c>
      <c r="CO112" s="51">
        <v>1.25E-3</v>
      </c>
      <c r="CP112" s="47">
        <v>0.99124999999999941</v>
      </c>
      <c r="RW112">
        <v>5075</v>
      </c>
      <c r="RX112">
        <v>1</v>
      </c>
      <c r="RY112" s="47">
        <v>1.25E-3</v>
      </c>
      <c r="RZ112" s="47">
        <v>0.99624999999999986</v>
      </c>
      <c r="SA112" s="47"/>
      <c r="SB112">
        <v>5075</v>
      </c>
      <c r="SC112">
        <v>0</v>
      </c>
      <c r="SD112" s="47">
        <v>0</v>
      </c>
      <c r="SE112" s="47">
        <v>1</v>
      </c>
      <c r="SF112" s="47"/>
      <c r="SG112">
        <v>5075</v>
      </c>
      <c r="SH112">
        <v>0</v>
      </c>
      <c r="SI112" s="47">
        <v>0</v>
      </c>
      <c r="SJ112" s="47">
        <v>1</v>
      </c>
      <c r="TZ112" s="49">
        <v>5075</v>
      </c>
      <c r="UA112" s="50">
        <v>0</v>
      </c>
      <c r="UB112" s="51">
        <v>0</v>
      </c>
      <c r="UC112" s="47">
        <v>0.83999999999999975</v>
      </c>
      <c r="UD112" s="47"/>
      <c r="UE112" s="49">
        <v>5075</v>
      </c>
      <c r="UF112" s="50">
        <v>2</v>
      </c>
      <c r="UG112" s="51">
        <v>2.5000000000000001E-3</v>
      </c>
      <c r="UH112" s="47">
        <v>0.20875000000000007</v>
      </c>
      <c r="UI112" s="47"/>
      <c r="UN112" s="47"/>
      <c r="UO112" s="49">
        <v>5075</v>
      </c>
      <c r="UP112" s="50">
        <v>2</v>
      </c>
      <c r="UQ112" s="51">
        <v>2.5000000000000001E-3</v>
      </c>
      <c r="UR112" s="47">
        <v>0.20875000000000007</v>
      </c>
      <c r="US112" s="47"/>
      <c r="UT112" s="47"/>
      <c r="UU112" s="47"/>
      <c r="UV112" s="47"/>
      <c r="UW112" s="47"/>
      <c r="UX112" s="47"/>
      <c r="UY112" s="47"/>
      <c r="UZ112" s="47"/>
      <c r="VA112" s="47"/>
      <c r="VB112" s="47"/>
    </row>
    <row r="113" spans="1:574">
      <c r="A113" s="46">
        <v>157000</v>
      </c>
      <c r="B113">
        <v>0</v>
      </c>
      <c r="C113" s="47">
        <v>0</v>
      </c>
      <c r="D113" s="47">
        <v>0.99499999999999955</v>
      </c>
      <c r="F113" s="46">
        <v>162000</v>
      </c>
      <c r="G113">
        <v>9</v>
      </c>
      <c r="H113" s="47">
        <v>1.125E-2</v>
      </c>
      <c r="I113" s="47">
        <v>0.85375000000000001</v>
      </c>
      <c r="K113" s="46">
        <v>157000</v>
      </c>
      <c r="L113">
        <v>4</v>
      </c>
      <c r="M113" s="47">
        <v>5.0000000000000001E-3</v>
      </c>
      <c r="N113" s="47">
        <v>0.89124999999999965</v>
      </c>
      <c r="P113" s="46">
        <v>157000</v>
      </c>
      <c r="Q113">
        <v>1</v>
      </c>
      <c r="R113" s="47">
        <v>1.25E-3</v>
      </c>
      <c r="S113" s="47">
        <v>0.95624999999999971</v>
      </c>
      <c r="U113" s="16">
        <v>157000</v>
      </c>
      <c r="V113" s="50">
        <v>5</v>
      </c>
      <c r="W113" s="51">
        <v>6.2500000000000003E-3</v>
      </c>
      <c r="X113" s="47">
        <v>0.77249999999999985</v>
      </c>
      <c r="Y113" s="47"/>
      <c r="Z113" s="16">
        <v>159000</v>
      </c>
      <c r="AA113" s="50">
        <v>6</v>
      </c>
      <c r="AB113" s="51">
        <v>7.4999999999999997E-3</v>
      </c>
      <c r="AC113" s="47">
        <v>0.78875000000000017</v>
      </c>
      <c r="AD113" s="47"/>
      <c r="AE113" s="46">
        <v>160000</v>
      </c>
      <c r="AF113">
        <v>0</v>
      </c>
      <c r="AG113" s="47">
        <v>0</v>
      </c>
      <c r="AH113" s="47">
        <v>0.89624999999999955</v>
      </c>
      <c r="AJ113" s="46">
        <v>160000</v>
      </c>
      <c r="AK113">
        <v>0</v>
      </c>
      <c r="AL113" s="47">
        <v>0</v>
      </c>
      <c r="AM113" s="47">
        <v>0.89624999999999932</v>
      </c>
      <c r="AO113" s="16">
        <v>152000</v>
      </c>
      <c r="AP113" s="50">
        <v>0</v>
      </c>
      <c r="AQ113" s="51">
        <v>0</v>
      </c>
      <c r="AR113" s="47">
        <v>0.99499999999999933</v>
      </c>
      <c r="AS113" s="47"/>
      <c r="AT113" s="16">
        <v>156000</v>
      </c>
      <c r="AU113" s="50">
        <v>0</v>
      </c>
      <c r="AV113" s="51">
        <v>0</v>
      </c>
      <c r="AW113" s="47">
        <v>0.99749999999999939</v>
      </c>
      <c r="AY113" s="46">
        <v>152000</v>
      </c>
      <c r="AZ113">
        <v>0</v>
      </c>
      <c r="BA113" s="47">
        <v>0</v>
      </c>
      <c r="BB113" s="47">
        <v>0.99999999999999956</v>
      </c>
      <c r="BD113" s="16">
        <v>154000</v>
      </c>
      <c r="BE113" s="50">
        <v>4</v>
      </c>
      <c r="BF113" s="51">
        <v>5.0000000000000001E-3</v>
      </c>
      <c r="BG113" s="47">
        <v>0.96374999999999944</v>
      </c>
      <c r="BI113" s="46">
        <v>157000</v>
      </c>
      <c r="BJ113" s="50">
        <v>0</v>
      </c>
      <c r="BK113" s="51">
        <f t="shared" si="13"/>
        <v>0</v>
      </c>
      <c r="BL113" s="47">
        <f>SUM(BK$6:BK113)</f>
        <v>0.9962499999999993</v>
      </c>
      <c r="BN113" s="16">
        <v>157000</v>
      </c>
      <c r="BO113" s="50">
        <v>2</v>
      </c>
      <c r="BP113" s="51">
        <v>2.5000000000000001E-3</v>
      </c>
      <c r="BQ113" s="47">
        <v>0.89124999999999954</v>
      </c>
      <c r="BS113" s="53">
        <v>160000</v>
      </c>
      <c r="BT113" s="50">
        <v>1</v>
      </c>
      <c r="BU113" s="51">
        <v>1.25E-3</v>
      </c>
      <c r="BV113" s="47">
        <v>0.98249999999999971</v>
      </c>
      <c r="BX113" s="46">
        <v>157000</v>
      </c>
      <c r="BY113">
        <v>4</v>
      </c>
      <c r="BZ113" s="47">
        <v>5.0000000000000001E-3</v>
      </c>
      <c r="CA113" s="47">
        <v>0.89124999999999965</v>
      </c>
      <c r="CC113" s="53">
        <v>190000</v>
      </c>
      <c r="CD113" s="50">
        <v>3</v>
      </c>
      <c r="CE113" s="51">
        <v>3.7499999999999999E-3</v>
      </c>
      <c r="CF113" s="47">
        <v>0.50375000000000014</v>
      </c>
      <c r="CH113" s="53">
        <v>212000</v>
      </c>
      <c r="CI113" s="50">
        <v>2</v>
      </c>
      <c r="CJ113" s="51">
        <v>2.5000000000000001E-3</v>
      </c>
      <c r="CK113" s="47">
        <v>0.16000000000000009</v>
      </c>
      <c r="CM113" s="53">
        <v>160000</v>
      </c>
      <c r="CN113" s="50">
        <v>1</v>
      </c>
      <c r="CO113" s="51">
        <v>1.25E-3</v>
      </c>
      <c r="CP113" s="47">
        <v>0.99249999999999938</v>
      </c>
      <c r="RW113">
        <v>5250</v>
      </c>
      <c r="RX113">
        <v>2</v>
      </c>
      <c r="RY113" s="47">
        <v>2.5000000000000001E-3</v>
      </c>
      <c r="RZ113" s="47">
        <v>0.9987499999999998</v>
      </c>
      <c r="SA113" s="47"/>
      <c r="SB113">
        <v>5250</v>
      </c>
      <c r="SC113">
        <v>0</v>
      </c>
      <c r="SD113" s="47">
        <v>0</v>
      </c>
      <c r="SE113" s="47">
        <v>1</v>
      </c>
      <c r="SF113" s="47"/>
      <c r="SG113">
        <v>5250</v>
      </c>
      <c r="SH113">
        <v>0</v>
      </c>
      <c r="SI113" s="47">
        <v>0</v>
      </c>
      <c r="SJ113" s="47">
        <v>1</v>
      </c>
      <c r="TZ113" s="49">
        <v>5250</v>
      </c>
      <c r="UA113" s="50">
        <v>0</v>
      </c>
      <c r="UB113" s="51">
        <v>0</v>
      </c>
      <c r="UC113" s="47">
        <v>0.83999999999999975</v>
      </c>
      <c r="UD113" s="47"/>
      <c r="UE113" s="49">
        <v>5250</v>
      </c>
      <c r="UF113" s="50">
        <v>8</v>
      </c>
      <c r="UG113" s="51">
        <v>0.01</v>
      </c>
      <c r="UH113" s="47">
        <v>0.21875000000000008</v>
      </c>
      <c r="UI113" s="47"/>
      <c r="UN113" s="47"/>
      <c r="UO113" s="49">
        <v>5250</v>
      </c>
      <c r="UP113" s="50">
        <v>8</v>
      </c>
      <c r="UQ113" s="51">
        <v>0.01</v>
      </c>
      <c r="UR113" s="47">
        <v>0.21875000000000008</v>
      </c>
      <c r="US113" s="47"/>
      <c r="UT113" s="47"/>
      <c r="UU113" s="47"/>
      <c r="UV113" s="47"/>
      <c r="UW113" s="47"/>
      <c r="UX113" s="47"/>
      <c r="UY113" s="47"/>
      <c r="UZ113" s="47"/>
      <c r="VA113" s="47"/>
      <c r="VB113" s="47"/>
    </row>
    <row r="114" spans="1:574">
      <c r="A114" s="46">
        <v>158000</v>
      </c>
      <c r="B114">
        <v>0</v>
      </c>
      <c r="C114" s="47">
        <v>0</v>
      </c>
      <c r="D114" s="47">
        <v>0.99499999999999955</v>
      </c>
      <c r="F114" s="46">
        <v>163000</v>
      </c>
      <c r="G114">
        <v>8</v>
      </c>
      <c r="H114" s="47">
        <v>0.01</v>
      </c>
      <c r="I114" s="47">
        <v>0.86375000000000002</v>
      </c>
      <c r="K114" s="46">
        <v>158000</v>
      </c>
      <c r="L114">
        <v>3</v>
      </c>
      <c r="M114" s="47">
        <v>3.7499999999999999E-3</v>
      </c>
      <c r="N114" s="47">
        <v>0.89499999999999968</v>
      </c>
      <c r="P114" s="46">
        <v>158000</v>
      </c>
      <c r="Q114">
        <v>2</v>
      </c>
      <c r="R114" s="47">
        <v>2.5000000000000001E-3</v>
      </c>
      <c r="S114" s="47">
        <v>0.95874999999999966</v>
      </c>
      <c r="U114" s="16">
        <v>158000</v>
      </c>
      <c r="V114" s="50">
        <v>6</v>
      </c>
      <c r="W114" s="51">
        <v>7.4999999999999997E-3</v>
      </c>
      <c r="X114" s="47">
        <v>0.7799999999999998</v>
      </c>
      <c r="Y114" s="47"/>
      <c r="Z114" s="16">
        <v>160000</v>
      </c>
      <c r="AA114" s="50">
        <v>5</v>
      </c>
      <c r="AB114" s="51">
        <v>6.2500000000000003E-3</v>
      </c>
      <c r="AC114" s="47">
        <v>0.79500000000000015</v>
      </c>
      <c r="AD114" s="47"/>
      <c r="AE114" s="46">
        <v>161000</v>
      </c>
      <c r="AF114">
        <v>2</v>
      </c>
      <c r="AG114" s="47">
        <v>2.5000000000000001E-3</v>
      </c>
      <c r="AH114" s="47">
        <v>0.89874999999999949</v>
      </c>
      <c r="AJ114" s="46">
        <v>161000</v>
      </c>
      <c r="AK114">
        <v>2</v>
      </c>
      <c r="AL114" s="47">
        <v>2.5000000000000001E-3</v>
      </c>
      <c r="AM114" s="47">
        <v>0.89874999999999927</v>
      </c>
      <c r="AO114" s="16">
        <v>153000</v>
      </c>
      <c r="AP114" s="50">
        <v>0</v>
      </c>
      <c r="AQ114" s="51">
        <v>0</v>
      </c>
      <c r="AR114" s="47">
        <v>0.99499999999999933</v>
      </c>
      <c r="AS114" s="47"/>
      <c r="AT114" s="16">
        <v>157000</v>
      </c>
      <c r="AU114" s="50">
        <v>0</v>
      </c>
      <c r="AV114" s="51">
        <v>0</v>
      </c>
      <c r="AW114" s="47">
        <v>0.99749999999999939</v>
      </c>
      <c r="AY114" s="46">
        <v>153000</v>
      </c>
      <c r="AZ114">
        <v>0</v>
      </c>
      <c r="BA114" s="47">
        <v>0</v>
      </c>
      <c r="BB114" s="47">
        <v>0.99999999999999956</v>
      </c>
      <c r="BD114" s="16">
        <v>155000</v>
      </c>
      <c r="BE114" s="50">
        <v>2</v>
      </c>
      <c r="BF114" s="51">
        <v>2.5000000000000001E-3</v>
      </c>
      <c r="BG114" s="47">
        <v>0.96624999999999939</v>
      </c>
      <c r="BI114" s="46">
        <v>158000</v>
      </c>
      <c r="BJ114" s="50">
        <v>0</v>
      </c>
      <c r="BK114" s="51">
        <f t="shared" si="13"/>
        <v>0</v>
      </c>
      <c r="BL114" s="47">
        <f>SUM(BK$6:BK114)</f>
        <v>0.9962499999999993</v>
      </c>
      <c r="BN114" s="16">
        <v>158000</v>
      </c>
      <c r="BO114" s="50">
        <v>2</v>
      </c>
      <c r="BP114" s="51">
        <v>2.5000000000000001E-3</v>
      </c>
      <c r="BQ114" s="47">
        <v>0.89374999999999949</v>
      </c>
      <c r="BS114" s="53">
        <v>161000</v>
      </c>
      <c r="BT114" s="50">
        <v>2</v>
      </c>
      <c r="BU114" s="51">
        <v>2.5000000000000001E-3</v>
      </c>
      <c r="BV114" s="47">
        <v>0.98499999999999965</v>
      </c>
      <c r="BX114" s="46">
        <v>158000</v>
      </c>
      <c r="BY114">
        <v>3</v>
      </c>
      <c r="BZ114" s="47">
        <v>3.7499999999999999E-3</v>
      </c>
      <c r="CA114" s="47">
        <v>0.89499999999999968</v>
      </c>
      <c r="CC114" s="53">
        <v>191000</v>
      </c>
      <c r="CD114" s="50">
        <v>6</v>
      </c>
      <c r="CE114" s="51">
        <v>7.4999999999999997E-3</v>
      </c>
      <c r="CF114" s="47">
        <v>0.51125000000000009</v>
      </c>
      <c r="CH114" s="53">
        <v>213000</v>
      </c>
      <c r="CI114" s="50">
        <v>3</v>
      </c>
      <c r="CJ114" s="51">
        <v>3.7499999999999999E-3</v>
      </c>
      <c r="CK114" s="47">
        <v>0.16375000000000009</v>
      </c>
      <c r="CM114" s="53">
        <v>161000</v>
      </c>
      <c r="CN114" s="50">
        <v>0</v>
      </c>
      <c r="CO114" s="51">
        <v>0</v>
      </c>
      <c r="CP114" s="47">
        <v>0.99249999999999938</v>
      </c>
      <c r="RW114">
        <v>5425</v>
      </c>
      <c r="RX114">
        <v>1</v>
      </c>
      <c r="RY114" s="47">
        <v>1.25E-3</v>
      </c>
      <c r="RZ114" s="47">
        <v>0.99999999999999978</v>
      </c>
      <c r="SA114" s="47"/>
      <c r="SB114">
        <v>5425</v>
      </c>
      <c r="SC114">
        <v>0</v>
      </c>
      <c r="SD114" s="47">
        <v>0</v>
      </c>
      <c r="SE114" s="47">
        <v>1</v>
      </c>
      <c r="SF114" s="47"/>
      <c r="SG114">
        <v>5425</v>
      </c>
      <c r="SH114">
        <v>0</v>
      </c>
      <c r="SI114" s="47">
        <v>0</v>
      </c>
      <c r="SJ114" s="47">
        <v>1</v>
      </c>
      <c r="TZ114" s="49">
        <v>5425</v>
      </c>
      <c r="UA114" s="50">
        <v>0</v>
      </c>
      <c r="UB114" s="51">
        <v>0</v>
      </c>
      <c r="UC114" s="47">
        <v>0.83999999999999975</v>
      </c>
      <c r="UD114" s="47"/>
      <c r="UE114" s="49">
        <v>5425</v>
      </c>
      <c r="UF114" s="50">
        <v>16</v>
      </c>
      <c r="UG114" s="51">
        <v>0.02</v>
      </c>
      <c r="UH114" s="47">
        <v>0.23875000000000007</v>
      </c>
      <c r="UI114" s="47"/>
      <c r="UN114" s="47"/>
      <c r="UO114" s="49">
        <v>5425</v>
      </c>
      <c r="UP114" s="50">
        <v>16</v>
      </c>
      <c r="UQ114" s="51">
        <v>0.02</v>
      </c>
      <c r="UR114" s="47">
        <v>0.23875000000000007</v>
      </c>
      <c r="US114" s="47"/>
      <c r="UT114" s="47"/>
      <c r="UU114" s="47"/>
      <c r="UV114" s="47"/>
      <c r="UW114" s="47"/>
      <c r="UX114" s="47"/>
      <c r="UY114" s="47"/>
      <c r="UZ114" s="47"/>
      <c r="VA114" s="47"/>
      <c r="VB114" s="47"/>
    </row>
    <row r="115" spans="1:574">
      <c r="A115" s="46">
        <v>159000</v>
      </c>
      <c r="B115">
        <v>2</v>
      </c>
      <c r="C115" s="47">
        <v>2.5000000000000001E-3</v>
      </c>
      <c r="D115" s="47">
        <v>0.9974999999999995</v>
      </c>
      <c r="F115" s="46">
        <v>164000</v>
      </c>
      <c r="G115">
        <v>5</v>
      </c>
      <c r="H115" s="47">
        <v>6.2500000000000003E-3</v>
      </c>
      <c r="I115" s="47">
        <v>0.87</v>
      </c>
      <c r="K115" s="46">
        <v>159000</v>
      </c>
      <c r="L115">
        <v>1</v>
      </c>
      <c r="M115" s="47">
        <v>1.25E-3</v>
      </c>
      <c r="N115" s="47">
        <v>0.89624999999999966</v>
      </c>
      <c r="P115" s="46">
        <v>159000</v>
      </c>
      <c r="Q115">
        <v>2</v>
      </c>
      <c r="R115" s="47">
        <v>2.5000000000000001E-3</v>
      </c>
      <c r="S115" s="47">
        <v>0.9612499999999996</v>
      </c>
      <c r="U115" s="16">
        <v>159000</v>
      </c>
      <c r="V115" s="50">
        <v>7</v>
      </c>
      <c r="W115" s="51">
        <v>8.7500000000000008E-3</v>
      </c>
      <c r="X115" s="47">
        <v>0.78874999999999984</v>
      </c>
      <c r="Y115" s="47"/>
      <c r="Z115" s="16">
        <v>161000</v>
      </c>
      <c r="AA115" s="50">
        <v>5</v>
      </c>
      <c r="AB115" s="51">
        <v>6.2500000000000003E-3</v>
      </c>
      <c r="AC115" s="47">
        <v>0.80125000000000013</v>
      </c>
      <c r="AD115" s="47"/>
      <c r="AE115" s="46">
        <v>162000</v>
      </c>
      <c r="AF115">
        <v>4</v>
      </c>
      <c r="AG115" s="47">
        <v>5.0000000000000001E-3</v>
      </c>
      <c r="AH115" s="47">
        <v>0.9037499999999995</v>
      </c>
      <c r="AJ115" s="46">
        <v>162000</v>
      </c>
      <c r="AK115">
        <v>5</v>
      </c>
      <c r="AL115" s="47">
        <v>6.2500000000000003E-3</v>
      </c>
      <c r="AM115" s="47">
        <v>0.90499999999999925</v>
      </c>
      <c r="AO115" s="16">
        <v>154000</v>
      </c>
      <c r="AP115" s="50">
        <v>0</v>
      </c>
      <c r="AQ115" s="51">
        <v>0</v>
      </c>
      <c r="AR115" s="47">
        <v>0.99499999999999933</v>
      </c>
      <c r="AS115" s="47"/>
      <c r="AT115" s="16">
        <v>158000</v>
      </c>
      <c r="AU115" s="50">
        <v>1</v>
      </c>
      <c r="AV115" s="51">
        <v>1.25E-3</v>
      </c>
      <c r="AW115" s="47">
        <v>0.99874999999999936</v>
      </c>
      <c r="AY115" s="46">
        <v>154000</v>
      </c>
      <c r="AZ115">
        <v>0</v>
      </c>
      <c r="BA115" s="47">
        <v>0</v>
      </c>
      <c r="BB115" s="47">
        <v>0.99999999999999956</v>
      </c>
      <c r="BD115" s="16">
        <v>156000</v>
      </c>
      <c r="BE115" s="50">
        <v>2</v>
      </c>
      <c r="BF115" s="51">
        <v>2.5000000000000001E-3</v>
      </c>
      <c r="BG115" s="47">
        <v>0.96874999999999933</v>
      </c>
      <c r="BI115" s="46">
        <v>159000</v>
      </c>
      <c r="BJ115" s="50">
        <v>0</v>
      </c>
      <c r="BK115" s="51">
        <f t="shared" si="13"/>
        <v>0</v>
      </c>
      <c r="BL115" s="47">
        <f>SUM(BK$6:BK115)</f>
        <v>0.9962499999999993</v>
      </c>
      <c r="BN115" s="16">
        <v>159000</v>
      </c>
      <c r="BO115" s="50">
        <v>2</v>
      </c>
      <c r="BP115" s="51">
        <v>2.5000000000000001E-3</v>
      </c>
      <c r="BQ115" s="47">
        <v>0.89624999999999944</v>
      </c>
      <c r="BS115" s="53">
        <v>162000</v>
      </c>
      <c r="BT115" s="50">
        <v>3</v>
      </c>
      <c r="BU115" s="51">
        <v>3.7499999999999999E-3</v>
      </c>
      <c r="BV115" s="47">
        <v>0.98874999999999968</v>
      </c>
      <c r="BX115" s="46">
        <v>159000</v>
      </c>
      <c r="BY115">
        <v>1</v>
      </c>
      <c r="BZ115" s="47">
        <v>1.25E-3</v>
      </c>
      <c r="CA115" s="47">
        <v>0.89624999999999966</v>
      </c>
      <c r="CC115" s="53">
        <v>192000</v>
      </c>
      <c r="CD115" s="50">
        <v>6</v>
      </c>
      <c r="CE115" s="51">
        <v>7.4999999999999997E-3</v>
      </c>
      <c r="CF115" s="47">
        <v>0.51875000000000004</v>
      </c>
      <c r="CH115" s="53">
        <v>214000</v>
      </c>
      <c r="CI115" s="50">
        <v>3</v>
      </c>
      <c r="CJ115" s="51">
        <v>3.7499999999999999E-3</v>
      </c>
      <c r="CK115" s="47">
        <v>0.16750000000000009</v>
      </c>
      <c r="CM115" s="53">
        <v>162000</v>
      </c>
      <c r="CN115" s="50">
        <v>0</v>
      </c>
      <c r="CO115" s="51">
        <v>0</v>
      </c>
      <c r="CP115" s="47">
        <v>0.99249999999999938</v>
      </c>
      <c r="RW115">
        <v>5600</v>
      </c>
      <c r="RX115">
        <v>0</v>
      </c>
      <c r="RY115" s="47">
        <v>0</v>
      </c>
      <c r="RZ115" s="47">
        <v>0.99999999999999978</v>
      </c>
      <c r="SA115" s="47"/>
      <c r="SB115">
        <v>5600</v>
      </c>
      <c r="SC115">
        <v>0</v>
      </c>
      <c r="SD115" s="47">
        <v>0</v>
      </c>
      <c r="SE115" s="47">
        <v>1</v>
      </c>
      <c r="SF115" s="47"/>
      <c r="SG115">
        <v>5600</v>
      </c>
      <c r="SH115">
        <v>0</v>
      </c>
      <c r="SI115" s="47">
        <v>0</v>
      </c>
      <c r="SJ115" s="47">
        <v>1</v>
      </c>
      <c r="TZ115" s="49">
        <v>5600</v>
      </c>
      <c r="UA115" s="50">
        <v>0</v>
      </c>
      <c r="UB115" s="51">
        <v>0</v>
      </c>
      <c r="UC115" s="47">
        <v>0.83999999999999975</v>
      </c>
      <c r="UD115" s="47"/>
      <c r="UE115" s="49">
        <v>5600</v>
      </c>
      <c r="UF115" s="50">
        <v>2</v>
      </c>
      <c r="UG115" s="51">
        <v>2.5000000000000001E-3</v>
      </c>
      <c r="UH115" s="47">
        <v>0.24125000000000008</v>
      </c>
      <c r="UI115" s="47"/>
      <c r="UN115" s="47"/>
      <c r="UO115" s="49">
        <v>5600</v>
      </c>
      <c r="UP115" s="50">
        <v>2</v>
      </c>
      <c r="UQ115" s="51">
        <v>2.5000000000000001E-3</v>
      </c>
      <c r="UR115" s="47">
        <v>0.24125000000000008</v>
      </c>
      <c r="US115" s="47"/>
      <c r="UT115" s="47"/>
      <c r="UU115" s="47"/>
      <c r="UV115" s="47"/>
      <c r="UW115" s="47"/>
      <c r="UX115" s="47"/>
      <c r="UY115" s="47"/>
      <c r="UZ115" s="47"/>
      <c r="VA115" s="47"/>
      <c r="VB115" s="47"/>
    </row>
    <row r="116" spans="1:574">
      <c r="A116" s="46">
        <v>160000</v>
      </c>
      <c r="B116">
        <v>0</v>
      </c>
      <c r="C116" s="47">
        <v>0</v>
      </c>
      <c r="D116" s="47">
        <v>0.9974999999999995</v>
      </c>
      <c r="F116" s="46">
        <v>165000</v>
      </c>
      <c r="G116">
        <v>3</v>
      </c>
      <c r="H116" s="47">
        <v>3.7499999999999999E-3</v>
      </c>
      <c r="I116" s="47">
        <v>0.87375000000000003</v>
      </c>
      <c r="K116" s="46">
        <v>160000</v>
      </c>
      <c r="L116">
        <v>0</v>
      </c>
      <c r="M116" s="47">
        <v>0</v>
      </c>
      <c r="N116" s="47">
        <v>0.89624999999999966</v>
      </c>
      <c r="P116" s="46">
        <v>160000</v>
      </c>
      <c r="Q116">
        <v>0</v>
      </c>
      <c r="R116" s="47">
        <v>0</v>
      </c>
      <c r="S116" s="47">
        <v>0.9612499999999996</v>
      </c>
      <c r="U116" s="16">
        <v>160000</v>
      </c>
      <c r="V116" s="50">
        <v>4</v>
      </c>
      <c r="W116" s="51">
        <v>5.0000000000000001E-3</v>
      </c>
      <c r="X116" s="47">
        <v>0.79374999999999984</v>
      </c>
      <c r="Y116" s="47"/>
      <c r="Z116" s="16">
        <v>162000</v>
      </c>
      <c r="AA116" s="50">
        <v>3</v>
      </c>
      <c r="AB116" s="51">
        <v>3.7499999999999999E-3</v>
      </c>
      <c r="AC116" s="47">
        <v>0.80500000000000016</v>
      </c>
      <c r="AD116" s="47"/>
      <c r="AE116" s="46">
        <v>163000</v>
      </c>
      <c r="AF116">
        <v>2</v>
      </c>
      <c r="AG116" s="47">
        <v>2.5000000000000001E-3</v>
      </c>
      <c r="AH116" s="47">
        <v>0.90624999999999944</v>
      </c>
      <c r="AJ116" s="46">
        <v>163000</v>
      </c>
      <c r="AK116">
        <v>3</v>
      </c>
      <c r="AL116" s="47">
        <v>3.7499999999999999E-3</v>
      </c>
      <c r="AM116" s="47">
        <v>0.90874999999999928</v>
      </c>
      <c r="AO116" s="16">
        <v>155000</v>
      </c>
      <c r="AP116" s="50">
        <v>2</v>
      </c>
      <c r="AQ116" s="51">
        <v>2.5000000000000001E-3</v>
      </c>
      <c r="AR116" s="47">
        <v>0.99749999999999928</v>
      </c>
      <c r="AS116" s="47"/>
      <c r="AT116" s="16">
        <v>159000</v>
      </c>
      <c r="AU116" s="50">
        <v>1</v>
      </c>
      <c r="AV116" s="51">
        <v>1.25E-3</v>
      </c>
      <c r="AW116" s="47">
        <v>0.99999999999999933</v>
      </c>
      <c r="AY116" s="46">
        <v>155000</v>
      </c>
      <c r="AZ116">
        <v>0</v>
      </c>
      <c r="BA116" s="47">
        <v>0</v>
      </c>
      <c r="BB116" s="47">
        <v>0.99999999999999956</v>
      </c>
      <c r="BD116" s="16">
        <v>157000</v>
      </c>
      <c r="BE116" s="50">
        <v>0</v>
      </c>
      <c r="BF116" s="51">
        <v>0</v>
      </c>
      <c r="BG116" s="47">
        <v>0.96874999999999933</v>
      </c>
      <c r="BI116" s="46">
        <v>160000</v>
      </c>
      <c r="BJ116" s="50">
        <v>1</v>
      </c>
      <c r="BK116" s="51">
        <f t="shared" si="13"/>
        <v>1.25E-3</v>
      </c>
      <c r="BL116" s="47">
        <f>SUM(BK$6:BK116)</f>
        <v>0.99749999999999928</v>
      </c>
      <c r="BN116" s="16">
        <v>160000</v>
      </c>
      <c r="BO116" s="50">
        <v>1</v>
      </c>
      <c r="BP116" s="51">
        <v>1.25E-3</v>
      </c>
      <c r="BQ116" s="47">
        <v>0.89749999999999941</v>
      </c>
      <c r="BS116" s="53">
        <v>163000</v>
      </c>
      <c r="BT116" s="50">
        <v>0</v>
      </c>
      <c r="BU116" s="51">
        <v>0</v>
      </c>
      <c r="BV116" s="47">
        <v>0.98874999999999968</v>
      </c>
      <c r="BX116" s="46">
        <v>160000</v>
      </c>
      <c r="BY116">
        <v>0</v>
      </c>
      <c r="BZ116" s="47">
        <v>0</v>
      </c>
      <c r="CA116" s="47">
        <v>0.89624999999999966</v>
      </c>
      <c r="CC116" s="53">
        <v>193000</v>
      </c>
      <c r="CD116" s="50">
        <v>8</v>
      </c>
      <c r="CE116" s="51">
        <v>0.01</v>
      </c>
      <c r="CF116" s="47">
        <v>0.52875000000000005</v>
      </c>
      <c r="CH116" s="53">
        <v>215000</v>
      </c>
      <c r="CI116" s="50">
        <v>6</v>
      </c>
      <c r="CJ116" s="51">
        <v>7.4999999999999997E-3</v>
      </c>
      <c r="CK116" s="47">
        <v>0.1750000000000001</v>
      </c>
      <c r="CM116" s="53">
        <v>163000</v>
      </c>
      <c r="CN116" s="50">
        <v>1</v>
      </c>
      <c r="CO116" s="51">
        <v>1.25E-3</v>
      </c>
      <c r="CP116" s="47">
        <v>0.99374999999999936</v>
      </c>
      <c r="RW116" t="s">
        <v>55</v>
      </c>
      <c r="RX116">
        <v>0</v>
      </c>
      <c r="SB116" t="s">
        <v>55</v>
      </c>
      <c r="SC116">
        <v>0</v>
      </c>
      <c r="SG116" t="s">
        <v>55</v>
      </c>
      <c r="SH116">
        <v>0</v>
      </c>
      <c r="TZ116" s="49">
        <v>5775</v>
      </c>
      <c r="UA116" s="50">
        <v>0</v>
      </c>
      <c r="UB116" s="51">
        <v>0</v>
      </c>
      <c r="UC116" s="47">
        <v>0.83999999999999975</v>
      </c>
      <c r="UD116" s="47"/>
      <c r="UE116" s="49">
        <v>5775</v>
      </c>
      <c r="UF116" s="50">
        <v>15</v>
      </c>
      <c r="UG116" s="51">
        <v>1.8749999999999999E-2</v>
      </c>
      <c r="UH116" s="47">
        <v>0.26000000000000006</v>
      </c>
      <c r="UI116" s="47"/>
      <c r="UN116" s="47"/>
      <c r="UO116" s="49">
        <v>5775</v>
      </c>
      <c r="UP116" s="50">
        <v>15</v>
      </c>
      <c r="UQ116" s="51">
        <v>1.8749999999999999E-2</v>
      </c>
      <c r="UR116" s="47">
        <v>0.26000000000000006</v>
      </c>
      <c r="US116" s="47"/>
      <c r="UT116" s="47"/>
      <c r="UU116" s="47"/>
      <c r="UV116" s="47"/>
      <c r="UW116" s="47"/>
      <c r="UX116" s="47"/>
      <c r="UY116" s="47"/>
      <c r="UZ116" s="47"/>
      <c r="VA116" s="47"/>
      <c r="VB116" s="47"/>
    </row>
    <row r="117" spans="1:574">
      <c r="A117" s="46">
        <v>161000</v>
      </c>
      <c r="B117">
        <v>0</v>
      </c>
      <c r="C117" s="47">
        <v>0</v>
      </c>
      <c r="D117" s="47">
        <v>0.9974999999999995</v>
      </c>
      <c r="F117" s="46">
        <v>166000</v>
      </c>
      <c r="G117">
        <v>1</v>
      </c>
      <c r="H117" s="47">
        <v>1.25E-3</v>
      </c>
      <c r="I117" s="47">
        <v>0.875</v>
      </c>
      <c r="K117" s="46">
        <v>161000</v>
      </c>
      <c r="L117">
        <v>2</v>
      </c>
      <c r="M117" s="47">
        <v>2.5000000000000001E-3</v>
      </c>
      <c r="N117" s="47">
        <v>0.8987499999999996</v>
      </c>
      <c r="P117" s="46">
        <v>161000</v>
      </c>
      <c r="Q117">
        <v>1</v>
      </c>
      <c r="R117" s="47">
        <v>1.25E-3</v>
      </c>
      <c r="S117" s="47">
        <v>0.96249999999999958</v>
      </c>
      <c r="U117" s="16">
        <v>161000</v>
      </c>
      <c r="V117" s="50">
        <v>7</v>
      </c>
      <c r="W117" s="51">
        <v>8.7500000000000008E-3</v>
      </c>
      <c r="X117" s="47">
        <v>0.80249999999999988</v>
      </c>
      <c r="Y117" s="47"/>
      <c r="Z117" s="16">
        <v>163000</v>
      </c>
      <c r="AA117" s="50">
        <v>3</v>
      </c>
      <c r="AB117" s="51">
        <v>3.7499999999999999E-3</v>
      </c>
      <c r="AC117" s="47">
        <v>0.80875000000000019</v>
      </c>
      <c r="AD117" s="47"/>
      <c r="AE117" s="46">
        <v>164000</v>
      </c>
      <c r="AF117">
        <v>3</v>
      </c>
      <c r="AG117" s="47">
        <v>3.7499999999999999E-3</v>
      </c>
      <c r="AH117" s="47">
        <v>0.90999999999999948</v>
      </c>
      <c r="AJ117" s="46">
        <v>164000</v>
      </c>
      <c r="AK117">
        <v>1</v>
      </c>
      <c r="AL117" s="47">
        <v>1.25E-3</v>
      </c>
      <c r="AM117" s="47">
        <v>0.90999999999999925</v>
      </c>
      <c r="AO117" s="16">
        <v>156000</v>
      </c>
      <c r="AP117" s="50">
        <v>0</v>
      </c>
      <c r="AQ117" s="51">
        <v>0</v>
      </c>
      <c r="AR117" s="47">
        <v>0.99749999999999928</v>
      </c>
      <c r="AS117" s="47"/>
      <c r="AT117" s="16">
        <v>160000</v>
      </c>
      <c r="AU117" s="50">
        <v>0</v>
      </c>
      <c r="AV117" s="51">
        <v>0</v>
      </c>
      <c r="AW117" s="47">
        <v>0.99999999999999933</v>
      </c>
      <c r="AY117" s="46">
        <v>156000</v>
      </c>
      <c r="AZ117">
        <v>0</v>
      </c>
      <c r="BA117" s="47">
        <v>0</v>
      </c>
      <c r="BB117" s="47">
        <v>0.99999999999999956</v>
      </c>
      <c r="BD117" s="16">
        <v>158000</v>
      </c>
      <c r="BE117" s="50">
        <v>1</v>
      </c>
      <c r="BF117" s="51">
        <v>1.25E-3</v>
      </c>
      <c r="BG117" s="47">
        <v>0.96999999999999931</v>
      </c>
      <c r="BI117" s="46">
        <v>161000</v>
      </c>
      <c r="BJ117" s="50">
        <v>0</v>
      </c>
      <c r="BK117" s="51">
        <f t="shared" si="13"/>
        <v>0</v>
      </c>
      <c r="BL117" s="47">
        <f>SUM(BK$6:BK117)</f>
        <v>0.99749999999999928</v>
      </c>
      <c r="BN117" s="16">
        <v>161000</v>
      </c>
      <c r="BO117" s="50">
        <v>4</v>
      </c>
      <c r="BP117" s="51">
        <v>5.0000000000000001E-3</v>
      </c>
      <c r="BQ117" s="47">
        <v>0.90249999999999941</v>
      </c>
      <c r="BS117" s="53">
        <v>164000</v>
      </c>
      <c r="BT117" s="50">
        <v>1</v>
      </c>
      <c r="BU117" s="51">
        <v>1.25E-3</v>
      </c>
      <c r="BV117" s="47">
        <v>0.98999999999999966</v>
      </c>
      <c r="BX117" s="46">
        <v>161000</v>
      </c>
      <c r="BY117">
        <v>2</v>
      </c>
      <c r="BZ117" s="47">
        <v>2.5000000000000001E-3</v>
      </c>
      <c r="CA117" s="47">
        <v>0.8987499999999996</v>
      </c>
      <c r="CC117" s="53">
        <v>194000</v>
      </c>
      <c r="CD117" s="50">
        <v>6</v>
      </c>
      <c r="CE117" s="51">
        <v>7.4999999999999997E-3</v>
      </c>
      <c r="CF117" s="47">
        <v>0.53625</v>
      </c>
      <c r="CH117" s="53">
        <v>216000</v>
      </c>
      <c r="CI117" s="50">
        <v>4</v>
      </c>
      <c r="CJ117" s="51">
        <v>5.0000000000000001E-3</v>
      </c>
      <c r="CK117" s="47">
        <v>0.1800000000000001</v>
      </c>
      <c r="CM117" s="53">
        <v>164000</v>
      </c>
      <c r="CN117" s="50">
        <v>1</v>
      </c>
      <c r="CO117" s="51">
        <v>1.25E-3</v>
      </c>
      <c r="CP117" s="47">
        <v>0.99499999999999933</v>
      </c>
      <c r="TZ117" s="49">
        <v>5950</v>
      </c>
      <c r="UA117" s="50">
        <v>0</v>
      </c>
      <c r="UB117" s="51">
        <v>0</v>
      </c>
      <c r="UC117" s="47">
        <v>0.83999999999999975</v>
      </c>
      <c r="UD117" s="47"/>
      <c r="UE117" s="49">
        <v>5950</v>
      </c>
      <c r="UF117" s="50">
        <v>13</v>
      </c>
      <c r="UG117" s="51">
        <v>1.6250000000000001E-2</v>
      </c>
      <c r="UH117" s="47">
        <v>0.27625000000000005</v>
      </c>
      <c r="UI117" s="47"/>
      <c r="UN117" s="47"/>
      <c r="UO117" s="49">
        <v>5950</v>
      </c>
      <c r="UP117" s="50">
        <v>13</v>
      </c>
      <c r="UQ117" s="51">
        <v>1.6250000000000001E-2</v>
      </c>
      <c r="UR117" s="47">
        <v>0.27625000000000005</v>
      </c>
      <c r="US117" s="47"/>
      <c r="UT117" s="47"/>
      <c r="UU117" s="47"/>
      <c r="UV117" s="47"/>
      <c r="UW117" s="47"/>
      <c r="UX117" s="47"/>
      <c r="UY117" s="47"/>
      <c r="UZ117" s="47"/>
      <c r="VA117" s="47"/>
      <c r="VB117" s="47"/>
    </row>
    <row r="118" spans="1:574">
      <c r="A118" s="46">
        <v>162000</v>
      </c>
      <c r="B118">
        <v>0</v>
      </c>
      <c r="C118" s="47">
        <v>0</v>
      </c>
      <c r="D118" s="47">
        <v>0.9974999999999995</v>
      </c>
      <c r="F118" s="46">
        <v>167000</v>
      </c>
      <c r="G118">
        <v>2</v>
      </c>
      <c r="H118" s="47">
        <v>2.5000000000000001E-3</v>
      </c>
      <c r="I118" s="47">
        <v>0.87749999999999995</v>
      </c>
      <c r="K118" s="46">
        <v>162000</v>
      </c>
      <c r="L118">
        <v>3</v>
      </c>
      <c r="M118" s="47">
        <v>3.7499999999999999E-3</v>
      </c>
      <c r="N118" s="47">
        <v>0.90249999999999964</v>
      </c>
      <c r="P118" s="46">
        <v>162000</v>
      </c>
      <c r="Q118">
        <v>5</v>
      </c>
      <c r="R118" s="47">
        <v>6.2500000000000003E-3</v>
      </c>
      <c r="S118" s="47">
        <v>0.96874999999999956</v>
      </c>
      <c r="U118" s="16">
        <v>162000</v>
      </c>
      <c r="V118" s="50">
        <v>3</v>
      </c>
      <c r="W118" s="51">
        <v>3.7499999999999999E-3</v>
      </c>
      <c r="X118" s="47">
        <v>0.80624999999999991</v>
      </c>
      <c r="Y118" s="47"/>
      <c r="Z118" s="16">
        <v>164000</v>
      </c>
      <c r="AA118" s="50">
        <v>5</v>
      </c>
      <c r="AB118" s="51">
        <v>6.2500000000000003E-3</v>
      </c>
      <c r="AC118" s="47">
        <v>0.81500000000000017</v>
      </c>
      <c r="AD118" s="47"/>
      <c r="AE118" s="46">
        <v>165000</v>
      </c>
      <c r="AF118">
        <v>1</v>
      </c>
      <c r="AG118" s="47">
        <v>1.25E-3</v>
      </c>
      <c r="AH118" s="47">
        <v>0.91124999999999945</v>
      </c>
      <c r="AJ118" s="46">
        <v>165000</v>
      </c>
      <c r="AK118">
        <v>1</v>
      </c>
      <c r="AL118" s="47">
        <v>1.25E-3</v>
      </c>
      <c r="AM118" s="47">
        <v>0.91124999999999923</v>
      </c>
      <c r="AO118" s="16">
        <v>157000</v>
      </c>
      <c r="AP118" s="50">
        <v>0</v>
      </c>
      <c r="AQ118" s="51">
        <v>0</v>
      </c>
      <c r="AR118" s="47">
        <v>0.99749999999999928</v>
      </c>
      <c r="AS118" s="47"/>
      <c r="AT118" s="16">
        <v>161000</v>
      </c>
      <c r="AU118" s="50">
        <v>0</v>
      </c>
      <c r="AV118" s="51">
        <v>0</v>
      </c>
      <c r="AW118" s="47">
        <v>0.99999999999999933</v>
      </c>
      <c r="AY118" s="46">
        <v>157000</v>
      </c>
      <c r="AZ118">
        <v>0</v>
      </c>
      <c r="BA118" s="47">
        <v>0</v>
      </c>
      <c r="BB118" s="47">
        <v>0.99999999999999956</v>
      </c>
      <c r="BD118" s="16">
        <v>159000</v>
      </c>
      <c r="BE118" s="50">
        <v>2</v>
      </c>
      <c r="BF118" s="51">
        <v>2.5000000000000001E-3</v>
      </c>
      <c r="BG118" s="47">
        <v>0.97249999999999925</v>
      </c>
      <c r="BI118" s="46">
        <v>162000</v>
      </c>
      <c r="BJ118" s="50">
        <v>0</v>
      </c>
      <c r="BK118" s="51">
        <f t="shared" si="13"/>
        <v>0</v>
      </c>
      <c r="BL118" s="47">
        <f>SUM(BK$6:BK118)</f>
        <v>0.99749999999999928</v>
      </c>
      <c r="BN118" s="16">
        <v>162000</v>
      </c>
      <c r="BO118" s="50">
        <v>2</v>
      </c>
      <c r="BP118" s="51">
        <v>2.5000000000000001E-3</v>
      </c>
      <c r="BQ118" s="47">
        <v>0.90499999999999936</v>
      </c>
      <c r="BS118" s="53">
        <v>165000</v>
      </c>
      <c r="BT118" s="50">
        <v>2</v>
      </c>
      <c r="BU118" s="51">
        <v>2.5000000000000001E-3</v>
      </c>
      <c r="BV118" s="47">
        <v>0.9924999999999996</v>
      </c>
      <c r="BX118" s="46">
        <v>162000</v>
      </c>
      <c r="BY118">
        <v>3</v>
      </c>
      <c r="BZ118" s="47">
        <v>3.7499999999999999E-3</v>
      </c>
      <c r="CA118" s="47">
        <v>0.90249999999999964</v>
      </c>
      <c r="CC118" s="53">
        <v>195000</v>
      </c>
      <c r="CD118" s="50">
        <v>5</v>
      </c>
      <c r="CE118" s="51">
        <v>6.2500000000000003E-3</v>
      </c>
      <c r="CF118" s="47">
        <v>0.54249999999999998</v>
      </c>
      <c r="CH118" s="53">
        <v>217000</v>
      </c>
      <c r="CI118" s="50">
        <v>2</v>
      </c>
      <c r="CJ118" s="51">
        <v>2.5000000000000001E-3</v>
      </c>
      <c r="CK118" s="47">
        <v>0.18250000000000011</v>
      </c>
      <c r="CM118" s="53">
        <v>165000</v>
      </c>
      <c r="CN118" s="50">
        <v>0</v>
      </c>
      <c r="CO118" s="51">
        <v>0</v>
      </c>
      <c r="CP118" s="47">
        <v>0.99499999999999933</v>
      </c>
      <c r="TZ118" s="49">
        <v>6125</v>
      </c>
      <c r="UA118" s="50">
        <v>0</v>
      </c>
      <c r="UB118" s="51">
        <v>0</v>
      </c>
      <c r="UC118" s="47">
        <v>0.83999999999999975</v>
      </c>
      <c r="UD118" s="47"/>
      <c r="UE118" s="49">
        <v>6125</v>
      </c>
      <c r="UF118" s="50">
        <v>5</v>
      </c>
      <c r="UG118" s="51">
        <v>6.2500000000000003E-3</v>
      </c>
      <c r="UH118" s="47">
        <v>0.28250000000000003</v>
      </c>
      <c r="UI118" s="47"/>
      <c r="UN118" s="47"/>
      <c r="UO118" s="49">
        <v>6125</v>
      </c>
      <c r="UP118" s="50">
        <v>5</v>
      </c>
      <c r="UQ118" s="51">
        <v>6.2500000000000003E-3</v>
      </c>
      <c r="UR118" s="47">
        <v>0.28250000000000003</v>
      </c>
      <c r="US118" s="47"/>
      <c r="UT118" s="47"/>
      <c r="UU118" s="47"/>
      <c r="UV118" s="47"/>
      <c r="UW118" s="47"/>
      <c r="UX118" s="47"/>
      <c r="UY118" s="47"/>
      <c r="UZ118" s="47"/>
      <c r="VA118" s="47"/>
      <c r="VB118" s="47"/>
    </row>
    <row r="119" spans="1:574">
      <c r="A119" s="46">
        <v>163000</v>
      </c>
      <c r="B119">
        <v>0</v>
      </c>
      <c r="C119" s="47">
        <v>0</v>
      </c>
      <c r="D119" s="47">
        <v>0.9974999999999995</v>
      </c>
      <c r="F119" s="46">
        <v>168000</v>
      </c>
      <c r="G119">
        <v>3</v>
      </c>
      <c r="H119" s="47">
        <v>3.7499999999999999E-3</v>
      </c>
      <c r="I119" s="47">
        <v>0.88124999999999998</v>
      </c>
      <c r="K119" s="46">
        <v>163000</v>
      </c>
      <c r="L119">
        <v>4</v>
      </c>
      <c r="M119" s="47">
        <v>5.0000000000000001E-3</v>
      </c>
      <c r="N119" s="47">
        <v>0.90749999999999964</v>
      </c>
      <c r="P119" s="46">
        <v>163000</v>
      </c>
      <c r="Q119">
        <v>0</v>
      </c>
      <c r="R119" s="47">
        <v>0</v>
      </c>
      <c r="S119" s="47">
        <v>0.96874999999999956</v>
      </c>
      <c r="U119" s="16">
        <v>163000</v>
      </c>
      <c r="V119" s="50">
        <v>4</v>
      </c>
      <c r="W119" s="51">
        <v>5.0000000000000001E-3</v>
      </c>
      <c r="X119" s="47">
        <v>0.81124999999999992</v>
      </c>
      <c r="Y119" s="47"/>
      <c r="Z119" s="16">
        <v>165000</v>
      </c>
      <c r="AA119" s="50">
        <v>6</v>
      </c>
      <c r="AB119" s="51">
        <v>7.4999999999999997E-3</v>
      </c>
      <c r="AC119" s="47">
        <v>0.82250000000000012</v>
      </c>
      <c r="AD119" s="47"/>
      <c r="AE119" s="46">
        <v>166000</v>
      </c>
      <c r="AF119">
        <v>4</v>
      </c>
      <c r="AG119" s="47">
        <v>5.0000000000000001E-3</v>
      </c>
      <c r="AH119" s="47">
        <v>0.91624999999999945</v>
      </c>
      <c r="AJ119" s="46">
        <v>166000</v>
      </c>
      <c r="AK119">
        <v>5</v>
      </c>
      <c r="AL119" s="47">
        <v>6.2500000000000003E-3</v>
      </c>
      <c r="AM119" s="47">
        <v>0.91749999999999921</v>
      </c>
      <c r="AO119" s="16">
        <v>158000</v>
      </c>
      <c r="AP119" s="50">
        <v>0</v>
      </c>
      <c r="AQ119" s="51">
        <v>0</v>
      </c>
      <c r="AR119" s="47">
        <v>0.99749999999999928</v>
      </c>
      <c r="AS119" s="47"/>
      <c r="AT119" s="16">
        <v>162000</v>
      </c>
      <c r="AU119" s="50">
        <v>0</v>
      </c>
      <c r="AV119" s="51">
        <v>0</v>
      </c>
      <c r="AW119" s="47">
        <v>0.99999999999999933</v>
      </c>
      <c r="AY119" s="46">
        <v>158000</v>
      </c>
      <c r="AZ119">
        <v>0</v>
      </c>
      <c r="BA119" s="47">
        <v>0</v>
      </c>
      <c r="BB119" s="47">
        <v>0.99999999999999956</v>
      </c>
      <c r="BD119" s="16">
        <v>160000</v>
      </c>
      <c r="BE119" s="50">
        <v>2</v>
      </c>
      <c r="BF119" s="51">
        <v>2.5000000000000001E-3</v>
      </c>
      <c r="BG119" s="47">
        <v>0.9749999999999992</v>
      </c>
      <c r="BI119" s="46">
        <v>163000</v>
      </c>
      <c r="BJ119" s="50">
        <v>0</v>
      </c>
      <c r="BK119" s="51">
        <f t="shared" si="13"/>
        <v>0</v>
      </c>
      <c r="BL119" s="47">
        <f>SUM(BK$6:BK119)</f>
        <v>0.99749999999999928</v>
      </c>
      <c r="BN119" s="16">
        <v>163000</v>
      </c>
      <c r="BO119" s="50">
        <v>1</v>
      </c>
      <c r="BP119" s="51">
        <v>1.25E-3</v>
      </c>
      <c r="BQ119" s="47">
        <v>0.90624999999999933</v>
      </c>
      <c r="BS119" s="53">
        <v>166000</v>
      </c>
      <c r="BT119" s="50">
        <v>0</v>
      </c>
      <c r="BU119" s="51">
        <v>0</v>
      </c>
      <c r="BV119" s="47">
        <v>0.9924999999999996</v>
      </c>
      <c r="BX119" s="46">
        <v>163000</v>
      </c>
      <c r="BY119">
        <v>4</v>
      </c>
      <c r="BZ119" s="47">
        <v>5.0000000000000001E-3</v>
      </c>
      <c r="CA119" s="47">
        <v>0.90749999999999964</v>
      </c>
      <c r="CC119" s="53">
        <v>196000</v>
      </c>
      <c r="CD119" s="50">
        <v>11</v>
      </c>
      <c r="CE119" s="51">
        <v>1.375E-2</v>
      </c>
      <c r="CF119" s="47">
        <v>0.55625000000000002</v>
      </c>
      <c r="CH119" s="53">
        <v>218000</v>
      </c>
      <c r="CI119" s="50">
        <v>6</v>
      </c>
      <c r="CJ119" s="51">
        <v>7.4999999999999997E-3</v>
      </c>
      <c r="CK119" s="47">
        <v>0.19000000000000011</v>
      </c>
      <c r="CM119" s="53">
        <v>166000</v>
      </c>
      <c r="CN119" s="50">
        <v>0</v>
      </c>
      <c r="CO119" s="51">
        <v>0</v>
      </c>
      <c r="CP119" s="47">
        <v>0.99499999999999933</v>
      </c>
      <c r="TZ119" s="49">
        <v>6300</v>
      </c>
      <c r="UA119" s="50">
        <v>0</v>
      </c>
      <c r="UB119" s="51">
        <v>0</v>
      </c>
      <c r="UC119" s="47">
        <v>0.83999999999999975</v>
      </c>
      <c r="UD119" s="47"/>
      <c r="UE119" s="49">
        <v>6300</v>
      </c>
      <c r="UF119" s="50">
        <v>23</v>
      </c>
      <c r="UG119" s="51">
        <v>2.8750000000000001E-2</v>
      </c>
      <c r="UH119" s="47">
        <v>0.31125000000000003</v>
      </c>
      <c r="UI119" s="47"/>
      <c r="UN119" s="47"/>
      <c r="UO119" s="49">
        <v>6300</v>
      </c>
      <c r="UP119" s="50">
        <v>23</v>
      </c>
      <c r="UQ119" s="51">
        <v>2.8750000000000001E-2</v>
      </c>
      <c r="UR119" s="47">
        <v>0.31125000000000003</v>
      </c>
      <c r="US119" s="47"/>
      <c r="UT119" s="47"/>
      <c r="UU119" s="47"/>
      <c r="UV119" s="47"/>
      <c r="UW119" s="47"/>
      <c r="UX119" s="47"/>
      <c r="UY119" s="47"/>
      <c r="UZ119" s="47"/>
      <c r="VA119" s="47"/>
      <c r="VB119" s="47"/>
    </row>
    <row r="120" spans="1:574">
      <c r="A120" s="46">
        <v>164000</v>
      </c>
      <c r="B120">
        <v>0</v>
      </c>
      <c r="C120" s="47">
        <v>0</v>
      </c>
      <c r="D120" s="47">
        <v>0.9974999999999995</v>
      </c>
      <c r="F120" s="46">
        <v>169000</v>
      </c>
      <c r="G120">
        <v>3</v>
      </c>
      <c r="H120" s="47">
        <v>3.7499999999999999E-3</v>
      </c>
      <c r="I120" s="47">
        <v>0.88500000000000001</v>
      </c>
      <c r="K120" s="46">
        <v>164000</v>
      </c>
      <c r="L120">
        <v>2</v>
      </c>
      <c r="M120" s="47">
        <v>2.5000000000000001E-3</v>
      </c>
      <c r="N120" s="47">
        <v>0.90999999999999959</v>
      </c>
      <c r="P120" s="46">
        <v>164000</v>
      </c>
      <c r="Q120">
        <v>1</v>
      </c>
      <c r="R120" s="47">
        <v>1.25E-3</v>
      </c>
      <c r="S120" s="47">
        <v>0.96999999999999953</v>
      </c>
      <c r="U120" s="16">
        <v>164000</v>
      </c>
      <c r="V120" s="50">
        <v>4</v>
      </c>
      <c r="W120" s="51">
        <v>5.0000000000000001E-3</v>
      </c>
      <c r="X120" s="47">
        <v>0.81624999999999992</v>
      </c>
      <c r="Y120" s="47"/>
      <c r="Z120" s="16">
        <v>166000</v>
      </c>
      <c r="AA120" s="50">
        <v>5</v>
      </c>
      <c r="AB120" s="51">
        <v>6.2500000000000003E-3</v>
      </c>
      <c r="AC120" s="47">
        <v>0.8287500000000001</v>
      </c>
      <c r="AD120" s="47"/>
      <c r="AE120" s="46">
        <v>167000</v>
      </c>
      <c r="AF120">
        <v>3</v>
      </c>
      <c r="AG120" s="47">
        <v>3.7499999999999999E-3</v>
      </c>
      <c r="AH120" s="47">
        <v>0.91999999999999948</v>
      </c>
      <c r="AJ120" s="46">
        <v>167000</v>
      </c>
      <c r="AK120">
        <v>2</v>
      </c>
      <c r="AL120" s="47">
        <v>2.5000000000000001E-3</v>
      </c>
      <c r="AM120" s="47">
        <v>0.91999999999999915</v>
      </c>
      <c r="AO120" s="16">
        <v>159000</v>
      </c>
      <c r="AP120" s="50">
        <v>0</v>
      </c>
      <c r="AQ120" s="51">
        <v>0</v>
      </c>
      <c r="AR120" s="47">
        <v>0.99749999999999928</v>
      </c>
      <c r="AS120" s="47"/>
      <c r="AT120" s="16">
        <v>163000</v>
      </c>
      <c r="AU120" s="50">
        <v>0</v>
      </c>
      <c r="AV120" s="51">
        <v>0</v>
      </c>
      <c r="AW120" s="47">
        <v>0.99999999999999933</v>
      </c>
      <c r="AY120" s="46">
        <v>159000</v>
      </c>
      <c r="AZ120">
        <v>0</v>
      </c>
      <c r="BA120" s="47">
        <v>0</v>
      </c>
      <c r="BB120" s="47">
        <v>0.99999999999999956</v>
      </c>
      <c r="BD120" s="16">
        <v>161000</v>
      </c>
      <c r="BE120" s="50">
        <v>1</v>
      </c>
      <c r="BF120" s="51">
        <v>1.25E-3</v>
      </c>
      <c r="BG120" s="47">
        <v>0.97624999999999917</v>
      </c>
      <c r="BI120" s="46">
        <v>164000</v>
      </c>
      <c r="BJ120" s="50">
        <v>0</v>
      </c>
      <c r="BK120" s="51">
        <f t="shared" si="13"/>
        <v>0</v>
      </c>
      <c r="BL120" s="47">
        <f>SUM(BK$6:BK120)</f>
        <v>0.99749999999999928</v>
      </c>
      <c r="BN120" s="16">
        <v>164000</v>
      </c>
      <c r="BO120" s="50">
        <v>3</v>
      </c>
      <c r="BP120" s="51">
        <v>3.7499999999999999E-3</v>
      </c>
      <c r="BQ120" s="47">
        <v>0.90999999999999936</v>
      </c>
      <c r="BS120" s="53">
        <v>167000</v>
      </c>
      <c r="BT120" s="50">
        <v>0</v>
      </c>
      <c r="BU120" s="51">
        <v>0</v>
      </c>
      <c r="BV120" s="47">
        <v>0.9924999999999996</v>
      </c>
      <c r="BX120" s="46">
        <v>164000</v>
      </c>
      <c r="BY120">
        <v>2</v>
      </c>
      <c r="BZ120" s="47">
        <v>2.5000000000000001E-3</v>
      </c>
      <c r="CA120" s="47">
        <v>0.90999999999999959</v>
      </c>
      <c r="CC120" s="53">
        <v>197000</v>
      </c>
      <c r="CD120" s="50">
        <v>10</v>
      </c>
      <c r="CE120" s="51">
        <v>1.2500000000000001E-2</v>
      </c>
      <c r="CF120" s="47">
        <v>0.56874999999999998</v>
      </c>
      <c r="CH120" s="53">
        <v>219000</v>
      </c>
      <c r="CI120" s="50">
        <v>3</v>
      </c>
      <c r="CJ120" s="51">
        <v>3.7499999999999999E-3</v>
      </c>
      <c r="CK120" s="47">
        <v>0.19375000000000012</v>
      </c>
      <c r="CM120" s="53">
        <v>167000</v>
      </c>
      <c r="CN120" s="50">
        <v>1</v>
      </c>
      <c r="CO120" s="51">
        <v>1.25E-3</v>
      </c>
      <c r="CP120" s="47">
        <v>0.9962499999999993</v>
      </c>
      <c r="TZ120" s="49">
        <v>6475</v>
      </c>
      <c r="UA120" s="50">
        <v>0</v>
      </c>
      <c r="UB120" s="51">
        <v>0</v>
      </c>
      <c r="UC120" s="47">
        <v>0.83999999999999975</v>
      </c>
      <c r="UD120" s="47"/>
      <c r="UE120" s="49">
        <v>6475</v>
      </c>
      <c r="UF120" s="50">
        <v>3</v>
      </c>
      <c r="UG120" s="51">
        <v>3.7499999999999999E-3</v>
      </c>
      <c r="UH120" s="47">
        <v>0.315</v>
      </c>
      <c r="UI120" s="47"/>
      <c r="UN120" s="47"/>
      <c r="UO120" s="49">
        <v>6475</v>
      </c>
      <c r="UP120" s="50">
        <v>3</v>
      </c>
      <c r="UQ120" s="51">
        <v>3.7499999999999999E-3</v>
      </c>
      <c r="UR120" s="47">
        <v>0.315</v>
      </c>
      <c r="US120" s="47"/>
      <c r="UT120" s="47"/>
      <c r="UU120" s="47"/>
      <c r="UV120" s="47"/>
      <c r="UW120" s="47"/>
      <c r="UX120" s="47"/>
      <c r="UY120" s="47"/>
      <c r="UZ120" s="47"/>
      <c r="VA120" s="47"/>
      <c r="VB120" s="47"/>
    </row>
    <row r="121" spans="1:574">
      <c r="A121" s="46">
        <v>165000</v>
      </c>
      <c r="B121">
        <v>0</v>
      </c>
      <c r="C121" s="47">
        <v>0</v>
      </c>
      <c r="D121" s="47">
        <v>0.9974999999999995</v>
      </c>
      <c r="F121" s="46">
        <v>170000</v>
      </c>
      <c r="G121">
        <v>6</v>
      </c>
      <c r="H121" s="47">
        <v>7.4999999999999997E-3</v>
      </c>
      <c r="I121" s="47">
        <v>0.89249999999999996</v>
      </c>
      <c r="K121" s="46">
        <v>165000</v>
      </c>
      <c r="L121">
        <v>1</v>
      </c>
      <c r="M121" s="47">
        <v>1.25E-3</v>
      </c>
      <c r="N121" s="47">
        <v>0.91124999999999956</v>
      </c>
      <c r="P121" s="46">
        <v>165000</v>
      </c>
      <c r="Q121">
        <v>1</v>
      </c>
      <c r="R121" s="47">
        <v>1.25E-3</v>
      </c>
      <c r="S121" s="47">
        <v>0.9712499999999995</v>
      </c>
      <c r="U121" s="16">
        <v>165000</v>
      </c>
      <c r="V121" s="50">
        <v>4</v>
      </c>
      <c r="W121" s="51">
        <v>5.0000000000000001E-3</v>
      </c>
      <c r="X121" s="47">
        <v>0.82124999999999992</v>
      </c>
      <c r="Y121" s="47"/>
      <c r="Z121" s="16">
        <v>167000</v>
      </c>
      <c r="AA121" s="50">
        <v>8</v>
      </c>
      <c r="AB121" s="51">
        <v>0.01</v>
      </c>
      <c r="AC121" s="47">
        <v>0.83875000000000011</v>
      </c>
      <c r="AD121" s="47"/>
      <c r="AE121" s="46">
        <v>168000</v>
      </c>
      <c r="AF121">
        <v>1</v>
      </c>
      <c r="AG121" s="47">
        <v>1.25E-3</v>
      </c>
      <c r="AH121" s="47">
        <v>0.92124999999999946</v>
      </c>
      <c r="AJ121" s="46">
        <v>168000</v>
      </c>
      <c r="AK121">
        <v>1</v>
      </c>
      <c r="AL121" s="47">
        <v>1.25E-3</v>
      </c>
      <c r="AM121" s="47">
        <v>0.92124999999999913</v>
      </c>
      <c r="AO121" s="16">
        <v>160000</v>
      </c>
      <c r="AP121" s="50">
        <v>0</v>
      </c>
      <c r="AQ121" s="51">
        <v>0</v>
      </c>
      <c r="AR121" s="47">
        <v>0.99749999999999928</v>
      </c>
      <c r="AS121" s="47"/>
      <c r="AT121" s="16">
        <v>164000</v>
      </c>
      <c r="AU121" s="50">
        <v>0</v>
      </c>
      <c r="AV121" s="51">
        <v>0</v>
      </c>
      <c r="AW121" s="47">
        <v>0.99999999999999933</v>
      </c>
      <c r="AY121" s="46">
        <v>160000</v>
      </c>
      <c r="AZ121">
        <v>0</v>
      </c>
      <c r="BA121" s="47">
        <v>0</v>
      </c>
      <c r="BB121" s="47">
        <v>0.99999999999999956</v>
      </c>
      <c r="BD121" s="16">
        <v>162000</v>
      </c>
      <c r="BE121" s="50">
        <v>0</v>
      </c>
      <c r="BF121" s="51">
        <v>0</v>
      </c>
      <c r="BG121" s="47">
        <v>0.97624999999999917</v>
      </c>
      <c r="BI121" s="46">
        <v>165000</v>
      </c>
      <c r="BJ121" s="50">
        <v>1</v>
      </c>
      <c r="BK121" s="51">
        <f t="shared" si="13"/>
        <v>1.25E-3</v>
      </c>
      <c r="BL121" s="47">
        <f>SUM(BK$6:BK121)</f>
        <v>0.99874999999999925</v>
      </c>
      <c r="BN121" s="16">
        <v>165000</v>
      </c>
      <c r="BO121" s="50">
        <v>1</v>
      </c>
      <c r="BP121" s="51">
        <v>1.25E-3</v>
      </c>
      <c r="BQ121" s="47">
        <v>0.91124999999999934</v>
      </c>
      <c r="BS121" s="53">
        <v>168000</v>
      </c>
      <c r="BT121" s="50">
        <v>1</v>
      </c>
      <c r="BU121" s="51">
        <v>1.25E-3</v>
      </c>
      <c r="BV121" s="47">
        <v>0.99374999999999958</v>
      </c>
      <c r="BX121" s="46">
        <v>165000</v>
      </c>
      <c r="BY121">
        <v>1</v>
      </c>
      <c r="BZ121" s="47">
        <v>1.25E-3</v>
      </c>
      <c r="CA121" s="47">
        <v>0.91124999999999956</v>
      </c>
      <c r="CC121" s="53">
        <v>198000</v>
      </c>
      <c r="CD121" s="50">
        <v>12</v>
      </c>
      <c r="CE121" s="51">
        <v>1.4999999999999999E-2</v>
      </c>
      <c r="CF121" s="47">
        <v>0.58374999999999999</v>
      </c>
      <c r="CH121" s="53">
        <v>220000</v>
      </c>
      <c r="CI121" s="50">
        <v>6</v>
      </c>
      <c r="CJ121" s="51">
        <v>7.4999999999999997E-3</v>
      </c>
      <c r="CK121" s="47">
        <v>0.20125000000000012</v>
      </c>
      <c r="CM121" s="53">
        <v>168000</v>
      </c>
      <c r="CN121" s="50">
        <v>0</v>
      </c>
      <c r="CO121" s="51">
        <v>0</v>
      </c>
      <c r="CP121" s="47">
        <v>0.9962499999999993</v>
      </c>
      <c r="TZ121" s="49">
        <v>6650</v>
      </c>
      <c r="UA121" s="50">
        <v>0</v>
      </c>
      <c r="UB121" s="51">
        <v>0</v>
      </c>
      <c r="UC121" s="47">
        <v>0.83999999999999975</v>
      </c>
      <c r="UD121" s="47"/>
      <c r="UE121" s="49">
        <v>6650</v>
      </c>
      <c r="UF121" s="50">
        <v>6</v>
      </c>
      <c r="UG121" s="51">
        <v>7.4999999999999997E-3</v>
      </c>
      <c r="UH121" s="47">
        <v>0.32250000000000001</v>
      </c>
      <c r="UI121" s="47"/>
      <c r="UN121" s="47"/>
      <c r="UO121" s="49">
        <v>6650</v>
      </c>
      <c r="UP121" s="50">
        <v>6</v>
      </c>
      <c r="UQ121" s="51">
        <v>7.4999999999999997E-3</v>
      </c>
      <c r="UR121" s="47">
        <v>0.32250000000000001</v>
      </c>
      <c r="US121" s="47"/>
      <c r="UT121" s="47"/>
      <c r="UU121" s="47"/>
      <c r="UV121" s="47"/>
      <c r="UW121" s="47"/>
      <c r="UX121" s="47"/>
      <c r="UY121" s="47"/>
      <c r="UZ121" s="47"/>
      <c r="VA121" s="47"/>
      <c r="VB121" s="47"/>
    </row>
    <row r="122" spans="1:574">
      <c r="A122" s="46">
        <v>166000</v>
      </c>
      <c r="B122">
        <v>0</v>
      </c>
      <c r="C122" s="47">
        <v>0</v>
      </c>
      <c r="D122" s="47">
        <v>0.9974999999999995</v>
      </c>
      <c r="F122" s="46">
        <v>171000</v>
      </c>
      <c r="G122">
        <v>1</v>
      </c>
      <c r="H122" s="47">
        <v>1.25E-3</v>
      </c>
      <c r="I122" s="47">
        <v>0.89374999999999993</v>
      </c>
      <c r="K122" s="46">
        <v>166000</v>
      </c>
      <c r="L122">
        <v>4</v>
      </c>
      <c r="M122" s="47">
        <v>5.0000000000000001E-3</v>
      </c>
      <c r="N122" s="47">
        <v>0.91624999999999956</v>
      </c>
      <c r="P122" s="46">
        <v>166000</v>
      </c>
      <c r="Q122">
        <v>1</v>
      </c>
      <c r="R122" s="47">
        <v>1.25E-3</v>
      </c>
      <c r="S122" s="47">
        <v>0.97249999999999948</v>
      </c>
      <c r="U122" s="16">
        <v>166000</v>
      </c>
      <c r="V122" s="50">
        <v>6</v>
      </c>
      <c r="W122" s="51">
        <v>7.4999999999999997E-3</v>
      </c>
      <c r="X122" s="47">
        <v>0.82874999999999988</v>
      </c>
      <c r="Y122" s="47"/>
      <c r="Z122" s="16">
        <v>168000</v>
      </c>
      <c r="AA122" s="50">
        <v>6</v>
      </c>
      <c r="AB122" s="51">
        <v>7.4999999999999997E-3</v>
      </c>
      <c r="AC122" s="47">
        <v>0.84625000000000006</v>
      </c>
      <c r="AD122" s="47"/>
      <c r="AE122" s="46">
        <v>169000</v>
      </c>
      <c r="AF122">
        <v>0</v>
      </c>
      <c r="AG122" s="47">
        <v>0</v>
      </c>
      <c r="AH122" s="47">
        <v>0.92124999999999946</v>
      </c>
      <c r="AJ122" s="46">
        <v>169000</v>
      </c>
      <c r="AK122">
        <v>4</v>
      </c>
      <c r="AL122" s="47">
        <v>5.0000000000000001E-3</v>
      </c>
      <c r="AM122" s="47">
        <v>0.92624999999999913</v>
      </c>
      <c r="AO122" s="16">
        <v>161000</v>
      </c>
      <c r="AP122" s="50">
        <v>0</v>
      </c>
      <c r="AQ122" s="51">
        <v>0</v>
      </c>
      <c r="AR122" s="47">
        <v>0.99749999999999928</v>
      </c>
      <c r="AS122" s="47"/>
      <c r="AT122" s="16">
        <v>165000</v>
      </c>
      <c r="AU122" s="50">
        <v>0</v>
      </c>
      <c r="AV122" s="51">
        <v>0</v>
      </c>
      <c r="AW122" s="47">
        <v>0.99999999999999933</v>
      </c>
      <c r="AY122" s="46">
        <v>161000</v>
      </c>
      <c r="AZ122">
        <v>0</v>
      </c>
      <c r="BA122" s="47">
        <v>0</v>
      </c>
      <c r="BB122" s="47">
        <v>0.99999999999999956</v>
      </c>
      <c r="BD122" s="16">
        <v>163000</v>
      </c>
      <c r="BE122" s="50">
        <v>3</v>
      </c>
      <c r="BF122" s="51">
        <v>3.7499999999999999E-3</v>
      </c>
      <c r="BG122" s="47">
        <v>0.97999999999999921</v>
      </c>
      <c r="BI122" s="46">
        <v>166000</v>
      </c>
      <c r="BJ122" s="50">
        <v>0</v>
      </c>
      <c r="BK122" s="51">
        <f t="shared" si="13"/>
        <v>0</v>
      </c>
      <c r="BL122" s="47">
        <f>SUM(BK$6:BK122)</f>
        <v>0.99874999999999925</v>
      </c>
      <c r="BN122" s="16">
        <v>166000</v>
      </c>
      <c r="BO122" s="50">
        <v>2</v>
      </c>
      <c r="BP122" s="51">
        <v>2.5000000000000001E-3</v>
      </c>
      <c r="BQ122" s="47">
        <v>0.91374999999999929</v>
      </c>
      <c r="BS122" s="53">
        <v>169000</v>
      </c>
      <c r="BT122" s="50">
        <v>0</v>
      </c>
      <c r="BU122" s="51">
        <v>0</v>
      </c>
      <c r="BV122" s="47">
        <v>0.99374999999999958</v>
      </c>
      <c r="BX122" s="46">
        <v>166000</v>
      </c>
      <c r="BY122">
        <v>4</v>
      </c>
      <c r="BZ122" s="47">
        <v>5.0000000000000001E-3</v>
      </c>
      <c r="CA122" s="47">
        <v>0.91624999999999956</v>
      </c>
      <c r="CC122" s="53">
        <v>199000</v>
      </c>
      <c r="CD122" s="50">
        <v>7</v>
      </c>
      <c r="CE122" s="51">
        <v>8.7500000000000008E-3</v>
      </c>
      <c r="CF122" s="47">
        <v>0.59250000000000003</v>
      </c>
      <c r="CH122" s="53">
        <v>221000</v>
      </c>
      <c r="CI122" s="50">
        <v>10</v>
      </c>
      <c r="CJ122" s="51">
        <v>1.2500000000000001E-2</v>
      </c>
      <c r="CK122" s="47">
        <v>0.21375000000000013</v>
      </c>
      <c r="CM122" s="53">
        <v>169000</v>
      </c>
      <c r="CN122" s="50">
        <v>1</v>
      </c>
      <c r="CO122" s="51">
        <v>1.25E-3</v>
      </c>
      <c r="CP122" s="47">
        <v>0.99749999999999928</v>
      </c>
      <c r="TZ122" s="49">
        <v>6825</v>
      </c>
      <c r="UA122" s="50">
        <v>0</v>
      </c>
      <c r="UB122" s="51">
        <v>0</v>
      </c>
      <c r="UC122" s="47">
        <v>0.83999999999999975</v>
      </c>
      <c r="UD122" s="47"/>
      <c r="UE122" s="49">
        <v>6825</v>
      </c>
      <c r="UF122" s="50">
        <v>8</v>
      </c>
      <c r="UG122" s="51">
        <v>0.01</v>
      </c>
      <c r="UH122" s="47">
        <v>0.33250000000000002</v>
      </c>
      <c r="UI122" s="47"/>
      <c r="UN122" s="47"/>
      <c r="UO122" s="49">
        <v>6825</v>
      </c>
      <c r="UP122" s="50">
        <v>8</v>
      </c>
      <c r="UQ122" s="51">
        <v>0.01</v>
      </c>
      <c r="UR122" s="47">
        <v>0.33250000000000002</v>
      </c>
      <c r="US122" s="47"/>
      <c r="UT122" s="47"/>
      <c r="UU122" s="47"/>
      <c r="UV122" s="47"/>
      <c r="UW122" s="47"/>
      <c r="UX122" s="47"/>
      <c r="UY122" s="47"/>
      <c r="UZ122" s="47"/>
      <c r="VA122" s="47"/>
      <c r="VB122" s="47"/>
    </row>
    <row r="123" spans="1:574">
      <c r="A123" s="46">
        <v>167000</v>
      </c>
      <c r="B123">
        <v>0</v>
      </c>
      <c r="C123" s="47">
        <v>0</v>
      </c>
      <c r="D123" s="47">
        <v>0.9974999999999995</v>
      </c>
      <c r="F123" s="46">
        <v>172000</v>
      </c>
      <c r="G123">
        <v>5</v>
      </c>
      <c r="H123" s="47">
        <v>6.2500000000000003E-3</v>
      </c>
      <c r="I123" s="47">
        <v>0.89999999999999991</v>
      </c>
      <c r="K123" s="46">
        <v>167000</v>
      </c>
      <c r="L123">
        <v>3</v>
      </c>
      <c r="M123" s="47">
        <v>3.7499999999999999E-3</v>
      </c>
      <c r="N123" s="47">
        <v>0.9199999999999996</v>
      </c>
      <c r="P123" s="46">
        <v>167000</v>
      </c>
      <c r="Q123">
        <v>2</v>
      </c>
      <c r="R123" s="47">
        <v>2.5000000000000001E-3</v>
      </c>
      <c r="S123" s="47">
        <v>0.97499999999999942</v>
      </c>
      <c r="U123" s="16">
        <v>167000</v>
      </c>
      <c r="V123" s="50">
        <v>9</v>
      </c>
      <c r="W123" s="51">
        <v>1.125E-2</v>
      </c>
      <c r="X123" s="47">
        <v>0.83999999999999986</v>
      </c>
      <c r="Y123" s="47"/>
      <c r="Z123" s="16">
        <v>169000</v>
      </c>
      <c r="AA123" s="50">
        <v>6</v>
      </c>
      <c r="AB123" s="51">
        <v>7.4999999999999997E-3</v>
      </c>
      <c r="AC123" s="47">
        <v>0.85375000000000001</v>
      </c>
      <c r="AD123" s="47"/>
      <c r="AE123" s="46">
        <v>170000</v>
      </c>
      <c r="AF123">
        <v>4</v>
      </c>
      <c r="AG123" s="47">
        <v>5.0000000000000001E-3</v>
      </c>
      <c r="AH123" s="47">
        <v>0.92624999999999946</v>
      </c>
      <c r="AJ123" s="46">
        <v>170000</v>
      </c>
      <c r="AK123">
        <v>0</v>
      </c>
      <c r="AL123" s="47">
        <v>0</v>
      </c>
      <c r="AM123" s="47">
        <v>0.92624999999999913</v>
      </c>
      <c r="AO123" s="16">
        <v>162000</v>
      </c>
      <c r="AP123" s="50">
        <v>0</v>
      </c>
      <c r="AQ123" s="51">
        <v>0</v>
      </c>
      <c r="AR123" s="47">
        <v>0.99749999999999928</v>
      </c>
      <c r="AS123" s="47"/>
      <c r="AT123" s="16">
        <v>166000</v>
      </c>
      <c r="AU123" s="50">
        <v>0</v>
      </c>
      <c r="AV123" s="51">
        <v>0</v>
      </c>
      <c r="AW123" s="47">
        <v>0.99999999999999933</v>
      </c>
      <c r="AY123" s="46">
        <v>162000</v>
      </c>
      <c r="AZ123">
        <v>0</v>
      </c>
      <c r="BA123" s="47">
        <v>0</v>
      </c>
      <c r="BB123" s="47">
        <v>0.99999999999999956</v>
      </c>
      <c r="BD123" s="16">
        <v>164000</v>
      </c>
      <c r="BE123" s="50">
        <v>1</v>
      </c>
      <c r="BF123" s="51">
        <v>1.25E-3</v>
      </c>
      <c r="BG123" s="47">
        <v>0.98124999999999918</v>
      </c>
      <c r="BI123" s="46">
        <v>167000</v>
      </c>
      <c r="BJ123" s="50">
        <v>1</v>
      </c>
      <c r="BK123" s="51">
        <f t="shared" si="13"/>
        <v>1.25E-3</v>
      </c>
      <c r="BL123" s="47">
        <f>SUM(BK$6:BK123)</f>
        <v>0.99999999999999922</v>
      </c>
      <c r="BN123" s="16">
        <v>167000</v>
      </c>
      <c r="BO123" s="50">
        <v>4</v>
      </c>
      <c r="BP123" s="51">
        <v>5.0000000000000001E-3</v>
      </c>
      <c r="BQ123" s="47">
        <v>0.91874999999999929</v>
      </c>
      <c r="BS123" s="53">
        <v>170000</v>
      </c>
      <c r="BT123" s="50">
        <v>0</v>
      </c>
      <c r="BU123" s="51">
        <v>0</v>
      </c>
      <c r="BV123" s="47">
        <v>0.99374999999999958</v>
      </c>
      <c r="BX123" s="46">
        <v>167000</v>
      </c>
      <c r="BY123">
        <v>3</v>
      </c>
      <c r="BZ123" s="47">
        <v>3.7499999999999999E-3</v>
      </c>
      <c r="CA123" s="47">
        <v>0.9199999999999996</v>
      </c>
      <c r="CC123" s="53">
        <v>200000</v>
      </c>
      <c r="CD123" s="50">
        <v>10</v>
      </c>
      <c r="CE123" s="51">
        <v>1.2500000000000001E-2</v>
      </c>
      <c r="CF123" s="47">
        <v>0.60499999999999998</v>
      </c>
      <c r="CH123" s="53">
        <v>222000</v>
      </c>
      <c r="CI123" s="50">
        <v>5</v>
      </c>
      <c r="CJ123" s="51">
        <v>6.2500000000000003E-3</v>
      </c>
      <c r="CK123" s="47">
        <v>0.22000000000000014</v>
      </c>
      <c r="CM123" s="53">
        <v>170000</v>
      </c>
      <c r="CN123" s="50">
        <v>0</v>
      </c>
      <c r="CO123" s="51">
        <v>0</v>
      </c>
      <c r="CP123" s="47">
        <v>0.99749999999999928</v>
      </c>
      <c r="TZ123" s="49">
        <v>7000</v>
      </c>
      <c r="UA123" s="50">
        <v>0</v>
      </c>
      <c r="UB123" s="51">
        <v>0</v>
      </c>
      <c r="UC123" s="47">
        <v>0.83999999999999975</v>
      </c>
      <c r="UD123" s="47"/>
      <c r="UE123" s="49">
        <v>7000</v>
      </c>
      <c r="UF123" s="50">
        <v>7</v>
      </c>
      <c r="UG123" s="51">
        <v>8.7500000000000008E-3</v>
      </c>
      <c r="UH123" s="47">
        <v>0.34125</v>
      </c>
      <c r="UI123" s="47"/>
      <c r="UN123" s="47"/>
      <c r="UO123" s="49">
        <v>7000</v>
      </c>
      <c r="UP123" s="50">
        <v>7</v>
      </c>
      <c r="UQ123" s="51">
        <v>8.7500000000000008E-3</v>
      </c>
      <c r="UR123" s="47">
        <v>0.34125</v>
      </c>
      <c r="US123" s="47"/>
      <c r="UT123" s="47"/>
      <c r="UU123" s="47"/>
      <c r="UV123" s="47"/>
      <c r="UW123" s="47"/>
      <c r="UX123" s="47"/>
      <c r="UY123" s="47"/>
      <c r="UZ123" s="47"/>
      <c r="VA123" s="47"/>
      <c r="VB123" s="47"/>
    </row>
    <row r="124" spans="1:574">
      <c r="A124" s="46">
        <v>168000</v>
      </c>
      <c r="B124">
        <v>0</v>
      </c>
      <c r="C124" s="47">
        <v>0</v>
      </c>
      <c r="D124" s="47">
        <v>0.9974999999999995</v>
      </c>
      <c r="F124" s="46">
        <v>173000</v>
      </c>
      <c r="G124">
        <v>5</v>
      </c>
      <c r="H124" s="47">
        <v>6.2500000000000003E-3</v>
      </c>
      <c r="I124" s="47">
        <v>0.90624999999999989</v>
      </c>
      <c r="K124" s="46">
        <v>168000</v>
      </c>
      <c r="L124">
        <v>1</v>
      </c>
      <c r="M124" s="47">
        <v>1.25E-3</v>
      </c>
      <c r="N124" s="47">
        <v>0.92124999999999957</v>
      </c>
      <c r="P124" s="46">
        <v>168000</v>
      </c>
      <c r="Q124">
        <v>2</v>
      </c>
      <c r="R124" s="47">
        <v>2.5000000000000001E-3</v>
      </c>
      <c r="S124" s="47">
        <v>0.97749999999999937</v>
      </c>
      <c r="U124" s="16">
        <v>168000</v>
      </c>
      <c r="V124" s="50">
        <v>6</v>
      </c>
      <c r="W124" s="51">
        <v>7.4999999999999997E-3</v>
      </c>
      <c r="X124" s="47">
        <v>0.84749999999999981</v>
      </c>
      <c r="Y124" s="47"/>
      <c r="Z124" s="16">
        <v>170000</v>
      </c>
      <c r="AA124" s="50">
        <v>7</v>
      </c>
      <c r="AB124" s="51">
        <v>8.7500000000000008E-3</v>
      </c>
      <c r="AC124" s="47">
        <v>0.86250000000000004</v>
      </c>
      <c r="AD124" s="47"/>
      <c r="AE124" s="46">
        <v>171000</v>
      </c>
      <c r="AF124">
        <v>0</v>
      </c>
      <c r="AG124" s="47">
        <v>0</v>
      </c>
      <c r="AH124" s="47">
        <v>0.92624999999999946</v>
      </c>
      <c r="AJ124" s="46">
        <v>171000</v>
      </c>
      <c r="AK124">
        <v>0</v>
      </c>
      <c r="AL124" s="47">
        <v>0</v>
      </c>
      <c r="AM124" s="47">
        <v>0.92624999999999913</v>
      </c>
      <c r="AO124" s="16">
        <v>163000</v>
      </c>
      <c r="AP124" s="50">
        <v>0</v>
      </c>
      <c r="AQ124" s="51">
        <v>0</v>
      </c>
      <c r="AR124" s="47">
        <v>0.99749999999999928</v>
      </c>
      <c r="AS124" s="47"/>
      <c r="AT124" s="16">
        <v>167000</v>
      </c>
      <c r="AU124" s="50">
        <v>0</v>
      </c>
      <c r="AV124" s="51">
        <v>0</v>
      </c>
      <c r="AW124" s="47">
        <v>0.99999999999999933</v>
      </c>
      <c r="AY124" s="46">
        <v>163000</v>
      </c>
      <c r="AZ124">
        <v>0</v>
      </c>
      <c r="BA124" s="47">
        <v>0</v>
      </c>
      <c r="BB124" s="47">
        <v>0.99999999999999956</v>
      </c>
      <c r="BD124" s="16">
        <v>165000</v>
      </c>
      <c r="BE124" s="50">
        <v>0</v>
      </c>
      <c r="BF124" s="51">
        <v>0</v>
      </c>
      <c r="BG124" s="47">
        <v>0.98124999999999918</v>
      </c>
      <c r="BI124" s="46">
        <v>168000</v>
      </c>
      <c r="BJ124" s="50">
        <v>0</v>
      </c>
      <c r="BK124" s="51">
        <f t="shared" si="13"/>
        <v>0</v>
      </c>
      <c r="BL124" s="47">
        <f>SUM(BK$6:BK124)</f>
        <v>0.99999999999999922</v>
      </c>
      <c r="BN124" s="16">
        <v>168000</v>
      </c>
      <c r="BO124" s="50">
        <v>2</v>
      </c>
      <c r="BP124" s="51">
        <v>2.5000000000000001E-3</v>
      </c>
      <c r="BQ124" s="47">
        <v>0.92124999999999924</v>
      </c>
      <c r="BS124" s="53">
        <v>171000</v>
      </c>
      <c r="BT124" s="50">
        <v>1</v>
      </c>
      <c r="BU124" s="51">
        <v>1.25E-3</v>
      </c>
      <c r="BV124" s="47">
        <v>0.99499999999999955</v>
      </c>
      <c r="BX124" s="46">
        <v>168000</v>
      </c>
      <c r="BY124">
        <v>1</v>
      </c>
      <c r="BZ124" s="47">
        <v>1.25E-3</v>
      </c>
      <c r="CA124" s="47">
        <v>0.92124999999999957</v>
      </c>
      <c r="CC124" s="53">
        <v>201000</v>
      </c>
      <c r="CD124" s="50">
        <v>7</v>
      </c>
      <c r="CE124" s="51">
        <v>8.7500000000000008E-3</v>
      </c>
      <c r="CF124" s="47">
        <v>0.61375000000000002</v>
      </c>
      <c r="CH124" s="53">
        <v>223000</v>
      </c>
      <c r="CI124" s="50">
        <v>2</v>
      </c>
      <c r="CJ124" s="51">
        <v>2.5000000000000001E-3</v>
      </c>
      <c r="CK124" s="47">
        <v>0.22250000000000014</v>
      </c>
      <c r="CM124" s="53">
        <v>171000</v>
      </c>
      <c r="CN124" s="50">
        <v>0</v>
      </c>
      <c r="CO124" s="51">
        <v>0</v>
      </c>
      <c r="CP124" s="47">
        <v>0.99749999999999928</v>
      </c>
      <c r="TZ124" s="49">
        <v>7175</v>
      </c>
      <c r="UA124" s="50">
        <v>0</v>
      </c>
      <c r="UB124" s="51">
        <v>0</v>
      </c>
      <c r="UC124" s="47">
        <v>0.83999999999999975</v>
      </c>
      <c r="UD124" s="47"/>
      <c r="UE124" s="49">
        <v>7175</v>
      </c>
      <c r="UF124" s="50">
        <v>1</v>
      </c>
      <c r="UG124" s="51">
        <v>1.25E-3</v>
      </c>
      <c r="UH124" s="47">
        <v>0.34249999999999997</v>
      </c>
      <c r="UI124" s="47"/>
      <c r="UN124" s="47"/>
      <c r="UO124" s="49">
        <v>7175</v>
      </c>
      <c r="UP124" s="50">
        <v>1</v>
      </c>
      <c r="UQ124" s="51">
        <v>1.25E-3</v>
      </c>
      <c r="UR124" s="47">
        <v>0.34249999999999997</v>
      </c>
      <c r="US124" s="47"/>
      <c r="UT124" s="47"/>
      <c r="UU124" s="47"/>
      <c r="UV124" s="47"/>
      <c r="UW124" s="47"/>
      <c r="UX124" s="47"/>
      <c r="UY124" s="47"/>
      <c r="UZ124" s="47"/>
      <c r="VA124" s="47"/>
      <c r="VB124" s="47"/>
    </row>
    <row r="125" spans="1:574">
      <c r="A125" s="46">
        <v>169000</v>
      </c>
      <c r="B125">
        <v>0</v>
      </c>
      <c r="C125" s="47">
        <v>0</v>
      </c>
      <c r="D125" s="47">
        <v>0.9974999999999995</v>
      </c>
      <c r="F125" s="46">
        <v>174000</v>
      </c>
      <c r="G125">
        <v>3</v>
      </c>
      <c r="H125" s="47">
        <v>3.7499999999999999E-3</v>
      </c>
      <c r="I125" s="47">
        <v>0.90999999999999992</v>
      </c>
      <c r="K125" s="46">
        <v>169000</v>
      </c>
      <c r="L125">
        <v>3</v>
      </c>
      <c r="M125" s="47">
        <v>3.7499999999999999E-3</v>
      </c>
      <c r="N125" s="47">
        <v>0.9249999999999996</v>
      </c>
      <c r="P125" s="46">
        <v>169000</v>
      </c>
      <c r="Q125">
        <v>1</v>
      </c>
      <c r="R125" s="47">
        <v>1.25E-3</v>
      </c>
      <c r="S125" s="47">
        <v>0.97874999999999934</v>
      </c>
      <c r="U125" s="16">
        <v>169000</v>
      </c>
      <c r="V125" s="50">
        <v>8</v>
      </c>
      <c r="W125" s="51">
        <v>0.01</v>
      </c>
      <c r="X125" s="47">
        <v>0.85749999999999982</v>
      </c>
      <c r="Y125" s="47"/>
      <c r="Z125" s="16">
        <v>171000</v>
      </c>
      <c r="AA125" s="50">
        <v>4</v>
      </c>
      <c r="AB125" s="51">
        <v>5.0000000000000001E-3</v>
      </c>
      <c r="AC125" s="47">
        <v>0.86750000000000005</v>
      </c>
      <c r="AD125" s="47"/>
      <c r="AE125" s="46">
        <v>172000</v>
      </c>
      <c r="AF125">
        <v>2</v>
      </c>
      <c r="AG125" s="47">
        <v>2.5000000000000001E-3</v>
      </c>
      <c r="AH125" s="47">
        <v>0.92874999999999941</v>
      </c>
      <c r="AJ125" s="46">
        <v>172000</v>
      </c>
      <c r="AK125">
        <v>2</v>
      </c>
      <c r="AL125" s="47">
        <v>2.5000000000000001E-3</v>
      </c>
      <c r="AM125" s="47">
        <v>0.92874999999999908</v>
      </c>
      <c r="AO125" s="16">
        <v>164000</v>
      </c>
      <c r="AP125" s="50">
        <v>0</v>
      </c>
      <c r="AQ125" s="51">
        <v>0</v>
      </c>
      <c r="AR125" s="47">
        <v>0.99749999999999928</v>
      </c>
      <c r="AS125" s="47"/>
      <c r="AT125" s="16">
        <v>168000</v>
      </c>
      <c r="AU125" s="50">
        <v>0</v>
      </c>
      <c r="AV125" s="51">
        <v>0</v>
      </c>
      <c r="AW125" s="47">
        <v>0.99999999999999933</v>
      </c>
      <c r="AY125" s="46">
        <v>164000</v>
      </c>
      <c r="AZ125">
        <v>0</v>
      </c>
      <c r="BA125" s="47">
        <v>0</v>
      </c>
      <c r="BB125" s="47">
        <v>0.99999999999999956</v>
      </c>
      <c r="BD125" s="16">
        <v>166000</v>
      </c>
      <c r="BE125" s="50">
        <v>0</v>
      </c>
      <c r="BF125" s="51">
        <v>0</v>
      </c>
      <c r="BG125" s="47">
        <v>0.98124999999999918</v>
      </c>
      <c r="BI125" s="46">
        <v>169000</v>
      </c>
      <c r="BJ125" s="50">
        <v>0</v>
      </c>
      <c r="BK125" s="51">
        <f t="shared" si="13"/>
        <v>0</v>
      </c>
      <c r="BL125" s="47">
        <f>SUM(BK$6:BK125)</f>
        <v>0.99999999999999922</v>
      </c>
      <c r="BN125" s="16">
        <v>169000</v>
      </c>
      <c r="BO125" s="50">
        <v>1</v>
      </c>
      <c r="BP125" s="51">
        <v>1.25E-3</v>
      </c>
      <c r="BQ125" s="47">
        <v>0.92249999999999921</v>
      </c>
      <c r="BS125" s="53">
        <v>172000</v>
      </c>
      <c r="BT125" s="50">
        <v>0</v>
      </c>
      <c r="BU125" s="51">
        <v>0</v>
      </c>
      <c r="BV125" s="47">
        <v>0.99499999999999955</v>
      </c>
      <c r="BX125" s="46">
        <v>169000</v>
      </c>
      <c r="BY125">
        <v>3</v>
      </c>
      <c r="BZ125" s="47">
        <v>3.7499999999999999E-3</v>
      </c>
      <c r="CA125" s="47">
        <v>0.9249999999999996</v>
      </c>
      <c r="CC125" s="53">
        <v>202000</v>
      </c>
      <c r="CD125" s="50">
        <v>10</v>
      </c>
      <c r="CE125" s="51">
        <v>1.2500000000000001E-2</v>
      </c>
      <c r="CF125" s="47">
        <v>0.62624999999999997</v>
      </c>
      <c r="CH125" s="53">
        <v>224000</v>
      </c>
      <c r="CI125" s="50">
        <v>4</v>
      </c>
      <c r="CJ125" s="51">
        <v>5.0000000000000001E-3</v>
      </c>
      <c r="CK125" s="47">
        <v>0.22750000000000015</v>
      </c>
      <c r="CM125" s="53">
        <v>172000</v>
      </c>
      <c r="CN125" s="50">
        <v>0</v>
      </c>
      <c r="CO125" s="51">
        <v>0</v>
      </c>
      <c r="CP125" s="47">
        <v>0.99749999999999928</v>
      </c>
      <c r="TZ125" s="49">
        <v>7350</v>
      </c>
      <c r="UA125" s="50">
        <v>0</v>
      </c>
      <c r="UB125" s="51">
        <v>0</v>
      </c>
      <c r="UC125" s="47">
        <v>0.83999999999999975</v>
      </c>
      <c r="UD125" s="47"/>
      <c r="UE125" s="49">
        <v>7350</v>
      </c>
      <c r="UF125" s="50">
        <v>4</v>
      </c>
      <c r="UG125" s="51">
        <v>5.0000000000000001E-3</v>
      </c>
      <c r="UH125" s="47">
        <v>0.34749999999999998</v>
      </c>
      <c r="UI125" s="47"/>
      <c r="UN125" s="47"/>
      <c r="UO125" s="49">
        <v>7350</v>
      </c>
      <c r="UP125" s="50">
        <v>4</v>
      </c>
      <c r="UQ125" s="51">
        <v>5.0000000000000001E-3</v>
      </c>
      <c r="UR125" s="47">
        <v>0.34749999999999998</v>
      </c>
      <c r="US125" s="47"/>
      <c r="UT125" s="47"/>
      <c r="UU125" s="47"/>
      <c r="UV125" s="47"/>
      <c r="UW125" s="47"/>
      <c r="UX125" s="47"/>
      <c r="UY125" s="47"/>
      <c r="UZ125" s="47"/>
      <c r="VA125" s="47"/>
      <c r="VB125" s="47"/>
    </row>
    <row r="126" spans="1:574">
      <c r="A126" s="46">
        <v>170000</v>
      </c>
      <c r="B126">
        <v>1</v>
      </c>
      <c r="C126" s="47">
        <v>1.25E-3</v>
      </c>
      <c r="D126" s="47">
        <v>0.99874999999999947</v>
      </c>
      <c r="F126" s="46">
        <v>175000</v>
      </c>
      <c r="G126">
        <v>4</v>
      </c>
      <c r="H126" s="47">
        <v>5.0000000000000001E-3</v>
      </c>
      <c r="I126" s="47">
        <v>0.91499999999999992</v>
      </c>
      <c r="K126" s="46">
        <v>170000</v>
      </c>
      <c r="L126">
        <v>1</v>
      </c>
      <c r="M126" s="47">
        <v>1.25E-3</v>
      </c>
      <c r="N126" s="47">
        <v>0.92624999999999957</v>
      </c>
      <c r="P126" s="46">
        <v>170000</v>
      </c>
      <c r="Q126">
        <v>2</v>
      </c>
      <c r="R126" s="47">
        <v>2.5000000000000001E-3</v>
      </c>
      <c r="S126" s="47">
        <v>0.98124999999999929</v>
      </c>
      <c r="U126" s="16">
        <v>170000</v>
      </c>
      <c r="V126" s="50">
        <v>4</v>
      </c>
      <c r="W126" s="51">
        <v>5.0000000000000001E-3</v>
      </c>
      <c r="X126" s="47">
        <v>0.86249999999999982</v>
      </c>
      <c r="Y126" s="47"/>
      <c r="Z126" s="16">
        <v>172000</v>
      </c>
      <c r="AA126" s="50">
        <v>4</v>
      </c>
      <c r="AB126" s="51">
        <v>5.0000000000000001E-3</v>
      </c>
      <c r="AC126" s="47">
        <v>0.87250000000000005</v>
      </c>
      <c r="AD126" s="47"/>
      <c r="AE126" s="46">
        <v>173000</v>
      </c>
      <c r="AF126">
        <v>0</v>
      </c>
      <c r="AG126" s="47">
        <v>0</v>
      </c>
      <c r="AH126" s="47">
        <v>0.92874999999999941</v>
      </c>
      <c r="AJ126" s="46">
        <v>173000</v>
      </c>
      <c r="AK126">
        <v>1</v>
      </c>
      <c r="AL126" s="47">
        <v>1.25E-3</v>
      </c>
      <c r="AM126" s="47">
        <v>0.92999999999999905</v>
      </c>
      <c r="AO126" s="16">
        <v>165000</v>
      </c>
      <c r="AP126" s="50">
        <v>0</v>
      </c>
      <c r="AQ126" s="51">
        <v>0</v>
      </c>
      <c r="AR126" s="47">
        <v>0.99749999999999928</v>
      </c>
      <c r="AS126" s="47"/>
      <c r="AT126" s="16">
        <v>169000</v>
      </c>
      <c r="AU126" s="50">
        <v>0</v>
      </c>
      <c r="AV126" s="51">
        <v>0</v>
      </c>
      <c r="AW126" s="47">
        <v>0.99999999999999933</v>
      </c>
      <c r="AY126" s="46">
        <v>165000</v>
      </c>
      <c r="AZ126">
        <v>0</v>
      </c>
      <c r="BA126" s="47">
        <v>0</v>
      </c>
      <c r="BB126" s="47">
        <v>0.99999999999999956</v>
      </c>
      <c r="BD126" s="16">
        <v>167000</v>
      </c>
      <c r="BE126" s="50">
        <v>2</v>
      </c>
      <c r="BF126" s="51">
        <v>2.5000000000000001E-3</v>
      </c>
      <c r="BG126" s="47">
        <v>0.98374999999999913</v>
      </c>
      <c r="BI126" s="46">
        <v>170000</v>
      </c>
      <c r="BJ126" s="50">
        <v>0</v>
      </c>
      <c r="BK126" s="51">
        <f t="shared" si="13"/>
        <v>0</v>
      </c>
      <c r="BL126" s="47">
        <f>SUM(BK$6:BK126)</f>
        <v>0.99999999999999922</v>
      </c>
      <c r="BN126" s="16">
        <v>170000</v>
      </c>
      <c r="BO126" s="50">
        <v>2</v>
      </c>
      <c r="BP126" s="51">
        <v>2.5000000000000001E-3</v>
      </c>
      <c r="BQ126" s="47">
        <v>0.92499999999999916</v>
      </c>
      <c r="BS126" s="53">
        <v>173000</v>
      </c>
      <c r="BT126" s="50">
        <v>0</v>
      </c>
      <c r="BU126" s="51">
        <v>0</v>
      </c>
      <c r="BV126" s="47">
        <v>0.99499999999999955</v>
      </c>
      <c r="BX126" s="46">
        <v>170000</v>
      </c>
      <c r="BY126">
        <v>1</v>
      </c>
      <c r="BZ126" s="47">
        <v>1.25E-3</v>
      </c>
      <c r="CA126" s="47">
        <v>0.92624999999999957</v>
      </c>
      <c r="CC126" s="53">
        <v>203000</v>
      </c>
      <c r="CD126" s="50">
        <v>0</v>
      </c>
      <c r="CE126" s="51">
        <v>0</v>
      </c>
      <c r="CF126" s="47">
        <v>0.62624999999999997</v>
      </c>
      <c r="CH126" s="53">
        <v>225000</v>
      </c>
      <c r="CI126" s="50">
        <v>3</v>
      </c>
      <c r="CJ126" s="51">
        <v>3.7499999999999999E-3</v>
      </c>
      <c r="CK126" s="47">
        <v>0.23125000000000015</v>
      </c>
      <c r="CM126" s="53">
        <v>173000</v>
      </c>
      <c r="CN126" s="50">
        <v>0</v>
      </c>
      <c r="CO126" s="51">
        <v>0</v>
      </c>
      <c r="CP126" s="47">
        <v>0.99749999999999928</v>
      </c>
      <c r="TZ126" s="49">
        <v>7525</v>
      </c>
      <c r="UA126" s="50">
        <v>16</v>
      </c>
      <c r="UB126" s="51">
        <v>0.02</v>
      </c>
      <c r="UC126" s="47">
        <v>0.85999999999999976</v>
      </c>
      <c r="UD126" s="47"/>
      <c r="UE126" s="49">
        <v>7525</v>
      </c>
      <c r="UF126" s="50">
        <v>4</v>
      </c>
      <c r="UG126" s="51">
        <v>5.0000000000000001E-3</v>
      </c>
      <c r="UH126" s="47">
        <v>0.35249999999999998</v>
      </c>
      <c r="UI126" s="47"/>
      <c r="UN126" s="47"/>
      <c r="UO126" s="49">
        <v>7525</v>
      </c>
      <c r="UP126" s="50">
        <v>4</v>
      </c>
      <c r="UQ126" s="51">
        <v>5.0000000000000001E-3</v>
      </c>
      <c r="UR126" s="47">
        <v>0.35249999999999998</v>
      </c>
      <c r="US126" s="47"/>
      <c r="UT126" s="47"/>
      <c r="UU126" s="47"/>
      <c r="UV126" s="47"/>
      <c r="UW126" s="47"/>
      <c r="UX126" s="47"/>
      <c r="UY126" s="47"/>
      <c r="UZ126" s="47"/>
      <c r="VA126" s="47"/>
      <c r="VB126" s="47"/>
    </row>
    <row r="127" spans="1:574" ht="13.8" thickBot="1">
      <c r="A127" t="s">
        <v>55</v>
      </c>
      <c r="B127">
        <v>1</v>
      </c>
      <c r="F127">
        <v>176000</v>
      </c>
      <c r="G127">
        <v>5</v>
      </c>
      <c r="H127" s="47">
        <v>6.2500000000000003E-3</v>
      </c>
      <c r="I127" s="47">
        <v>0.9212499999999999</v>
      </c>
      <c r="K127">
        <v>171000</v>
      </c>
      <c r="L127">
        <v>0</v>
      </c>
      <c r="M127" s="47">
        <v>0</v>
      </c>
      <c r="N127" s="47">
        <v>0.92624999999999957</v>
      </c>
      <c r="P127">
        <v>171000</v>
      </c>
      <c r="Q127">
        <v>1</v>
      </c>
      <c r="R127" s="47">
        <v>1.25E-3</v>
      </c>
      <c r="S127" s="47">
        <v>0.98249999999999926</v>
      </c>
      <c r="U127" s="16">
        <v>171000</v>
      </c>
      <c r="V127" s="50">
        <v>5</v>
      </c>
      <c r="W127" s="51">
        <v>6.2500000000000003E-3</v>
      </c>
      <c r="X127" s="47">
        <v>0.8687499999999998</v>
      </c>
      <c r="Y127" s="47"/>
      <c r="Z127" s="16">
        <v>173000</v>
      </c>
      <c r="AA127" s="50">
        <v>3</v>
      </c>
      <c r="AB127" s="51">
        <v>3.7499999999999999E-3</v>
      </c>
      <c r="AC127" s="47">
        <v>0.87625000000000008</v>
      </c>
      <c r="AD127" s="47"/>
      <c r="AE127">
        <v>174000</v>
      </c>
      <c r="AF127">
        <v>3</v>
      </c>
      <c r="AG127" s="47">
        <v>3.7499999999999999E-3</v>
      </c>
      <c r="AH127" s="47">
        <v>0.93249999999999944</v>
      </c>
      <c r="AJ127">
        <v>174000</v>
      </c>
      <c r="AK127">
        <v>3</v>
      </c>
      <c r="AL127" s="47">
        <v>3.7499999999999999E-3</v>
      </c>
      <c r="AM127" s="47">
        <v>0.93374999999999908</v>
      </c>
      <c r="AO127" s="16">
        <v>166000</v>
      </c>
      <c r="AP127" s="50">
        <v>0</v>
      </c>
      <c r="AQ127" s="51">
        <v>0</v>
      </c>
      <c r="AR127" s="47">
        <v>0.99749999999999928</v>
      </c>
      <c r="AS127" s="47"/>
      <c r="AT127" s="16">
        <v>170000</v>
      </c>
      <c r="AU127" s="50">
        <v>0</v>
      </c>
      <c r="AV127" s="51">
        <v>0</v>
      </c>
      <c r="AW127" s="47">
        <v>0.99999999999999933</v>
      </c>
      <c r="AY127">
        <v>166000</v>
      </c>
      <c r="AZ127">
        <v>0</v>
      </c>
      <c r="BA127" s="47">
        <v>0</v>
      </c>
      <c r="BB127" s="47">
        <v>0.99999999999999956</v>
      </c>
      <c r="BD127" s="16">
        <v>168000</v>
      </c>
      <c r="BE127" s="50">
        <v>0</v>
      </c>
      <c r="BF127" s="51">
        <v>0</v>
      </c>
      <c r="BG127" s="47">
        <v>0.98374999999999913</v>
      </c>
      <c r="BI127" t="s">
        <v>55</v>
      </c>
      <c r="BJ127" s="52">
        <v>0</v>
      </c>
      <c r="BN127" s="16">
        <v>171000</v>
      </c>
      <c r="BO127" s="50">
        <v>3</v>
      </c>
      <c r="BP127" s="51">
        <v>3.7499999999999999E-3</v>
      </c>
      <c r="BQ127" s="47">
        <v>0.92874999999999919</v>
      </c>
      <c r="BS127" s="53">
        <v>174000</v>
      </c>
      <c r="BT127" s="50">
        <v>1</v>
      </c>
      <c r="BU127" s="51">
        <v>1.25E-3</v>
      </c>
      <c r="BV127" s="47">
        <v>0.99624999999999952</v>
      </c>
      <c r="BX127" s="46">
        <v>171000</v>
      </c>
      <c r="BY127">
        <v>0</v>
      </c>
      <c r="BZ127" s="47">
        <v>0</v>
      </c>
      <c r="CA127" s="47">
        <v>0.92624999999999957</v>
      </c>
      <c r="CC127" s="53">
        <v>204000</v>
      </c>
      <c r="CD127" s="50">
        <v>7</v>
      </c>
      <c r="CE127" s="51">
        <v>8.7500000000000008E-3</v>
      </c>
      <c r="CF127" s="47">
        <v>0.63500000000000001</v>
      </c>
      <c r="CH127" s="53">
        <v>226000</v>
      </c>
      <c r="CI127" s="50">
        <v>2</v>
      </c>
      <c r="CJ127" s="51">
        <v>2.5000000000000001E-3</v>
      </c>
      <c r="CK127" s="47">
        <v>0.23375000000000015</v>
      </c>
      <c r="CM127" s="53">
        <v>174000</v>
      </c>
      <c r="CN127" s="50">
        <v>0</v>
      </c>
      <c r="CO127" s="51">
        <v>0</v>
      </c>
      <c r="CP127" s="47">
        <v>0.99749999999999928</v>
      </c>
      <c r="TZ127" s="49">
        <v>7700</v>
      </c>
      <c r="UA127" s="50">
        <v>3</v>
      </c>
      <c r="UB127" s="51">
        <v>3.7499999999999999E-3</v>
      </c>
      <c r="UC127" s="47">
        <v>0.8637499999999998</v>
      </c>
      <c r="UD127" s="47"/>
      <c r="UE127" s="49">
        <v>7700</v>
      </c>
      <c r="UF127" s="50">
        <v>3</v>
      </c>
      <c r="UG127" s="51">
        <v>3.7499999999999999E-3</v>
      </c>
      <c r="UH127" s="47">
        <v>0.35624999999999996</v>
      </c>
      <c r="UI127" s="47"/>
      <c r="UN127" s="47"/>
      <c r="UO127" s="49">
        <v>7700</v>
      </c>
      <c r="UP127" s="50">
        <v>3</v>
      </c>
      <c r="UQ127" s="51">
        <v>3.7499999999999999E-3</v>
      </c>
      <c r="UR127" s="47">
        <v>0.35624999999999996</v>
      </c>
      <c r="US127" s="47"/>
      <c r="UT127" s="47"/>
      <c r="UU127" s="47"/>
      <c r="UV127" s="47"/>
      <c r="UW127" s="47"/>
      <c r="UX127" s="47"/>
      <c r="UY127" s="47"/>
      <c r="UZ127" s="47"/>
      <c r="VA127" s="47"/>
      <c r="VB127" s="47"/>
    </row>
    <row r="128" spans="1:574">
      <c r="F128">
        <v>177000</v>
      </c>
      <c r="G128">
        <v>4</v>
      </c>
      <c r="H128" s="47">
        <v>5.0000000000000001E-3</v>
      </c>
      <c r="I128" s="47">
        <v>0.92624999999999991</v>
      </c>
      <c r="K128">
        <v>172000</v>
      </c>
      <c r="L128">
        <v>2</v>
      </c>
      <c r="M128" s="47">
        <v>2.5000000000000001E-3</v>
      </c>
      <c r="N128" s="47">
        <v>0.92874999999999952</v>
      </c>
      <c r="P128">
        <v>172000</v>
      </c>
      <c r="Q128">
        <v>2</v>
      </c>
      <c r="R128" s="47">
        <v>2.5000000000000001E-3</v>
      </c>
      <c r="S128" s="47">
        <v>0.98499999999999921</v>
      </c>
      <c r="U128" s="16">
        <v>172000</v>
      </c>
      <c r="V128" s="50">
        <v>1</v>
      </c>
      <c r="W128" s="51">
        <v>1.25E-3</v>
      </c>
      <c r="X128" s="47">
        <v>0.86999999999999977</v>
      </c>
      <c r="Y128" s="47"/>
      <c r="Z128" s="16">
        <v>174000</v>
      </c>
      <c r="AA128" s="50">
        <v>2</v>
      </c>
      <c r="AB128" s="51">
        <v>2.5000000000000001E-3</v>
      </c>
      <c r="AC128" s="47">
        <v>0.87875000000000003</v>
      </c>
      <c r="AD128" s="47"/>
      <c r="AE128">
        <v>175000</v>
      </c>
      <c r="AF128">
        <v>0</v>
      </c>
      <c r="AG128" s="47">
        <v>0</v>
      </c>
      <c r="AH128" s="47">
        <v>0.93249999999999944</v>
      </c>
      <c r="AJ128">
        <v>175000</v>
      </c>
      <c r="AK128">
        <v>1</v>
      </c>
      <c r="AL128" s="47">
        <v>1.25E-3</v>
      </c>
      <c r="AM128" s="47">
        <v>0.93499999999999905</v>
      </c>
      <c r="AO128" s="16">
        <v>167000</v>
      </c>
      <c r="AP128" s="50">
        <v>1</v>
      </c>
      <c r="AQ128" s="51">
        <v>1.25E-3</v>
      </c>
      <c r="AR128" s="47">
        <v>0.99874999999999925</v>
      </c>
      <c r="AS128" s="47"/>
      <c r="AT128" s="16">
        <v>171000</v>
      </c>
      <c r="AU128" s="50">
        <v>0</v>
      </c>
      <c r="AV128" s="51">
        <v>0</v>
      </c>
      <c r="AW128" s="47">
        <v>0.99999999999999933</v>
      </c>
      <c r="AY128">
        <v>167000</v>
      </c>
      <c r="AZ128">
        <v>0</v>
      </c>
      <c r="BA128" s="47">
        <v>0</v>
      </c>
      <c r="BB128" s="47">
        <v>0.99999999999999956</v>
      </c>
      <c r="BD128" s="16">
        <v>169000</v>
      </c>
      <c r="BE128" s="50">
        <v>0</v>
      </c>
      <c r="BF128" s="51">
        <v>0</v>
      </c>
      <c r="BG128" s="47">
        <v>0.98374999999999913</v>
      </c>
      <c r="BN128" s="16">
        <v>172000</v>
      </c>
      <c r="BO128" s="50">
        <v>1</v>
      </c>
      <c r="BP128" s="51">
        <v>1.25E-3</v>
      </c>
      <c r="BQ128" s="47">
        <v>0.92999999999999916</v>
      </c>
      <c r="BS128" s="53">
        <v>175000</v>
      </c>
      <c r="BT128" s="50">
        <v>0</v>
      </c>
      <c r="BU128" s="51">
        <v>0</v>
      </c>
      <c r="BV128" s="47">
        <v>0.99624999999999952</v>
      </c>
      <c r="BX128" s="46">
        <v>172000</v>
      </c>
      <c r="BY128">
        <v>2</v>
      </c>
      <c r="BZ128" s="47">
        <v>2.5000000000000001E-3</v>
      </c>
      <c r="CA128" s="47">
        <v>0.92874999999999952</v>
      </c>
      <c r="CC128" s="53">
        <v>205000</v>
      </c>
      <c r="CD128" s="50">
        <v>9</v>
      </c>
      <c r="CE128" s="51">
        <v>1.125E-2</v>
      </c>
      <c r="CF128" s="47">
        <v>0.64624999999999999</v>
      </c>
      <c r="CH128" s="53">
        <v>227000</v>
      </c>
      <c r="CI128" s="50">
        <v>5</v>
      </c>
      <c r="CJ128" s="51">
        <v>6.2500000000000003E-3</v>
      </c>
      <c r="CK128" s="47">
        <v>0.24000000000000016</v>
      </c>
      <c r="CM128" s="53">
        <v>175000</v>
      </c>
      <c r="CN128" s="50">
        <v>0</v>
      </c>
      <c r="CO128" s="51">
        <v>0</v>
      </c>
      <c r="CP128" s="47">
        <v>0.99749999999999928</v>
      </c>
      <c r="TZ128" s="49">
        <v>7875</v>
      </c>
      <c r="UA128" s="50">
        <v>0</v>
      </c>
      <c r="UB128" s="51">
        <v>0</v>
      </c>
      <c r="UC128" s="47">
        <v>0.8637499999999998</v>
      </c>
      <c r="UD128" s="47"/>
      <c r="UE128" s="49">
        <v>7875</v>
      </c>
      <c r="UF128" s="50">
        <v>8</v>
      </c>
      <c r="UG128" s="51">
        <v>0.01</v>
      </c>
      <c r="UH128" s="47">
        <v>0.36624999999999996</v>
      </c>
      <c r="UI128" s="47"/>
      <c r="UN128" s="47"/>
      <c r="UO128" s="49">
        <v>7875</v>
      </c>
      <c r="UP128" s="50">
        <v>8</v>
      </c>
      <c r="UQ128" s="51">
        <v>0.01</v>
      </c>
      <c r="UR128" s="47">
        <v>0.36624999999999996</v>
      </c>
      <c r="US128" s="47"/>
      <c r="UT128" s="47"/>
      <c r="UU128" s="47"/>
      <c r="UV128" s="47"/>
      <c r="UW128" s="47"/>
      <c r="UX128" s="47"/>
      <c r="UY128" s="47"/>
      <c r="UZ128" s="47"/>
      <c r="VA128" s="47"/>
      <c r="VB128" s="47"/>
    </row>
    <row r="129" spans="6:574">
      <c r="F129">
        <v>178000</v>
      </c>
      <c r="G129">
        <v>3</v>
      </c>
      <c r="H129" s="47">
        <v>3.7499999999999999E-3</v>
      </c>
      <c r="I129" s="47">
        <v>0.92999999999999994</v>
      </c>
      <c r="K129">
        <v>173000</v>
      </c>
      <c r="L129">
        <v>1</v>
      </c>
      <c r="M129" s="47">
        <v>1.25E-3</v>
      </c>
      <c r="N129" s="47">
        <v>0.92999999999999949</v>
      </c>
      <c r="P129">
        <v>173000</v>
      </c>
      <c r="Q129">
        <v>0</v>
      </c>
      <c r="R129" s="47">
        <v>0</v>
      </c>
      <c r="S129" s="47">
        <v>0.98499999999999921</v>
      </c>
      <c r="U129" s="16">
        <v>173000</v>
      </c>
      <c r="V129" s="50">
        <v>0</v>
      </c>
      <c r="W129" s="51">
        <v>0</v>
      </c>
      <c r="X129" s="47">
        <v>0.86999999999999977</v>
      </c>
      <c r="Y129" s="47"/>
      <c r="Z129" s="16">
        <v>175000</v>
      </c>
      <c r="AA129" s="50">
        <v>3</v>
      </c>
      <c r="AB129" s="51">
        <v>3.7499999999999999E-3</v>
      </c>
      <c r="AC129" s="47">
        <v>0.88250000000000006</v>
      </c>
      <c r="AD129" s="47"/>
      <c r="AE129">
        <v>176000</v>
      </c>
      <c r="AF129">
        <v>3</v>
      </c>
      <c r="AG129" s="47">
        <v>3.7499999999999999E-3</v>
      </c>
      <c r="AH129" s="47">
        <v>0.93624999999999947</v>
      </c>
      <c r="AJ129">
        <v>176000</v>
      </c>
      <c r="AK129">
        <v>1</v>
      </c>
      <c r="AL129" s="47">
        <v>1.25E-3</v>
      </c>
      <c r="AM129" s="47">
        <v>0.93624999999999903</v>
      </c>
      <c r="AO129" s="16">
        <v>168000</v>
      </c>
      <c r="AP129" s="50">
        <v>1</v>
      </c>
      <c r="AQ129" s="51">
        <v>1.25E-3</v>
      </c>
      <c r="AR129" s="47">
        <v>0.99999999999999922</v>
      </c>
      <c r="AS129" s="47"/>
      <c r="AT129" s="16">
        <v>172000</v>
      </c>
      <c r="AU129" s="50">
        <v>0</v>
      </c>
      <c r="AV129" s="51">
        <v>0</v>
      </c>
      <c r="AW129" s="47">
        <v>0.99999999999999933</v>
      </c>
      <c r="AY129">
        <v>168000</v>
      </c>
      <c r="AZ129">
        <v>0</v>
      </c>
      <c r="BA129" s="47">
        <v>0</v>
      </c>
      <c r="BB129" s="47">
        <v>0.99999999999999956</v>
      </c>
      <c r="BD129" s="16">
        <v>170000</v>
      </c>
      <c r="BE129" s="50">
        <v>1</v>
      </c>
      <c r="BF129" s="51">
        <v>1.25E-3</v>
      </c>
      <c r="BG129" s="47">
        <v>0.9849999999999991</v>
      </c>
      <c r="BN129" s="16">
        <v>173000</v>
      </c>
      <c r="BO129" s="50">
        <v>1</v>
      </c>
      <c r="BP129" s="51">
        <v>1.25E-3</v>
      </c>
      <c r="BQ129" s="47">
        <v>0.93124999999999913</v>
      </c>
      <c r="BS129" s="53">
        <v>176000</v>
      </c>
      <c r="BT129" s="50">
        <v>1</v>
      </c>
      <c r="BU129" s="51">
        <v>1.25E-3</v>
      </c>
      <c r="BV129" s="47">
        <v>0.9974999999999995</v>
      </c>
      <c r="BX129" s="46">
        <v>173000</v>
      </c>
      <c r="BY129">
        <v>1</v>
      </c>
      <c r="BZ129" s="47">
        <v>1.25E-3</v>
      </c>
      <c r="CA129" s="47">
        <v>0.92999999999999949</v>
      </c>
      <c r="CC129" s="53">
        <v>206000</v>
      </c>
      <c r="CD129" s="50">
        <v>6</v>
      </c>
      <c r="CE129" s="51">
        <v>7.4999999999999997E-3</v>
      </c>
      <c r="CF129" s="47">
        <v>0.65374999999999994</v>
      </c>
      <c r="CH129" s="53">
        <v>228000</v>
      </c>
      <c r="CI129" s="50">
        <v>13</v>
      </c>
      <c r="CJ129" s="51">
        <v>1.6250000000000001E-2</v>
      </c>
      <c r="CK129" s="47">
        <v>0.25625000000000014</v>
      </c>
      <c r="CM129" s="53">
        <v>176000</v>
      </c>
      <c r="CN129" s="50">
        <v>0</v>
      </c>
      <c r="CO129" s="51">
        <v>0</v>
      </c>
      <c r="CP129" s="47">
        <v>0.99749999999999928</v>
      </c>
      <c r="TZ129" s="49">
        <v>8050</v>
      </c>
      <c r="UA129" s="50">
        <v>1</v>
      </c>
      <c r="UB129" s="51">
        <v>1.25E-3</v>
      </c>
      <c r="UC129" s="47">
        <v>0.86499999999999977</v>
      </c>
      <c r="UD129" s="47"/>
      <c r="UE129" s="49">
        <v>8050</v>
      </c>
      <c r="UF129" s="50">
        <v>8</v>
      </c>
      <c r="UG129" s="51">
        <v>0.01</v>
      </c>
      <c r="UH129" s="47">
        <v>0.37624999999999997</v>
      </c>
      <c r="UI129" s="47"/>
      <c r="UN129" s="47"/>
      <c r="UO129" s="49">
        <v>8050</v>
      </c>
      <c r="UP129" s="50">
        <v>8</v>
      </c>
      <c r="UQ129" s="51">
        <v>0.01</v>
      </c>
      <c r="UR129" s="47">
        <v>0.37624999999999997</v>
      </c>
      <c r="US129" s="47"/>
      <c r="UT129" s="47"/>
      <c r="UU129" s="47"/>
      <c r="UV129" s="47"/>
      <c r="UW129" s="47"/>
      <c r="UX129" s="47"/>
      <c r="UY129" s="47"/>
      <c r="UZ129" s="47"/>
      <c r="VA129" s="47"/>
      <c r="VB129" s="47"/>
    </row>
    <row r="130" spans="6:574">
      <c r="F130">
        <v>179000</v>
      </c>
      <c r="G130">
        <v>5</v>
      </c>
      <c r="H130" s="47">
        <v>6.2500000000000003E-3</v>
      </c>
      <c r="I130" s="47">
        <v>0.93624999999999992</v>
      </c>
      <c r="K130">
        <v>174000</v>
      </c>
      <c r="L130">
        <v>2</v>
      </c>
      <c r="M130" s="47">
        <v>2.5000000000000001E-3</v>
      </c>
      <c r="N130" s="47">
        <v>0.93249999999999944</v>
      </c>
      <c r="P130">
        <v>174000</v>
      </c>
      <c r="Q130">
        <v>1</v>
      </c>
      <c r="R130" s="47">
        <v>1.25E-3</v>
      </c>
      <c r="S130" s="47">
        <v>0.98624999999999918</v>
      </c>
      <c r="U130" s="16">
        <v>174000</v>
      </c>
      <c r="V130" s="50">
        <v>7</v>
      </c>
      <c r="W130" s="51">
        <v>8.7500000000000008E-3</v>
      </c>
      <c r="X130" s="47">
        <v>0.87874999999999981</v>
      </c>
      <c r="Y130" s="47"/>
      <c r="Z130" s="16">
        <v>176000</v>
      </c>
      <c r="AA130" s="50">
        <v>5</v>
      </c>
      <c r="AB130" s="51">
        <v>6.2500000000000003E-3</v>
      </c>
      <c r="AC130" s="47">
        <v>0.88875000000000004</v>
      </c>
      <c r="AD130" s="47"/>
      <c r="AE130">
        <v>177000</v>
      </c>
      <c r="AF130">
        <v>1</v>
      </c>
      <c r="AG130" s="47">
        <v>1.25E-3</v>
      </c>
      <c r="AH130" s="47">
        <v>0.93749999999999944</v>
      </c>
      <c r="AJ130">
        <v>177000</v>
      </c>
      <c r="AK130">
        <v>2</v>
      </c>
      <c r="AL130" s="47">
        <v>2.5000000000000001E-3</v>
      </c>
      <c r="AM130" s="47">
        <v>0.93874999999999897</v>
      </c>
      <c r="AO130" s="16">
        <v>169000</v>
      </c>
      <c r="AP130" s="50">
        <v>0</v>
      </c>
      <c r="AQ130" s="51">
        <v>0</v>
      </c>
      <c r="AR130" s="47">
        <v>0.99999999999999922</v>
      </c>
      <c r="AS130" s="47"/>
      <c r="AT130" s="16">
        <v>173000</v>
      </c>
      <c r="AU130" s="50">
        <v>0</v>
      </c>
      <c r="AV130" s="51">
        <v>0</v>
      </c>
      <c r="AW130" s="47">
        <v>0.99999999999999933</v>
      </c>
      <c r="AY130">
        <v>169000</v>
      </c>
      <c r="AZ130">
        <v>0</v>
      </c>
      <c r="BA130" s="47">
        <v>0</v>
      </c>
      <c r="BB130" s="47">
        <v>0.99999999999999956</v>
      </c>
      <c r="BD130" s="16">
        <v>171000</v>
      </c>
      <c r="BE130" s="50">
        <v>1</v>
      </c>
      <c r="BF130" s="51">
        <v>1.25E-3</v>
      </c>
      <c r="BG130" s="47">
        <v>0.98624999999999907</v>
      </c>
      <c r="BN130" s="16">
        <v>174000</v>
      </c>
      <c r="BO130" s="50">
        <v>1</v>
      </c>
      <c r="BP130" s="51">
        <v>1.25E-3</v>
      </c>
      <c r="BQ130" s="47">
        <v>0.93249999999999911</v>
      </c>
      <c r="BS130" s="53">
        <v>177000</v>
      </c>
      <c r="BT130" s="50">
        <v>0</v>
      </c>
      <c r="BU130" s="51">
        <v>0</v>
      </c>
      <c r="BV130" s="47">
        <v>0.9974999999999995</v>
      </c>
      <c r="BX130" s="46">
        <v>174000</v>
      </c>
      <c r="BY130">
        <v>2</v>
      </c>
      <c r="BZ130" s="47">
        <v>2.5000000000000001E-3</v>
      </c>
      <c r="CA130" s="47">
        <v>0.93249999999999944</v>
      </c>
      <c r="CC130" s="53">
        <v>207000</v>
      </c>
      <c r="CD130" s="50">
        <v>4</v>
      </c>
      <c r="CE130" s="51">
        <v>5.0000000000000001E-3</v>
      </c>
      <c r="CF130" s="47">
        <v>0.65874999999999995</v>
      </c>
      <c r="CH130" s="53">
        <v>229000</v>
      </c>
      <c r="CI130" s="50">
        <v>6</v>
      </c>
      <c r="CJ130" s="51">
        <v>7.4999999999999997E-3</v>
      </c>
      <c r="CK130" s="47">
        <v>0.26375000000000015</v>
      </c>
      <c r="CM130" s="53">
        <v>177000</v>
      </c>
      <c r="CN130" s="50">
        <v>0</v>
      </c>
      <c r="CO130" s="51">
        <v>0</v>
      </c>
      <c r="CP130" s="47">
        <v>0.99749999999999928</v>
      </c>
      <c r="TZ130" s="49">
        <v>8225</v>
      </c>
      <c r="UA130" s="50">
        <v>2</v>
      </c>
      <c r="UB130" s="51">
        <v>2.5000000000000001E-3</v>
      </c>
      <c r="UC130" s="47">
        <v>0.86749999999999972</v>
      </c>
      <c r="UD130" s="47"/>
      <c r="UE130" s="49">
        <v>8225</v>
      </c>
      <c r="UF130" s="50">
        <v>2</v>
      </c>
      <c r="UG130" s="51">
        <v>2.5000000000000001E-3</v>
      </c>
      <c r="UH130" s="47">
        <v>0.37874999999999998</v>
      </c>
      <c r="UI130" s="47"/>
      <c r="UN130" s="47"/>
      <c r="UO130" s="49">
        <v>8225</v>
      </c>
      <c r="UP130" s="50">
        <v>2</v>
      </c>
      <c r="UQ130" s="51">
        <v>2.5000000000000001E-3</v>
      </c>
      <c r="UR130" s="47">
        <v>0.37874999999999998</v>
      </c>
      <c r="US130" s="47"/>
      <c r="UT130" s="47"/>
      <c r="UU130" s="47"/>
      <c r="UV130" s="47"/>
      <c r="UW130" s="47"/>
      <c r="UX130" s="47"/>
      <c r="UY130" s="47"/>
      <c r="UZ130" s="47"/>
      <c r="VA130" s="47"/>
      <c r="VB130" s="47"/>
    </row>
    <row r="131" spans="6:574">
      <c r="F131">
        <v>180000</v>
      </c>
      <c r="G131">
        <v>3</v>
      </c>
      <c r="H131" s="47">
        <v>3.7499999999999999E-3</v>
      </c>
      <c r="I131" s="47">
        <v>0.94</v>
      </c>
      <c r="K131">
        <v>175000</v>
      </c>
      <c r="L131">
        <v>1</v>
      </c>
      <c r="M131" s="47">
        <v>1.25E-3</v>
      </c>
      <c r="N131" s="47">
        <v>0.93374999999999941</v>
      </c>
      <c r="P131">
        <v>175000</v>
      </c>
      <c r="Q131">
        <v>1</v>
      </c>
      <c r="R131" s="47">
        <v>1.25E-3</v>
      </c>
      <c r="S131" s="47">
        <v>0.98749999999999916</v>
      </c>
      <c r="U131" s="16">
        <v>175000</v>
      </c>
      <c r="V131" s="50">
        <v>3</v>
      </c>
      <c r="W131" s="51">
        <v>3.7499999999999999E-3</v>
      </c>
      <c r="X131" s="47">
        <v>0.88249999999999984</v>
      </c>
      <c r="Y131" s="47"/>
      <c r="Z131" s="16">
        <v>177000</v>
      </c>
      <c r="AA131" s="50">
        <v>3</v>
      </c>
      <c r="AB131" s="51">
        <v>3.7499999999999999E-3</v>
      </c>
      <c r="AC131" s="47">
        <v>0.89250000000000007</v>
      </c>
      <c r="AD131" s="47"/>
      <c r="AE131">
        <v>178000</v>
      </c>
      <c r="AF131">
        <v>3</v>
      </c>
      <c r="AG131" s="47">
        <v>3.7499999999999999E-3</v>
      </c>
      <c r="AH131" s="47">
        <v>0.94124999999999948</v>
      </c>
      <c r="AJ131">
        <v>178000</v>
      </c>
      <c r="AK131">
        <v>2</v>
      </c>
      <c r="AL131" s="47">
        <v>2.5000000000000001E-3</v>
      </c>
      <c r="AM131" s="47">
        <v>0.94124999999999892</v>
      </c>
      <c r="AO131" s="16">
        <v>170000</v>
      </c>
      <c r="AP131" s="50">
        <v>0</v>
      </c>
      <c r="AQ131" s="51">
        <v>0</v>
      </c>
      <c r="AR131" s="47">
        <v>0.99999999999999922</v>
      </c>
      <c r="AS131" s="47"/>
      <c r="AT131" s="16">
        <v>174000</v>
      </c>
      <c r="AU131" s="50">
        <v>0</v>
      </c>
      <c r="AV131" s="51">
        <v>0</v>
      </c>
      <c r="AW131" s="47">
        <v>0.99999999999999933</v>
      </c>
      <c r="AY131">
        <v>170000</v>
      </c>
      <c r="AZ131">
        <v>0</v>
      </c>
      <c r="BA131" s="47">
        <v>0</v>
      </c>
      <c r="BB131" s="47">
        <v>0.99999999999999956</v>
      </c>
      <c r="BD131" s="16">
        <v>172000</v>
      </c>
      <c r="BE131" s="50">
        <v>1</v>
      </c>
      <c r="BF131" s="51">
        <v>1.25E-3</v>
      </c>
      <c r="BG131" s="47">
        <v>0.98749999999999905</v>
      </c>
      <c r="BN131" s="16">
        <v>175000</v>
      </c>
      <c r="BO131" s="50">
        <v>5</v>
      </c>
      <c r="BP131" s="51">
        <v>6.2500000000000003E-3</v>
      </c>
      <c r="BQ131" s="47">
        <v>0.93874999999999909</v>
      </c>
      <c r="BS131" s="53">
        <v>178000</v>
      </c>
      <c r="BT131" s="50">
        <v>0</v>
      </c>
      <c r="BU131" s="51">
        <v>0</v>
      </c>
      <c r="BV131" s="47">
        <v>0.9974999999999995</v>
      </c>
      <c r="BX131" s="46">
        <v>175000</v>
      </c>
      <c r="BY131">
        <v>1</v>
      </c>
      <c r="BZ131" s="47">
        <v>1.25E-3</v>
      </c>
      <c r="CA131" s="47">
        <v>0.93374999999999941</v>
      </c>
      <c r="CC131" s="53">
        <v>208000</v>
      </c>
      <c r="CD131" s="50">
        <v>3</v>
      </c>
      <c r="CE131" s="51">
        <v>3.7499999999999999E-3</v>
      </c>
      <c r="CF131" s="47">
        <v>0.66249999999999998</v>
      </c>
      <c r="CH131" s="53">
        <v>230000</v>
      </c>
      <c r="CI131" s="50">
        <v>3</v>
      </c>
      <c r="CJ131" s="51">
        <v>3.7499999999999999E-3</v>
      </c>
      <c r="CK131" s="47">
        <v>0.26750000000000013</v>
      </c>
      <c r="CM131" s="53">
        <v>178000</v>
      </c>
      <c r="CN131" s="50">
        <v>1</v>
      </c>
      <c r="CO131" s="51">
        <v>1.25E-3</v>
      </c>
      <c r="CP131" s="47">
        <v>0.99874999999999925</v>
      </c>
      <c r="TZ131" s="49">
        <v>8400</v>
      </c>
      <c r="UA131" s="50">
        <v>0</v>
      </c>
      <c r="UB131" s="51">
        <v>0</v>
      </c>
      <c r="UC131" s="47">
        <v>0.86749999999999972</v>
      </c>
      <c r="UD131" s="47"/>
      <c r="UE131" s="49">
        <v>8400</v>
      </c>
      <c r="UF131" s="50">
        <v>3</v>
      </c>
      <c r="UG131" s="51">
        <v>3.7499999999999999E-3</v>
      </c>
      <c r="UH131" s="47">
        <v>0.38249999999999995</v>
      </c>
      <c r="UI131" s="47"/>
      <c r="UN131" s="47"/>
      <c r="UO131" s="49">
        <v>8400</v>
      </c>
      <c r="UP131" s="50">
        <v>3</v>
      </c>
      <c r="UQ131" s="51">
        <v>3.7499999999999999E-3</v>
      </c>
      <c r="UR131" s="47">
        <v>0.38249999999999995</v>
      </c>
      <c r="US131" s="47"/>
      <c r="UT131" s="47"/>
      <c r="UU131" s="47"/>
      <c r="UV131" s="47"/>
      <c r="UW131" s="47"/>
      <c r="UX131" s="47"/>
      <c r="UY131" s="47"/>
      <c r="UZ131" s="47"/>
      <c r="VA131" s="47"/>
      <c r="VB131" s="47"/>
    </row>
    <row r="132" spans="6:574">
      <c r="F132">
        <v>181000</v>
      </c>
      <c r="G132">
        <v>2</v>
      </c>
      <c r="H132" s="47">
        <v>2.5000000000000001E-3</v>
      </c>
      <c r="I132" s="47">
        <v>0.94249999999999989</v>
      </c>
      <c r="K132">
        <v>176000</v>
      </c>
      <c r="L132">
        <v>2</v>
      </c>
      <c r="M132" s="47">
        <v>2.5000000000000001E-3</v>
      </c>
      <c r="N132" s="47">
        <v>0.93624999999999936</v>
      </c>
      <c r="P132">
        <v>176000</v>
      </c>
      <c r="Q132">
        <v>1</v>
      </c>
      <c r="R132" s="47">
        <v>1.25E-3</v>
      </c>
      <c r="S132" s="47">
        <v>0.98874999999999913</v>
      </c>
      <c r="U132" s="16">
        <v>176000</v>
      </c>
      <c r="V132" s="50">
        <v>5</v>
      </c>
      <c r="W132" s="51">
        <v>6.2500000000000003E-3</v>
      </c>
      <c r="X132" s="47">
        <v>0.88874999999999982</v>
      </c>
      <c r="Y132" s="47"/>
      <c r="Z132" s="16">
        <v>178000</v>
      </c>
      <c r="AA132" s="50">
        <v>1</v>
      </c>
      <c r="AB132" s="51">
        <v>1.25E-3</v>
      </c>
      <c r="AC132" s="47">
        <v>0.89375000000000004</v>
      </c>
      <c r="AD132" s="47"/>
      <c r="AE132">
        <v>179000</v>
      </c>
      <c r="AF132">
        <v>1</v>
      </c>
      <c r="AG132" s="47">
        <v>1.25E-3</v>
      </c>
      <c r="AH132" s="47">
        <v>0.94249999999999945</v>
      </c>
      <c r="AJ132">
        <v>179000</v>
      </c>
      <c r="AK132">
        <v>2</v>
      </c>
      <c r="AL132" s="47">
        <v>2.5000000000000001E-3</v>
      </c>
      <c r="AM132" s="47">
        <v>0.94374999999999887</v>
      </c>
      <c r="AO132" s="16">
        <v>171000</v>
      </c>
      <c r="AP132" s="50">
        <v>0</v>
      </c>
      <c r="AQ132" s="51">
        <v>0</v>
      </c>
      <c r="AR132" s="47">
        <v>0.99999999999999922</v>
      </c>
      <c r="AS132" s="47"/>
      <c r="AT132" s="16">
        <v>175000</v>
      </c>
      <c r="AU132" s="50">
        <v>0</v>
      </c>
      <c r="AV132" s="51">
        <v>0</v>
      </c>
      <c r="AW132" s="47">
        <v>0.99999999999999933</v>
      </c>
      <c r="AY132">
        <v>171000</v>
      </c>
      <c r="AZ132">
        <v>0</v>
      </c>
      <c r="BA132" s="47">
        <v>0</v>
      </c>
      <c r="BB132" s="47">
        <v>0.99999999999999956</v>
      </c>
      <c r="BD132" s="16">
        <v>173000</v>
      </c>
      <c r="BE132" s="50">
        <v>0</v>
      </c>
      <c r="BF132" s="51">
        <v>0</v>
      </c>
      <c r="BG132" s="47">
        <v>0.98749999999999905</v>
      </c>
      <c r="BN132" s="16">
        <v>176000</v>
      </c>
      <c r="BO132" s="50">
        <v>0</v>
      </c>
      <c r="BP132" s="51">
        <v>0</v>
      </c>
      <c r="BQ132" s="47">
        <v>0.93874999999999909</v>
      </c>
      <c r="BS132" s="53">
        <v>179000</v>
      </c>
      <c r="BT132" s="50">
        <v>0</v>
      </c>
      <c r="BU132" s="51">
        <v>0</v>
      </c>
      <c r="BV132" s="47">
        <v>0.9974999999999995</v>
      </c>
      <c r="BX132" s="46">
        <v>176000</v>
      </c>
      <c r="BY132">
        <v>2</v>
      </c>
      <c r="BZ132" s="47">
        <v>2.5000000000000001E-3</v>
      </c>
      <c r="CA132" s="47">
        <v>0.93624999999999936</v>
      </c>
      <c r="CC132" s="53">
        <v>209000</v>
      </c>
      <c r="CD132" s="50">
        <v>5</v>
      </c>
      <c r="CE132" s="51">
        <v>6.2500000000000003E-3</v>
      </c>
      <c r="CF132" s="47">
        <v>0.66874999999999996</v>
      </c>
      <c r="CH132" s="53">
        <v>231000</v>
      </c>
      <c r="CI132" s="50">
        <v>8</v>
      </c>
      <c r="CJ132" s="51">
        <v>0.01</v>
      </c>
      <c r="CK132" s="47">
        <v>0.27750000000000014</v>
      </c>
      <c r="CM132" s="53">
        <v>179000</v>
      </c>
      <c r="CN132" s="50">
        <v>0</v>
      </c>
      <c r="CO132" s="51">
        <v>0</v>
      </c>
      <c r="CP132" s="47">
        <v>0.99874999999999925</v>
      </c>
      <c r="TZ132" s="49">
        <v>8575</v>
      </c>
      <c r="UA132" s="50">
        <v>1</v>
      </c>
      <c r="UB132" s="51">
        <v>1.25E-3</v>
      </c>
      <c r="UC132" s="47">
        <v>0.86874999999999969</v>
      </c>
      <c r="UD132" s="47"/>
      <c r="UE132" s="49">
        <v>8575</v>
      </c>
      <c r="UF132" s="50">
        <v>37</v>
      </c>
      <c r="UG132" s="51">
        <v>4.6249999999999999E-2</v>
      </c>
      <c r="UH132" s="47">
        <v>0.42874999999999996</v>
      </c>
      <c r="UI132" s="47"/>
      <c r="UN132" s="47"/>
      <c r="UO132" s="49">
        <v>8575</v>
      </c>
      <c r="UP132" s="50">
        <v>37</v>
      </c>
      <c r="UQ132" s="51">
        <v>4.6249999999999999E-2</v>
      </c>
      <c r="UR132" s="47">
        <v>0.42874999999999996</v>
      </c>
      <c r="US132" s="47"/>
      <c r="UT132" s="47"/>
      <c r="UU132" s="47"/>
      <c r="UV132" s="47"/>
      <c r="UW132" s="47"/>
      <c r="UX132" s="47"/>
      <c r="UY132" s="47"/>
      <c r="UZ132" s="47"/>
      <c r="VA132" s="47"/>
      <c r="VB132" s="47"/>
    </row>
    <row r="133" spans="6:574">
      <c r="F133">
        <v>182000</v>
      </c>
      <c r="G133">
        <v>0</v>
      </c>
      <c r="H133" s="47">
        <v>0</v>
      </c>
      <c r="I133" s="47">
        <v>0.94249999999999989</v>
      </c>
      <c r="K133">
        <v>177000</v>
      </c>
      <c r="L133">
        <v>2</v>
      </c>
      <c r="M133" s="47">
        <v>2.5000000000000001E-3</v>
      </c>
      <c r="N133" s="47">
        <v>0.93874999999999931</v>
      </c>
      <c r="P133">
        <v>177000</v>
      </c>
      <c r="Q133">
        <v>0</v>
      </c>
      <c r="R133" s="47">
        <v>0</v>
      </c>
      <c r="S133" s="47">
        <v>0.98874999999999913</v>
      </c>
      <c r="U133" s="16">
        <v>177000</v>
      </c>
      <c r="V133" s="50">
        <v>0</v>
      </c>
      <c r="W133" s="51">
        <v>0</v>
      </c>
      <c r="X133" s="47">
        <v>0.88874999999999982</v>
      </c>
      <c r="Y133" s="47"/>
      <c r="Z133" s="16">
        <v>179000</v>
      </c>
      <c r="AA133" s="50">
        <v>3</v>
      </c>
      <c r="AB133" s="51">
        <v>3.7499999999999999E-3</v>
      </c>
      <c r="AC133" s="47">
        <v>0.89750000000000008</v>
      </c>
      <c r="AD133" s="47"/>
      <c r="AE133">
        <v>180000</v>
      </c>
      <c r="AF133">
        <v>2</v>
      </c>
      <c r="AG133" s="47">
        <v>2.5000000000000001E-3</v>
      </c>
      <c r="AH133" s="47">
        <v>0.9449999999999994</v>
      </c>
      <c r="AJ133">
        <v>180000</v>
      </c>
      <c r="AK133">
        <v>1</v>
      </c>
      <c r="AL133" s="47">
        <v>1.25E-3</v>
      </c>
      <c r="AM133" s="47">
        <v>0.94499999999999884</v>
      </c>
      <c r="AO133" s="16">
        <v>172000</v>
      </c>
      <c r="AP133" s="50">
        <v>0</v>
      </c>
      <c r="AQ133" s="51">
        <v>0</v>
      </c>
      <c r="AR133" s="47">
        <v>0.99999999999999922</v>
      </c>
      <c r="AS133" s="47"/>
      <c r="AT133" s="16">
        <v>176000</v>
      </c>
      <c r="AU133" s="50">
        <v>0</v>
      </c>
      <c r="AV133" s="51">
        <v>0</v>
      </c>
      <c r="AW133" s="47">
        <v>0.99999999999999933</v>
      </c>
      <c r="AY133">
        <v>172000</v>
      </c>
      <c r="AZ133">
        <v>0</v>
      </c>
      <c r="BA133" s="47">
        <v>0</v>
      </c>
      <c r="BB133" s="47">
        <v>0.99999999999999956</v>
      </c>
      <c r="BD133" s="16">
        <v>174000</v>
      </c>
      <c r="BE133" s="50">
        <v>0</v>
      </c>
      <c r="BF133" s="51">
        <v>0</v>
      </c>
      <c r="BG133" s="47">
        <v>0.98749999999999905</v>
      </c>
      <c r="BN133" s="16">
        <v>177000</v>
      </c>
      <c r="BO133" s="50">
        <v>2</v>
      </c>
      <c r="BP133" s="51">
        <v>2.5000000000000001E-3</v>
      </c>
      <c r="BQ133" s="47">
        <v>0.94124999999999903</v>
      </c>
      <c r="BS133" s="53">
        <v>180000</v>
      </c>
      <c r="BT133" s="50">
        <v>0</v>
      </c>
      <c r="BU133" s="51">
        <v>0</v>
      </c>
      <c r="BV133" s="47">
        <v>0.9974999999999995</v>
      </c>
      <c r="BX133" s="46">
        <v>177000</v>
      </c>
      <c r="BY133">
        <v>2</v>
      </c>
      <c r="BZ133" s="47">
        <v>2.5000000000000001E-3</v>
      </c>
      <c r="CA133" s="47">
        <v>0.93874999999999931</v>
      </c>
      <c r="CC133" s="53">
        <v>210000</v>
      </c>
      <c r="CD133" s="50">
        <v>6</v>
      </c>
      <c r="CE133" s="51">
        <v>7.4999999999999997E-3</v>
      </c>
      <c r="CF133" s="47">
        <v>0.67624999999999991</v>
      </c>
      <c r="CH133" s="53">
        <v>232000</v>
      </c>
      <c r="CI133" s="50">
        <v>5</v>
      </c>
      <c r="CJ133" s="51">
        <v>6.2500000000000003E-3</v>
      </c>
      <c r="CK133" s="47">
        <v>0.28375000000000011</v>
      </c>
      <c r="CM133" s="53">
        <v>180000</v>
      </c>
      <c r="CN133" s="50">
        <v>1</v>
      </c>
      <c r="CO133" s="51">
        <v>1.25E-3</v>
      </c>
      <c r="CP133" s="47">
        <v>0.99999999999999922</v>
      </c>
      <c r="TZ133" s="49">
        <v>8750</v>
      </c>
      <c r="UA133" s="50">
        <v>0</v>
      </c>
      <c r="UB133" s="51">
        <v>0</v>
      </c>
      <c r="UC133" s="47">
        <v>0.86874999999999969</v>
      </c>
      <c r="UD133" s="47"/>
      <c r="UE133" s="49">
        <v>8750</v>
      </c>
      <c r="UF133" s="50">
        <v>7</v>
      </c>
      <c r="UG133" s="51">
        <v>8.7500000000000008E-3</v>
      </c>
      <c r="UH133" s="47">
        <v>0.43749999999999994</v>
      </c>
      <c r="UI133" s="47"/>
      <c r="UN133" s="47"/>
      <c r="UO133" s="49">
        <v>8750</v>
      </c>
      <c r="UP133" s="50">
        <v>7</v>
      </c>
      <c r="UQ133" s="51">
        <v>8.7500000000000008E-3</v>
      </c>
      <c r="UR133" s="47">
        <v>0.43749999999999994</v>
      </c>
      <c r="US133" s="47"/>
      <c r="UT133" s="47"/>
      <c r="UU133" s="47"/>
      <c r="UV133" s="47"/>
      <c r="UW133" s="47"/>
      <c r="UX133" s="47"/>
      <c r="UY133" s="47"/>
      <c r="UZ133" s="47"/>
      <c r="VA133" s="47"/>
      <c r="VB133" s="47"/>
    </row>
    <row r="134" spans="6:574">
      <c r="F134">
        <v>183000</v>
      </c>
      <c r="G134">
        <v>2</v>
      </c>
      <c r="H134" s="47">
        <v>2.5000000000000001E-3</v>
      </c>
      <c r="I134" s="47">
        <v>0.94499999999999984</v>
      </c>
      <c r="K134">
        <v>178000</v>
      </c>
      <c r="L134">
        <v>2</v>
      </c>
      <c r="M134" s="47">
        <v>2.5000000000000001E-3</v>
      </c>
      <c r="N134" s="47">
        <v>0.94124999999999925</v>
      </c>
      <c r="P134">
        <v>178000</v>
      </c>
      <c r="Q134">
        <v>2</v>
      </c>
      <c r="R134" s="47">
        <v>2.5000000000000001E-3</v>
      </c>
      <c r="S134" s="47">
        <v>0.99124999999999908</v>
      </c>
      <c r="U134" s="16">
        <v>178000</v>
      </c>
      <c r="V134" s="50">
        <v>1</v>
      </c>
      <c r="W134" s="51">
        <v>1.25E-3</v>
      </c>
      <c r="X134" s="47">
        <v>0.88999999999999979</v>
      </c>
      <c r="Y134" s="47"/>
      <c r="Z134" s="16">
        <v>180000</v>
      </c>
      <c r="AA134" s="50">
        <v>3</v>
      </c>
      <c r="AB134" s="51">
        <v>3.7499999999999999E-3</v>
      </c>
      <c r="AC134" s="47">
        <v>0.90125000000000011</v>
      </c>
      <c r="AD134" s="47"/>
      <c r="AE134">
        <v>181000</v>
      </c>
      <c r="AF134">
        <v>4</v>
      </c>
      <c r="AG134" s="47">
        <v>5.0000000000000001E-3</v>
      </c>
      <c r="AH134" s="47">
        <v>0.9499999999999994</v>
      </c>
      <c r="AJ134">
        <v>181000</v>
      </c>
      <c r="AK134">
        <v>5</v>
      </c>
      <c r="AL134" s="47">
        <v>6.2500000000000003E-3</v>
      </c>
      <c r="AM134" s="47">
        <v>0.95124999999999882</v>
      </c>
      <c r="AO134" s="16">
        <v>173000</v>
      </c>
      <c r="AP134" s="50">
        <v>0</v>
      </c>
      <c r="AQ134" s="51">
        <v>0</v>
      </c>
      <c r="AR134" s="47">
        <v>0.99999999999999922</v>
      </c>
      <c r="AS134" s="47"/>
      <c r="AT134" s="16">
        <v>177000</v>
      </c>
      <c r="AU134" s="50">
        <v>0</v>
      </c>
      <c r="AV134" s="51">
        <v>0</v>
      </c>
      <c r="AW134" s="47">
        <v>0.99999999999999933</v>
      </c>
      <c r="AY134">
        <v>173000</v>
      </c>
      <c r="AZ134">
        <v>0</v>
      </c>
      <c r="BA134" s="47">
        <v>0</v>
      </c>
      <c r="BB134" s="47">
        <v>0.99999999999999956</v>
      </c>
      <c r="BD134" s="16">
        <v>175000</v>
      </c>
      <c r="BE134" s="50">
        <v>0</v>
      </c>
      <c r="BF134" s="51">
        <v>0</v>
      </c>
      <c r="BG134" s="47">
        <v>0.98749999999999905</v>
      </c>
      <c r="BN134" s="16">
        <v>178000</v>
      </c>
      <c r="BO134" s="50">
        <v>1</v>
      </c>
      <c r="BP134" s="51">
        <v>1.25E-3</v>
      </c>
      <c r="BQ134" s="47">
        <v>0.94249999999999901</v>
      </c>
      <c r="BS134" s="53">
        <v>181000</v>
      </c>
      <c r="BT134" s="50">
        <v>0</v>
      </c>
      <c r="BU134" s="51">
        <v>0</v>
      </c>
      <c r="BV134" s="47">
        <v>0.9974999999999995</v>
      </c>
      <c r="BX134" s="46">
        <v>178000</v>
      </c>
      <c r="BY134">
        <v>2</v>
      </c>
      <c r="BZ134" s="47">
        <v>2.5000000000000001E-3</v>
      </c>
      <c r="CA134" s="47">
        <v>0.94124999999999925</v>
      </c>
      <c r="CC134" s="53">
        <v>211000</v>
      </c>
      <c r="CD134" s="50">
        <v>8</v>
      </c>
      <c r="CE134" s="51">
        <v>0.01</v>
      </c>
      <c r="CF134" s="47">
        <v>0.68624999999999992</v>
      </c>
      <c r="CH134" s="53">
        <v>233000</v>
      </c>
      <c r="CI134" s="50">
        <v>10</v>
      </c>
      <c r="CJ134" s="51">
        <v>1.2500000000000001E-2</v>
      </c>
      <c r="CK134" s="47">
        <v>0.29625000000000012</v>
      </c>
      <c r="CM134" s="53">
        <v>181000</v>
      </c>
      <c r="CN134" s="50">
        <v>0</v>
      </c>
      <c r="CO134" s="51">
        <v>0</v>
      </c>
      <c r="CP134" s="47">
        <v>0.99999999999999922</v>
      </c>
      <c r="TZ134" s="49">
        <v>8925</v>
      </c>
      <c r="UA134" s="50">
        <v>5</v>
      </c>
      <c r="UB134" s="51">
        <v>6.2500000000000003E-3</v>
      </c>
      <c r="UC134" s="47">
        <v>0.87499999999999967</v>
      </c>
      <c r="UD134" s="47"/>
      <c r="UE134" s="49">
        <v>8925</v>
      </c>
      <c r="UF134" s="50">
        <v>6</v>
      </c>
      <c r="UG134" s="51">
        <v>7.4999999999999997E-3</v>
      </c>
      <c r="UH134" s="47">
        <v>0.44499999999999995</v>
      </c>
      <c r="UI134" s="47"/>
      <c r="UN134" s="47"/>
      <c r="UO134" s="49">
        <v>8925</v>
      </c>
      <c r="UP134" s="50">
        <v>6</v>
      </c>
      <c r="UQ134" s="51">
        <v>7.4999999999999997E-3</v>
      </c>
      <c r="UR134" s="47">
        <v>0.44499999999999995</v>
      </c>
      <c r="US134" s="47"/>
      <c r="UT134" s="47"/>
      <c r="UU134" s="47"/>
      <c r="UV134" s="47"/>
      <c r="UW134" s="47"/>
      <c r="UX134" s="47"/>
      <c r="UY134" s="47"/>
      <c r="UZ134" s="47"/>
      <c r="VA134" s="47"/>
      <c r="VB134" s="47"/>
    </row>
    <row r="135" spans="6:574">
      <c r="F135">
        <v>184000</v>
      </c>
      <c r="G135">
        <v>4</v>
      </c>
      <c r="H135" s="47">
        <v>5.0000000000000001E-3</v>
      </c>
      <c r="I135" s="47">
        <v>0.94999999999999984</v>
      </c>
      <c r="K135">
        <v>179000</v>
      </c>
      <c r="L135">
        <v>1</v>
      </c>
      <c r="M135" s="47">
        <v>1.25E-3</v>
      </c>
      <c r="N135" s="47">
        <v>0.94249999999999923</v>
      </c>
      <c r="P135">
        <v>179000</v>
      </c>
      <c r="Q135">
        <v>1</v>
      </c>
      <c r="R135" s="47">
        <v>1.25E-3</v>
      </c>
      <c r="S135" s="47">
        <v>0.99249999999999905</v>
      </c>
      <c r="U135" s="16">
        <v>179000</v>
      </c>
      <c r="V135" s="50">
        <v>7</v>
      </c>
      <c r="W135" s="51">
        <v>8.7500000000000008E-3</v>
      </c>
      <c r="X135" s="47">
        <v>0.89874999999999983</v>
      </c>
      <c r="Y135" s="47"/>
      <c r="Z135" s="16">
        <v>181000</v>
      </c>
      <c r="AA135" s="50">
        <v>6</v>
      </c>
      <c r="AB135" s="51">
        <v>7.4999999999999997E-3</v>
      </c>
      <c r="AC135" s="47">
        <v>0.90875000000000006</v>
      </c>
      <c r="AD135" s="47"/>
      <c r="AE135">
        <v>182000</v>
      </c>
      <c r="AF135">
        <v>2</v>
      </c>
      <c r="AG135" s="47">
        <v>2.5000000000000001E-3</v>
      </c>
      <c r="AH135" s="47">
        <v>0.95249999999999935</v>
      </c>
      <c r="AJ135">
        <v>182000</v>
      </c>
      <c r="AK135">
        <v>2</v>
      </c>
      <c r="AL135" s="47">
        <v>2.5000000000000001E-3</v>
      </c>
      <c r="AM135" s="47">
        <v>0.95374999999999877</v>
      </c>
      <c r="AO135" s="16">
        <v>174000</v>
      </c>
      <c r="AP135" s="50">
        <v>0</v>
      </c>
      <c r="AQ135" s="51">
        <v>0</v>
      </c>
      <c r="AR135" s="47">
        <v>0.99999999999999922</v>
      </c>
      <c r="AS135" s="47"/>
      <c r="AT135" s="16">
        <v>178000</v>
      </c>
      <c r="AU135" s="50">
        <v>0</v>
      </c>
      <c r="AV135" s="51">
        <v>0</v>
      </c>
      <c r="AW135" s="47">
        <v>0.99999999999999933</v>
      </c>
      <c r="AY135">
        <v>174000</v>
      </c>
      <c r="AZ135">
        <v>0</v>
      </c>
      <c r="BA135" s="47">
        <v>0</v>
      </c>
      <c r="BB135" s="47">
        <v>0.99999999999999956</v>
      </c>
      <c r="BD135" s="16">
        <v>176000</v>
      </c>
      <c r="BE135" s="50">
        <v>0</v>
      </c>
      <c r="BF135" s="51">
        <v>0</v>
      </c>
      <c r="BG135" s="47">
        <v>0.98749999999999905</v>
      </c>
      <c r="BN135" s="16">
        <v>179000</v>
      </c>
      <c r="BO135" s="50">
        <v>3</v>
      </c>
      <c r="BP135" s="51">
        <v>3.7499999999999999E-3</v>
      </c>
      <c r="BQ135" s="47">
        <v>0.94624999999999904</v>
      </c>
      <c r="BS135" s="53">
        <v>182000</v>
      </c>
      <c r="BT135" s="50">
        <v>2</v>
      </c>
      <c r="BU135" s="51">
        <v>2.5000000000000001E-3</v>
      </c>
      <c r="BV135" s="47">
        <v>0.99999999999999944</v>
      </c>
      <c r="BX135" s="46">
        <v>179000</v>
      </c>
      <c r="BY135">
        <v>1</v>
      </c>
      <c r="BZ135" s="47">
        <v>1.25E-3</v>
      </c>
      <c r="CA135" s="47">
        <v>0.94249999999999923</v>
      </c>
      <c r="CC135" s="53">
        <v>212000</v>
      </c>
      <c r="CD135" s="50">
        <v>6</v>
      </c>
      <c r="CE135" s="51">
        <v>7.4999999999999997E-3</v>
      </c>
      <c r="CF135" s="47">
        <v>0.69374999999999987</v>
      </c>
      <c r="CH135" s="53">
        <v>234000</v>
      </c>
      <c r="CI135" s="50">
        <v>8</v>
      </c>
      <c r="CJ135" s="51">
        <v>0.01</v>
      </c>
      <c r="CK135" s="47">
        <v>0.30625000000000013</v>
      </c>
      <c r="CM135" s="53">
        <v>182000</v>
      </c>
      <c r="CN135" s="50">
        <v>0</v>
      </c>
      <c r="CO135" s="51">
        <v>0</v>
      </c>
      <c r="CP135" s="47">
        <v>0.99999999999999922</v>
      </c>
      <c r="TZ135" s="49">
        <v>9100</v>
      </c>
      <c r="UA135" s="50">
        <v>19</v>
      </c>
      <c r="UB135" s="51">
        <v>2.375E-2</v>
      </c>
      <c r="UC135" s="47">
        <v>0.89874999999999972</v>
      </c>
      <c r="UD135" s="47"/>
      <c r="UE135" s="49">
        <v>9100</v>
      </c>
      <c r="UF135" s="50">
        <v>67</v>
      </c>
      <c r="UG135" s="51">
        <v>8.3750000000000005E-2</v>
      </c>
      <c r="UH135" s="47">
        <v>0.52874999999999994</v>
      </c>
      <c r="UI135" s="47"/>
      <c r="UN135" s="47"/>
      <c r="UO135" s="49">
        <v>9100</v>
      </c>
      <c r="UP135" s="50">
        <v>67</v>
      </c>
      <c r="UQ135" s="51">
        <v>8.3750000000000005E-2</v>
      </c>
      <c r="UR135" s="47">
        <v>0.52874999999999994</v>
      </c>
      <c r="US135" s="47"/>
      <c r="UT135" s="47"/>
      <c r="UU135" s="47"/>
      <c r="UV135" s="47"/>
      <c r="UW135" s="47"/>
      <c r="UX135" s="47"/>
      <c r="UY135" s="47"/>
      <c r="UZ135" s="47"/>
      <c r="VA135" s="47"/>
      <c r="VB135" s="47"/>
    </row>
    <row r="136" spans="6:574">
      <c r="F136">
        <v>185000</v>
      </c>
      <c r="G136">
        <v>1</v>
      </c>
      <c r="H136" s="47">
        <v>1.25E-3</v>
      </c>
      <c r="I136" s="47">
        <v>0.95124999999999982</v>
      </c>
      <c r="K136">
        <v>180000</v>
      </c>
      <c r="L136">
        <v>2</v>
      </c>
      <c r="M136" s="47">
        <v>2.5000000000000001E-3</v>
      </c>
      <c r="N136" s="47">
        <v>0.94499999999999917</v>
      </c>
      <c r="P136">
        <v>180000</v>
      </c>
      <c r="Q136">
        <v>0</v>
      </c>
      <c r="R136" s="47">
        <v>0</v>
      </c>
      <c r="S136" s="47">
        <v>0.99249999999999905</v>
      </c>
      <c r="U136" s="16">
        <v>180000</v>
      </c>
      <c r="V136" s="50">
        <v>5</v>
      </c>
      <c r="W136" s="51">
        <v>6.2500000000000003E-3</v>
      </c>
      <c r="X136" s="47">
        <v>0.9049999999999998</v>
      </c>
      <c r="Y136" s="47"/>
      <c r="Z136" s="16">
        <v>182000</v>
      </c>
      <c r="AA136" s="50">
        <v>7</v>
      </c>
      <c r="AB136" s="51">
        <v>8.7500000000000008E-3</v>
      </c>
      <c r="AC136" s="47">
        <v>0.91750000000000009</v>
      </c>
      <c r="AD136" s="47"/>
      <c r="AE136">
        <v>183000</v>
      </c>
      <c r="AF136">
        <v>4</v>
      </c>
      <c r="AG136" s="47">
        <v>5.0000000000000001E-3</v>
      </c>
      <c r="AH136" s="47">
        <v>0.95749999999999935</v>
      </c>
      <c r="AJ136">
        <v>183000</v>
      </c>
      <c r="AK136">
        <v>4</v>
      </c>
      <c r="AL136" s="47">
        <v>5.0000000000000001E-3</v>
      </c>
      <c r="AM136" s="47">
        <v>0.95874999999999877</v>
      </c>
      <c r="AO136" s="16">
        <v>175000</v>
      </c>
      <c r="AP136" s="50">
        <v>0</v>
      </c>
      <c r="AQ136" s="51">
        <v>0</v>
      </c>
      <c r="AR136" s="47">
        <v>0.99999999999999922</v>
      </c>
      <c r="AS136" s="47"/>
      <c r="AT136" s="16">
        <v>179000</v>
      </c>
      <c r="AU136" s="50">
        <v>0</v>
      </c>
      <c r="AV136" s="51">
        <v>0</v>
      </c>
      <c r="AW136" s="47">
        <v>0.99999999999999933</v>
      </c>
      <c r="AY136">
        <v>175000</v>
      </c>
      <c r="AZ136">
        <v>0</v>
      </c>
      <c r="BA136" s="47">
        <v>0</v>
      </c>
      <c r="BB136" s="47">
        <v>0.99999999999999956</v>
      </c>
      <c r="BD136" s="16">
        <v>177000</v>
      </c>
      <c r="BE136" s="50">
        <v>1</v>
      </c>
      <c r="BF136" s="51">
        <v>1.25E-3</v>
      </c>
      <c r="BG136" s="47">
        <v>0.98874999999999902</v>
      </c>
      <c r="BN136" s="16">
        <v>180000</v>
      </c>
      <c r="BO136" s="50">
        <v>3</v>
      </c>
      <c r="BP136" s="51">
        <v>3.7499999999999999E-3</v>
      </c>
      <c r="BQ136" s="47">
        <v>0.94999999999999907</v>
      </c>
      <c r="BS136" s="53">
        <v>183000</v>
      </c>
      <c r="BT136" s="50">
        <v>0</v>
      </c>
      <c r="BU136" s="51">
        <v>0</v>
      </c>
      <c r="BV136" s="47">
        <v>0.99999999999999944</v>
      </c>
      <c r="BX136" s="46">
        <v>180000</v>
      </c>
      <c r="BY136">
        <v>2</v>
      </c>
      <c r="BZ136" s="47">
        <v>2.5000000000000001E-3</v>
      </c>
      <c r="CA136" s="47">
        <v>0.94499999999999917</v>
      </c>
      <c r="CC136" s="53">
        <v>213000</v>
      </c>
      <c r="CD136" s="50">
        <v>6</v>
      </c>
      <c r="CE136" s="51">
        <v>7.4999999999999997E-3</v>
      </c>
      <c r="CF136" s="47">
        <v>0.70124999999999982</v>
      </c>
      <c r="CH136" s="53">
        <v>235000</v>
      </c>
      <c r="CI136" s="50">
        <v>4</v>
      </c>
      <c r="CJ136" s="51">
        <v>5.0000000000000001E-3</v>
      </c>
      <c r="CK136" s="47">
        <v>0.31125000000000014</v>
      </c>
      <c r="CM136" s="53">
        <v>183000</v>
      </c>
      <c r="CN136" s="50">
        <v>0</v>
      </c>
      <c r="CO136" s="51">
        <v>0</v>
      </c>
      <c r="CP136" s="47">
        <v>0.99999999999999922</v>
      </c>
      <c r="TZ136" s="49">
        <v>9275</v>
      </c>
      <c r="UA136" s="50">
        <v>1</v>
      </c>
      <c r="UB136" s="51">
        <v>1.25E-3</v>
      </c>
      <c r="UC136" s="47">
        <v>0.89999999999999969</v>
      </c>
      <c r="UD136" s="47"/>
      <c r="UE136" s="49">
        <v>9275</v>
      </c>
      <c r="UF136" s="50">
        <v>8</v>
      </c>
      <c r="UG136" s="51">
        <v>0.01</v>
      </c>
      <c r="UH136" s="47">
        <v>0.53874999999999995</v>
      </c>
      <c r="UI136" s="47"/>
      <c r="UN136" s="47"/>
      <c r="UO136" s="49">
        <v>9275</v>
      </c>
      <c r="UP136" s="50">
        <v>8</v>
      </c>
      <c r="UQ136" s="51">
        <v>0.01</v>
      </c>
      <c r="UR136" s="47">
        <v>0.53874999999999995</v>
      </c>
      <c r="US136" s="47"/>
      <c r="UT136" s="47"/>
      <c r="UU136" s="47"/>
      <c r="UV136" s="47"/>
      <c r="UW136" s="47"/>
      <c r="UX136" s="47"/>
      <c r="UY136" s="47"/>
      <c r="UZ136" s="47"/>
      <c r="VA136" s="47"/>
      <c r="VB136" s="47"/>
    </row>
    <row r="137" spans="6:574">
      <c r="F137">
        <v>186000</v>
      </c>
      <c r="G137">
        <v>0</v>
      </c>
      <c r="H137" s="47">
        <v>0</v>
      </c>
      <c r="I137" s="47">
        <v>0.95124999999999982</v>
      </c>
      <c r="K137">
        <v>181000</v>
      </c>
      <c r="L137">
        <v>4</v>
      </c>
      <c r="M137" s="47">
        <v>5.0000000000000001E-3</v>
      </c>
      <c r="N137" s="47">
        <v>0.94999999999999918</v>
      </c>
      <c r="P137">
        <v>181000</v>
      </c>
      <c r="Q137">
        <v>1</v>
      </c>
      <c r="R137" s="47">
        <v>1.25E-3</v>
      </c>
      <c r="S137" s="47">
        <v>0.99374999999999902</v>
      </c>
      <c r="U137" s="16">
        <v>181000</v>
      </c>
      <c r="V137" s="50">
        <v>5</v>
      </c>
      <c r="W137" s="51">
        <v>6.2500000000000003E-3</v>
      </c>
      <c r="X137" s="47">
        <v>0.91124999999999978</v>
      </c>
      <c r="Y137" s="47"/>
      <c r="Z137" s="16">
        <v>183000</v>
      </c>
      <c r="AA137" s="50">
        <v>3</v>
      </c>
      <c r="AB137" s="51">
        <v>3.7499999999999999E-3</v>
      </c>
      <c r="AC137" s="47">
        <v>0.92125000000000012</v>
      </c>
      <c r="AD137" s="47"/>
      <c r="AE137">
        <v>184000</v>
      </c>
      <c r="AF137">
        <v>2</v>
      </c>
      <c r="AG137" s="47">
        <v>2.5000000000000001E-3</v>
      </c>
      <c r="AH137" s="47">
        <v>0.9599999999999993</v>
      </c>
      <c r="AJ137">
        <v>184000</v>
      </c>
      <c r="AK137">
        <v>2</v>
      </c>
      <c r="AL137" s="47">
        <v>2.5000000000000001E-3</v>
      </c>
      <c r="AM137" s="47">
        <v>0.96124999999999872</v>
      </c>
      <c r="AO137" s="16">
        <v>176000</v>
      </c>
      <c r="AP137" s="50">
        <v>0</v>
      </c>
      <c r="AQ137" s="51">
        <v>0</v>
      </c>
      <c r="AR137" s="47">
        <v>0.99999999999999922</v>
      </c>
      <c r="AS137" s="47"/>
      <c r="AT137" s="16">
        <v>180000</v>
      </c>
      <c r="AU137" s="50">
        <v>0</v>
      </c>
      <c r="AV137" s="51">
        <v>0</v>
      </c>
      <c r="AW137" s="47">
        <v>0.99999999999999933</v>
      </c>
      <c r="AY137">
        <v>176000</v>
      </c>
      <c r="AZ137">
        <v>0</v>
      </c>
      <c r="BA137" s="47">
        <v>0</v>
      </c>
      <c r="BB137" s="47">
        <v>0.99999999999999956</v>
      </c>
      <c r="BD137" s="16">
        <v>178000</v>
      </c>
      <c r="BE137" s="50">
        <v>0</v>
      </c>
      <c r="BF137" s="51">
        <v>0</v>
      </c>
      <c r="BG137" s="47">
        <v>0.98874999999999902</v>
      </c>
      <c r="BN137" s="16">
        <v>181000</v>
      </c>
      <c r="BO137" s="50">
        <v>3</v>
      </c>
      <c r="BP137" s="51">
        <v>3.7499999999999999E-3</v>
      </c>
      <c r="BQ137" s="47">
        <v>0.9537499999999991</v>
      </c>
      <c r="BS137" s="53">
        <v>184000</v>
      </c>
      <c r="BT137" s="50">
        <v>0</v>
      </c>
      <c r="BU137" s="51">
        <v>0</v>
      </c>
      <c r="BV137" s="47">
        <v>0.99999999999999944</v>
      </c>
      <c r="BX137" s="46">
        <v>181000</v>
      </c>
      <c r="BY137">
        <v>4</v>
      </c>
      <c r="BZ137" s="47">
        <v>5.0000000000000001E-3</v>
      </c>
      <c r="CA137" s="47">
        <v>0.94999999999999918</v>
      </c>
      <c r="CC137" s="53">
        <v>214000</v>
      </c>
      <c r="CD137" s="50">
        <v>9</v>
      </c>
      <c r="CE137" s="51">
        <v>1.125E-2</v>
      </c>
      <c r="CF137" s="47">
        <v>0.7124999999999998</v>
      </c>
      <c r="CH137" s="53">
        <v>236000</v>
      </c>
      <c r="CI137" s="50">
        <v>4</v>
      </c>
      <c r="CJ137" s="51">
        <v>5.0000000000000001E-3</v>
      </c>
      <c r="CK137" s="47">
        <v>0.31625000000000014</v>
      </c>
      <c r="CM137" s="53">
        <v>184000</v>
      </c>
      <c r="CN137" s="50">
        <v>0</v>
      </c>
      <c r="CO137" s="51">
        <v>0</v>
      </c>
      <c r="CP137" s="47">
        <v>0.99999999999999922</v>
      </c>
      <c r="TZ137" s="49">
        <v>9450</v>
      </c>
      <c r="UA137" s="50">
        <v>0</v>
      </c>
      <c r="UB137" s="51">
        <v>0</v>
      </c>
      <c r="UC137" s="47">
        <v>0.89999999999999969</v>
      </c>
      <c r="UD137" s="47"/>
      <c r="UE137" s="49">
        <v>9450</v>
      </c>
      <c r="UF137" s="50">
        <v>11</v>
      </c>
      <c r="UG137" s="51">
        <v>1.375E-2</v>
      </c>
      <c r="UH137" s="47">
        <v>0.55249999999999999</v>
      </c>
      <c r="UI137" s="47"/>
      <c r="UN137" s="47"/>
      <c r="UO137" s="49">
        <v>9450</v>
      </c>
      <c r="UP137" s="50">
        <v>11</v>
      </c>
      <c r="UQ137" s="51">
        <v>1.375E-2</v>
      </c>
      <c r="UR137" s="47">
        <v>0.55249999999999999</v>
      </c>
      <c r="US137" s="47"/>
      <c r="UT137" s="47"/>
      <c r="UU137" s="47"/>
      <c r="UV137" s="47"/>
      <c r="UW137" s="47"/>
      <c r="UX137" s="47"/>
      <c r="UY137" s="47"/>
      <c r="UZ137" s="47"/>
      <c r="VA137" s="47"/>
      <c r="VB137" s="47"/>
    </row>
    <row r="138" spans="6:574">
      <c r="F138">
        <v>187000</v>
      </c>
      <c r="G138">
        <v>0</v>
      </c>
      <c r="H138" s="47">
        <v>0</v>
      </c>
      <c r="I138" s="47">
        <v>0.95124999999999982</v>
      </c>
      <c r="K138">
        <v>182000</v>
      </c>
      <c r="L138">
        <v>3</v>
      </c>
      <c r="M138" s="47">
        <v>3.7499999999999999E-3</v>
      </c>
      <c r="N138" s="47">
        <v>0.95374999999999921</v>
      </c>
      <c r="P138">
        <v>182000</v>
      </c>
      <c r="Q138">
        <v>0</v>
      </c>
      <c r="R138" s="47">
        <v>0</v>
      </c>
      <c r="S138" s="47">
        <v>0.99374999999999902</v>
      </c>
      <c r="U138" s="16">
        <v>182000</v>
      </c>
      <c r="V138" s="50">
        <v>5</v>
      </c>
      <c r="W138" s="51">
        <v>6.2500000000000003E-3</v>
      </c>
      <c r="X138" s="47">
        <v>0.91749999999999976</v>
      </c>
      <c r="Y138" s="47"/>
      <c r="Z138" s="16">
        <v>184000</v>
      </c>
      <c r="AA138" s="50">
        <v>2</v>
      </c>
      <c r="AB138" s="51">
        <v>2.5000000000000001E-3</v>
      </c>
      <c r="AC138" s="47">
        <v>0.92375000000000007</v>
      </c>
      <c r="AD138" s="47"/>
      <c r="AE138">
        <v>185000</v>
      </c>
      <c r="AF138">
        <v>2</v>
      </c>
      <c r="AG138" s="47">
        <v>2.5000000000000001E-3</v>
      </c>
      <c r="AH138" s="47">
        <v>0.96249999999999925</v>
      </c>
      <c r="AJ138">
        <v>185000</v>
      </c>
      <c r="AK138">
        <v>1</v>
      </c>
      <c r="AL138" s="47">
        <v>1.25E-3</v>
      </c>
      <c r="AM138" s="47">
        <v>0.96249999999999869</v>
      </c>
      <c r="AO138" s="16">
        <v>177000</v>
      </c>
      <c r="AP138" s="50">
        <v>0</v>
      </c>
      <c r="AQ138" s="51">
        <v>0</v>
      </c>
      <c r="AR138" s="47">
        <v>0.99999999999999922</v>
      </c>
      <c r="AS138" s="47"/>
      <c r="AT138" s="16">
        <v>181000</v>
      </c>
      <c r="AU138" s="50">
        <v>0</v>
      </c>
      <c r="AV138" s="51">
        <v>0</v>
      </c>
      <c r="AW138" s="47">
        <v>0.99999999999999933</v>
      </c>
      <c r="AY138">
        <v>177000</v>
      </c>
      <c r="AZ138">
        <v>0</v>
      </c>
      <c r="BA138" s="47">
        <v>0</v>
      </c>
      <c r="BB138" s="47">
        <v>0.99999999999999956</v>
      </c>
      <c r="BD138" s="16">
        <v>179000</v>
      </c>
      <c r="BE138" s="50">
        <v>0</v>
      </c>
      <c r="BF138" s="51">
        <v>0</v>
      </c>
      <c r="BG138" s="47">
        <v>0.98874999999999902</v>
      </c>
      <c r="BN138" s="16">
        <v>182000</v>
      </c>
      <c r="BO138" s="50">
        <v>2</v>
      </c>
      <c r="BP138" s="51">
        <v>2.5000000000000001E-3</v>
      </c>
      <c r="BQ138" s="47">
        <v>0.95624999999999905</v>
      </c>
      <c r="BS138" s="53">
        <v>185000</v>
      </c>
      <c r="BT138" s="50">
        <v>0</v>
      </c>
      <c r="BU138" s="51">
        <v>0</v>
      </c>
      <c r="BV138" s="47">
        <v>0.99999999999999944</v>
      </c>
      <c r="BX138" s="46">
        <v>182000</v>
      </c>
      <c r="BY138">
        <v>3</v>
      </c>
      <c r="BZ138" s="47">
        <v>3.7499999999999999E-3</v>
      </c>
      <c r="CA138" s="47">
        <v>0.95374999999999921</v>
      </c>
      <c r="CC138" s="53">
        <v>215000</v>
      </c>
      <c r="CD138" s="50">
        <v>6</v>
      </c>
      <c r="CE138" s="51">
        <v>7.4999999999999997E-3</v>
      </c>
      <c r="CF138" s="47">
        <v>0.71999999999999975</v>
      </c>
      <c r="CH138" s="53">
        <v>237000</v>
      </c>
      <c r="CI138" s="50">
        <v>7</v>
      </c>
      <c r="CJ138" s="51">
        <v>8.7500000000000008E-3</v>
      </c>
      <c r="CK138" s="47">
        <v>0.32500000000000012</v>
      </c>
      <c r="CM138" s="53">
        <v>185000</v>
      </c>
      <c r="CN138" s="50">
        <v>0</v>
      </c>
      <c r="CO138" s="51">
        <v>0</v>
      </c>
      <c r="CP138" s="47">
        <v>0.99999999999999922</v>
      </c>
      <c r="TZ138" s="49">
        <v>9625</v>
      </c>
      <c r="UA138" s="50">
        <v>0</v>
      </c>
      <c r="UB138" s="51">
        <v>0</v>
      </c>
      <c r="UC138" s="47">
        <v>0.89999999999999969</v>
      </c>
      <c r="UD138" s="47"/>
      <c r="UE138" s="49">
        <v>9625</v>
      </c>
      <c r="UF138" s="50">
        <v>167</v>
      </c>
      <c r="UG138" s="51">
        <v>0.20874999999999999</v>
      </c>
      <c r="UH138" s="47">
        <v>0.76124999999999998</v>
      </c>
      <c r="UI138" s="47"/>
      <c r="UN138" s="47"/>
      <c r="UO138" s="49">
        <v>9625</v>
      </c>
      <c r="UP138" s="50">
        <v>167</v>
      </c>
      <c r="UQ138" s="51">
        <v>0.20874999999999999</v>
      </c>
      <c r="UR138" s="47">
        <v>0.76124999999999998</v>
      </c>
      <c r="US138" s="47"/>
      <c r="UT138" s="47"/>
      <c r="UU138" s="47"/>
      <c r="UV138" s="47"/>
      <c r="UW138" s="47"/>
      <c r="UX138" s="47"/>
      <c r="UY138" s="47"/>
      <c r="UZ138" s="47"/>
      <c r="VA138" s="47"/>
      <c r="VB138" s="47"/>
    </row>
    <row r="139" spans="6:574">
      <c r="F139">
        <v>188000</v>
      </c>
      <c r="G139">
        <v>2</v>
      </c>
      <c r="H139" s="47">
        <v>2.5000000000000001E-3</v>
      </c>
      <c r="I139" s="47">
        <v>0.95374999999999976</v>
      </c>
      <c r="K139">
        <v>183000</v>
      </c>
      <c r="L139">
        <v>4</v>
      </c>
      <c r="M139" s="47">
        <v>5.0000000000000001E-3</v>
      </c>
      <c r="N139" s="47">
        <v>0.95874999999999921</v>
      </c>
      <c r="P139">
        <v>183000</v>
      </c>
      <c r="Q139">
        <v>0</v>
      </c>
      <c r="R139" s="47">
        <v>0</v>
      </c>
      <c r="S139" s="47">
        <v>0.99374999999999902</v>
      </c>
      <c r="U139" s="16">
        <v>183000</v>
      </c>
      <c r="V139" s="50">
        <v>5</v>
      </c>
      <c r="W139" s="51">
        <v>6.2500000000000003E-3</v>
      </c>
      <c r="X139" s="47">
        <v>0.92374999999999974</v>
      </c>
      <c r="Y139" s="47"/>
      <c r="Z139" s="16">
        <v>185000</v>
      </c>
      <c r="AA139" s="50">
        <v>3</v>
      </c>
      <c r="AB139" s="51">
        <v>3.7499999999999999E-3</v>
      </c>
      <c r="AC139" s="47">
        <v>0.9275000000000001</v>
      </c>
      <c r="AD139" s="47"/>
      <c r="AE139">
        <v>186000</v>
      </c>
      <c r="AF139">
        <v>1</v>
      </c>
      <c r="AG139" s="47">
        <v>1.25E-3</v>
      </c>
      <c r="AH139" s="47">
        <v>0.96374999999999922</v>
      </c>
      <c r="AJ139">
        <v>186000</v>
      </c>
      <c r="AK139">
        <v>1</v>
      </c>
      <c r="AL139" s="47">
        <v>1.25E-3</v>
      </c>
      <c r="AM139" s="47">
        <v>0.96374999999999866</v>
      </c>
      <c r="AO139" s="16">
        <v>178000</v>
      </c>
      <c r="AP139" s="50">
        <v>0</v>
      </c>
      <c r="AQ139" s="51">
        <v>0</v>
      </c>
      <c r="AR139" s="47">
        <v>0.99999999999999922</v>
      </c>
      <c r="AS139" s="47"/>
      <c r="AT139" s="16">
        <v>182000</v>
      </c>
      <c r="AU139" s="50">
        <v>0</v>
      </c>
      <c r="AV139" s="51">
        <v>0</v>
      </c>
      <c r="AW139" s="47">
        <v>0.99999999999999933</v>
      </c>
      <c r="AY139">
        <v>178000</v>
      </c>
      <c r="AZ139">
        <v>0</v>
      </c>
      <c r="BA139" s="47">
        <v>0</v>
      </c>
      <c r="BB139" s="47">
        <v>0.99999999999999956</v>
      </c>
      <c r="BD139" s="16">
        <v>180000</v>
      </c>
      <c r="BE139" s="50">
        <v>1</v>
      </c>
      <c r="BF139" s="51">
        <v>1.25E-3</v>
      </c>
      <c r="BG139" s="47">
        <v>0.98999999999999899</v>
      </c>
      <c r="BN139" s="16">
        <v>183000</v>
      </c>
      <c r="BO139" s="50">
        <v>3</v>
      </c>
      <c r="BP139" s="51">
        <v>3.7499999999999999E-3</v>
      </c>
      <c r="BQ139" s="47">
        <v>0.95999999999999908</v>
      </c>
      <c r="BS139" s="53">
        <v>186000</v>
      </c>
      <c r="BT139" s="50">
        <v>0</v>
      </c>
      <c r="BU139" s="51">
        <v>0</v>
      </c>
      <c r="BV139" s="47">
        <v>0.99999999999999944</v>
      </c>
      <c r="BX139" s="46">
        <v>183000</v>
      </c>
      <c r="BY139">
        <v>4</v>
      </c>
      <c r="BZ139" s="47">
        <v>5.0000000000000001E-3</v>
      </c>
      <c r="CA139" s="47">
        <v>0.95874999999999921</v>
      </c>
      <c r="CC139" s="53">
        <v>216000</v>
      </c>
      <c r="CD139" s="50">
        <v>3</v>
      </c>
      <c r="CE139" s="51">
        <v>3.7499999999999999E-3</v>
      </c>
      <c r="CF139" s="47">
        <v>0.72374999999999978</v>
      </c>
      <c r="CH139" s="53">
        <v>238000</v>
      </c>
      <c r="CI139" s="50">
        <v>6</v>
      </c>
      <c r="CJ139" s="51">
        <v>7.4999999999999997E-3</v>
      </c>
      <c r="CK139" s="47">
        <v>0.33250000000000013</v>
      </c>
      <c r="CM139" s="53">
        <v>186000</v>
      </c>
      <c r="CN139" s="50">
        <v>0</v>
      </c>
      <c r="CO139" s="51">
        <v>0</v>
      </c>
      <c r="CP139" s="47">
        <v>0.99999999999999922</v>
      </c>
      <c r="TZ139" s="49">
        <v>9800</v>
      </c>
      <c r="UA139" s="50">
        <v>2</v>
      </c>
      <c r="UB139" s="51">
        <v>2.5000000000000001E-3</v>
      </c>
      <c r="UC139" s="47">
        <v>0.90249999999999964</v>
      </c>
      <c r="UD139" s="47"/>
      <c r="UE139" s="49">
        <v>9800</v>
      </c>
      <c r="UF139" s="50">
        <v>39</v>
      </c>
      <c r="UG139" s="51">
        <v>4.8750000000000002E-2</v>
      </c>
      <c r="UH139" s="47">
        <v>0.80999999999999994</v>
      </c>
      <c r="UI139" s="47"/>
      <c r="UN139" s="47"/>
      <c r="UO139" s="49">
        <v>9800</v>
      </c>
      <c r="UP139" s="50">
        <v>39</v>
      </c>
      <c r="UQ139" s="51">
        <v>4.8750000000000002E-2</v>
      </c>
      <c r="UR139" s="47">
        <v>0.80999999999999994</v>
      </c>
      <c r="US139" s="47"/>
      <c r="UT139" s="47"/>
      <c r="UU139" s="47"/>
      <c r="UV139" s="47"/>
      <c r="UW139" s="47"/>
      <c r="UX139" s="47"/>
      <c r="UY139" s="47"/>
      <c r="UZ139" s="47"/>
      <c r="VA139" s="47"/>
      <c r="VB139" s="47"/>
    </row>
    <row r="140" spans="6:574">
      <c r="F140">
        <v>189000</v>
      </c>
      <c r="G140">
        <v>1</v>
      </c>
      <c r="H140" s="47">
        <v>1.25E-3</v>
      </c>
      <c r="I140" s="47">
        <v>0.95499999999999974</v>
      </c>
      <c r="K140">
        <v>184000</v>
      </c>
      <c r="L140">
        <v>2</v>
      </c>
      <c r="M140" s="47">
        <v>2.5000000000000001E-3</v>
      </c>
      <c r="N140" s="47">
        <v>0.96124999999999916</v>
      </c>
      <c r="P140">
        <v>184000</v>
      </c>
      <c r="Q140">
        <v>0</v>
      </c>
      <c r="R140" s="47">
        <v>0</v>
      </c>
      <c r="S140" s="47">
        <v>0.99374999999999902</v>
      </c>
      <c r="U140" s="16">
        <v>184000</v>
      </c>
      <c r="V140" s="50">
        <v>2</v>
      </c>
      <c r="W140" s="51">
        <v>2.5000000000000001E-3</v>
      </c>
      <c r="X140" s="47">
        <v>0.92624999999999968</v>
      </c>
      <c r="Y140" s="47"/>
      <c r="Z140" s="16">
        <v>186000</v>
      </c>
      <c r="AA140" s="50">
        <v>4</v>
      </c>
      <c r="AB140" s="51">
        <v>5.0000000000000001E-3</v>
      </c>
      <c r="AC140" s="47">
        <v>0.93250000000000011</v>
      </c>
      <c r="AD140" s="47"/>
      <c r="AE140">
        <v>187000</v>
      </c>
      <c r="AF140">
        <v>3</v>
      </c>
      <c r="AG140" s="47">
        <v>3.7499999999999999E-3</v>
      </c>
      <c r="AH140" s="47">
        <v>0.96749999999999925</v>
      </c>
      <c r="AJ140">
        <v>187000</v>
      </c>
      <c r="AK140">
        <v>3</v>
      </c>
      <c r="AL140" s="47">
        <v>3.7499999999999999E-3</v>
      </c>
      <c r="AM140" s="47">
        <v>0.96749999999999869</v>
      </c>
      <c r="AO140" s="16">
        <v>179000</v>
      </c>
      <c r="AP140" s="50">
        <v>0</v>
      </c>
      <c r="AQ140" s="51">
        <v>0</v>
      </c>
      <c r="AR140" s="47">
        <v>0.99999999999999922</v>
      </c>
      <c r="AS140" s="47"/>
      <c r="AT140" s="16">
        <v>183000</v>
      </c>
      <c r="AU140" s="50">
        <v>0</v>
      </c>
      <c r="AV140" s="51">
        <v>0</v>
      </c>
      <c r="AW140" s="47">
        <v>0.99999999999999933</v>
      </c>
      <c r="AY140">
        <v>179000</v>
      </c>
      <c r="AZ140">
        <v>0</v>
      </c>
      <c r="BA140" s="47">
        <v>0</v>
      </c>
      <c r="BB140" s="47">
        <v>0.99999999999999956</v>
      </c>
      <c r="BD140" s="16">
        <v>181000</v>
      </c>
      <c r="BE140" s="50">
        <v>0</v>
      </c>
      <c r="BF140" s="51">
        <v>0</v>
      </c>
      <c r="BG140" s="47">
        <v>0.98999999999999899</v>
      </c>
      <c r="BN140" s="16">
        <v>184000</v>
      </c>
      <c r="BO140" s="50">
        <v>3</v>
      </c>
      <c r="BP140" s="51">
        <v>3.7499999999999999E-3</v>
      </c>
      <c r="BQ140" s="47">
        <v>0.96374999999999911</v>
      </c>
      <c r="BS140" s="53">
        <v>187000</v>
      </c>
      <c r="BT140" s="50">
        <v>0</v>
      </c>
      <c r="BU140" s="51">
        <v>0</v>
      </c>
      <c r="BV140" s="47">
        <v>0.99999999999999944</v>
      </c>
      <c r="BX140" s="46">
        <v>184000</v>
      </c>
      <c r="BY140">
        <v>2</v>
      </c>
      <c r="BZ140" s="47">
        <v>2.5000000000000001E-3</v>
      </c>
      <c r="CA140" s="47">
        <v>0.96124999999999916</v>
      </c>
      <c r="CC140" s="53">
        <v>217000</v>
      </c>
      <c r="CD140" s="50">
        <v>3</v>
      </c>
      <c r="CE140" s="51">
        <v>3.7499999999999999E-3</v>
      </c>
      <c r="CF140" s="47">
        <v>0.72749999999999981</v>
      </c>
      <c r="CH140" s="53">
        <v>239000</v>
      </c>
      <c r="CI140" s="50">
        <v>12</v>
      </c>
      <c r="CJ140" s="51">
        <v>1.4999999999999999E-2</v>
      </c>
      <c r="CK140" s="47">
        <v>0.34750000000000014</v>
      </c>
      <c r="CM140" s="53">
        <v>187000</v>
      </c>
      <c r="CN140" s="50">
        <v>0</v>
      </c>
      <c r="CO140" s="51">
        <v>0</v>
      </c>
      <c r="CP140" s="47">
        <v>0.99999999999999922</v>
      </c>
      <c r="TZ140" s="49">
        <v>9975</v>
      </c>
      <c r="UA140" s="50">
        <v>0</v>
      </c>
      <c r="UB140" s="51">
        <v>0</v>
      </c>
      <c r="UC140" s="47">
        <v>0.90249999999999964</v>
      </c>
      <c r="UD140" s="47"/>
      <c r="UE140" s="49">
        <v>9975</v>
      </c>
      <c r="UF140" s="50">
        <v>66</v>
      </c>
      <c r="UG140" s="51">
        <v>8.2500000000000004E-2</v>
      </c>
      <c r="UH140" s="47">
        <v>0.89249999999999996</v>
      </c>
      <c r="UI140" s="47"/>
      <c r="UN140" s="47"/>
      <c r="UO140" s="49">
        <v>9975</v>
      </c>
      <c r="UP140" s="50">
        <v>66</v>
      </c>
      <c r="UQ140" s="51">
        <v>8.2500000000000004E-2</v>
      </c>
      <c r="UR140" s="47">
        <v>0.89249999999999996</v>
      </c>
      <c r="US140" s="47"/>
      <c r="UT140" s="47"/>
      <c r="UU140" s="47"/>
      <c r="UV140" s="47"/>
      <c r="UW140" s="47"/>
      <c r="UX140" s="47"/>
      <c r="UY140" s="47"/>
      <c r="UZ140" s="47"/>
      <c r="VA140" s="47"/>
      <c r="VB140" s="47"/>
    </row>
    <row r="141" spans="6:574">
      <c r="F141">
        <v>190000</v>
      </c>
      <c r="G141">
        <v>1</v>
      </c>
      <c r="H141" s="47">
        <v>1.25E-3</v>
      </c>
      <c r="I141" s="47">
        <v>0.95624999999999971</v>
      </c>
      <c r="K141">
        <v>185000</v>
      </c>
      <c r="L141">
        <v>1</v>
      </c>
      <c r="M141" s="47">
        <v>1.25E-3</v>
      </c>
      <c r="N141" s="47">
        <v>0.96249999999999913</v>
      </c>
      <c r="P141">
        <v>185000</v>
      </c>
      <c r="Q141">
        <v>0</v>
      </c>
      <c r="R141" s="47">
        <v>0</v>
      </c>
      <c r="S141" s="47">
        <v>0.99374999999999902</v>
      </c>
      <c r="U141" s="16">
        <v>185000</v>
      </c>
      <c r="V141" s="50">
        <v>2</v>
      </c>
      <c r="W141" s="51">
        <v>2.5000000000000001E-3</v>
      </c>
      <c r="X141" s="47">
        <v>0.92874999999999963</v>
      </c>
      <c r="Y141" s="47"/>
      <c r="Z141" s="16">
        <v>187000</v>
      </c>
      <c r="AA141" s="50">
        <v>3</v>
      </c>
      <c r="AB141" s="51">
        <v>3.7499999999999999E-3</v>
      </c>
      <c r="AC141" s="47">
        <v>0.93625000000000014</v>
      </c>
      <c r="AD141" s="47"/>
      <c r="AE141">
        <v>188000</v>
      </c>
      <c r="AF141">
        <v>0</v>
      </c>
      <c r="AG141" s="47">
        <v>0</v>
      </c>
      <c r="AH141" s="47">
        <v>0.96749999999999925</v>
      </c>
      <c r="AJ141">
        <v>188000</v>
      </c>
      <c r="AK141">
        <v>1</v>
      </c>
      <c r="AL141" s="47">
        <v>1.25E-3</v>
      </c>
      <c r="AM141" s="47">
        <v>0.96874999999999867</v>
      </c>
      <c r="AO141" s="16">
        <v>180000</v>
      </c>
      <c r="AP141" s="50">
        <v>0</v>
      </c>
      <c r="AQ141" s="51">
        <v>0</v>
      </c>
      <c r="AR141" s="47">
        <v>0.99999999999999922</v>
      </c>
      <c r="AS141" s="47"/>
      <c r="AT141" s="16">
        <v>184000</v>
      </c>
      <c r="AU141" s="50">
        <v>0</v>
      </c>
      <c r="AV141" s="51">
        <v>0</v>
      </c>
      <c r="AW141" s="47">
        <v>0.99999999999999933</v>
      </c>
      <c r="AY141">
        <v>180000</v>
      </c>
      <c r="AZ141">
        <v>0</v>
      </c>
      <c r="BA141" s="47">
        <v>0</v>
      </c>
      <c r="BB141" s="47">
        <v>0.99999999999999956</v>
      </c>
      <c r="BD141" s="16">
        <v>182000</v>
      </c>
      <c r="BE141" s="50">
        <v>0</v>
      </c>
      <c r="BF141" s="51">
        <v>0</v>
      </c>
      <c r="BG141" s="47">
        <v>0.98999999999999899</v>
      </c>
      <c r="BN141" s="16">
        <v>185000</v>
      </c>
      <c r="BO141" s="50">
        <v>0</v>
      </c>
      <c r="BP141" s="51">
        <v>0</v>
      </c>
      <c r="BQ141" s="47">
        <v>0.96374999999999911</v>
      </c>
      <c r="BS141" s="53">
        <v>188000</v>
      </c>
      <c r="BT141" s="50">
        <v>0</v>
      </c>
      <c r="BU141" s="51">
        <v>0</v>
      </c>
      <c r="BV141" s="47">
        <v>0.99999999999999944</v>
      </c>
      <c r="BX141" s="46">
        <v>185000</v>
      </c>
      <c r="BY141">
        <v>1</v>
      </c>
      <c r="BZ141" s="47">
        <v>1.25E-3</v>
      </c>
      <c r="CA141" s="47">
        <v>0.96249999999999913</v>
      </c>
      <c r="CC141" s="53">
        <v>218000</v>
      </c>
      <c r="CD141" s="50">
        <v>7</v>
      </c>
      <c r="CE141" s="51">
        <v>8.7500000000000008E-3</v>
      </c>
      <c r="CF141" s="47">
        <v>0.73624999999999985</v>
      </c>
      <c r="CH141" s="53">
        <v>240000</v>
      </c>
      <c r="CI141" s="50">
        <v>7</v>
      </c>
      <c r="CJ141" s="51">
        <v>8.7500000000000008E-3</v>
      </c>
      <c r="CK141" s="47">
        <v>0.35625000000000012</v>
      </c>
      <c r="CM141" s="53">
        <v>188000</v>
      </c>
      <c r="CN141" s="50">
        <v>0</v>
      </c>
      <c r="CO141" s="51">
        <v>0</v>
      </c>
      <c r="CP141" s="47">
        <v>0.99999999999999922</v>
      </c>
      <c r="TZ141" s="49">
        <v>10150</v>
      </c>
      <c r="UA141" s="50">
        <v>1</v>
      </c>
      <c r="UB141" s="51">
        <v>1.25E-3</v>
      </c>
      <c r="UC141" s="47">
        <v>0.90374999999999961</v>
      </c>
      <c r="UD141" s="47"/>
      <c r="UE141" s="49">
        <v>10150</v>
      </c>
      <c r="UF141" s="50">
        <v>19</v>
      </c>
      <c r="UG141" s="51">
        <v>2.375E-2</v>
      </c>
      <c r="UH141" s="47">
        <v>0.91625000000000001</v>
      </c>
      <c r="UI141" s="47"/>
      <c r="UN141" s="47"/>
      <c r="UO141" s="49">
        <v>10150</v>
      </c>
      <c r="UP141" s="50">
        <v>19</v>
      </c>
      <c r="UQ141" s="51">
        <v>2.375E-2</v>
      </c>
      <c r="UR141" s="47">
        <v>0.91625000000000001</v>
      </c>
      <c r="US141" s="47"/>
      <c r="UT141" s="47"/>
      <c r="UU141" s="47"/>
      <c r="UV141" s="47"/>
      <c r="UW141" s="47"/>
      <c r="UX141" s="47"/>
      <c r="UY141" s="47"/>
      <c r="UZ141" s="47"/>
      <c r="VA141" s="47"/>
      <c r="VB141" s="47"/>
    </row>
    <row r="142" spans="6:574">
      <c r="F142">
        <v>191000</v>
      </c>
      <c r="G142">
        <v>1</v>
      </c>
      <c r="H142" s="47">
        <v>1.25E-3</v>
      </c>
      <c r="I142" s="47">
        <v>0.95749999999999968</v>
      </c>
      <c r="K142">
        <v>186000</v>
      </c>
      <c r="L142">
        <v>1</v>
      </c>
      <c r="M142" s="47">
        <v>1.25E-3</v>
      </c>
      <c r="N142" s="47">
        <v>0.96374999999999911</v>
      </c>
      <c r="P142">
        <v>186000</v>
      </c>
      <c r="Q142">
        <v>0</v>
      </c>
      <c r="R142" s="47">
        <v>0</v>
      </c>
      <c r="S142" s="47">
        <v>0.99374999999999902</v>
      </c>
      <c r="U142" s="16">
        <v>186000</v>
      </c>
      <c r="V142" s="50">
        <v>2</v>
      </c>
      <c r="W142" s="51">
        <v>2.5000000000000001E-3</v>
      </c>
      <c r="X142" s="47">
        <v>0.93124999999999958</v>
      </c>
      <c r="Y142" s="47"/>
      <c r="Z142" s="16">
        <v>188000</v>
      </c>
      <c r="AA142" s="50">
        <v>5</v>
      </c>
      <c r="AB142" s="51">
        <v>6.2500000000000003E-3</v>
      </c>
      <c r="AC142" s="47">
        <v>0.94250000000000012</v>
      </c>
      <c r="AD142" s="47"/>
      <c r="AE142">
        <v>189000</v>
      </c>
      <c r="AF142">
        <v>1</v>
      </c>
      <c r="AG142" s="47">
        <v>1.25E-3</v>
      </c>
      <c r="AH142" s="47">
        <v>0.96874999999999922</v>
      </c>
      <c r="AJ142">
        <v>189000</v>
      </c>
      <c r="AK142">
        <v>0</v>
      </c>
      <c r="AL142" s="47">
        <v>0</v>
      </c>
      <c r="AM142" s="47">
        <v>0.96874999999999867</v>
      </c>
      <c r="AO142" s="16">
        <v>181000</v>
      </c>
      <c r="AP142" s="50">
        <v>0</v>
      </c>
      <c r="AQ142" s="51">
        <v>0</v>
      </c>
      <c r="AR142" s="47">
        <v>0.99999999999999922</v>
      </c>
      <c r="AS142" s="47"/>
      <c r="AT142" s="16">
        <v>185000</v>
      </c>
      <c r="AU142" s="50">
        <v>0</v>
      </c>
      <c r="AV142" s="51">
        <v>0</v>
      </c>
      <c r="AW142" s="47">
        <v>0.99999999999999933</v>
      </c>
      <c r="AY142">
        <v>181000</v>
      </c>
      <c r="AZ142">
        <v>0</v>
      </c>
      <c r="BA142" s="47">
        <v>0</v>
      </c>
      <c r="BB142" s="47">
        <v>0.99999999999999956</v>
      </c>
      <c r="BD142" s="16">
        <v>183000</v>
      </c>
      <c r="BE142" s="50">
        <v>0</v>
      </c>
      <c r="BF142" s="51">
        <v>0</v>
      </c>
      <c r="BG142" s="47">
        <v>0.98999999999999899</v>
      </c>
      <c r="BN142" s="16">
        <v>186000</v>
      </c>
      <c r="BO142" s="50">
        <v>2</v>
      </c>
      <c r="BP142" s="51">
        <v>2.5000000000000001E-3</v>
      </c>
      <c r="BQ142" s="47">
        <v>0.96624999999999905</v>
      </c>
      <c r="BS142" s="53">
        <v>189000</v>
      </c>
      <c r="BT142" s="50">
        <v>0</v>
      </c>
      <c r="BU142" s="51">
        <v>0</v>
      </c>
      <c r="BV142" s="47">
        <v>0.99999999999999944</v>
      </c>
      <c r="BX142" s="46">
        <v>186000</v>
      </c>
      <c r="BY142">
        <v>1</v>
      </c>
      <c r="BZ142" s="47">
        <v>1.25E-3</v>
      </c>
      <c r="CA142" s="47">
        <v>0.96374999999999911</v>
      </c>
      <c r="CC142" s="53">
        <v>219000</v>
      </c>
      <c r="CD142" s="50">
        <v>4</v>
      </c>
      <c r="CE142" s="51">
        <v>5.0000000000000001E-3</v>
      </c>
      <c r="CF142" s="47">
        <v>0.74124999999999985</v>
      </c>
      <c r="CH142" s="53">
        <v>241000</v>
      </c>
      <c r="CI142" s="50">
        <v>2</v>
      </c>
      <c r="CJ142" s="51">
        <v>2.5000000000000001E-3</v>
      </c>
      <c r="CK142" s="47">
        <v>0.35875000000000012</v>
      </c>
      <c r="CM142" s="53">
        <v>189000</v>
      </c>
      <c r="CN142" s="50">
        <v>0</v>
      </c>
      <c r="CO142" s="51">
        <v>0</v>
      </c>
      <c r="CP142" s="47">
        <v>0.99999999999999922</v>
      </c>
      <c r="TZ142" s="49">
        <v>10325</v>
      </c>
      <c r="UA142" s="50">
        <v>4</v>
      </c>
      <c r="UB142" s="51">
        <v>5.0000000000000001E-3</v>
      </c>
      <c r="UC142" s="47">
        <v>0.90874999999999961</v>
      </c>
      <c r="UD142" s="47"/>
      <c r="UE142" s="49">
        <v>10325</v>
      </c>
      <c r="UF142" s="50">
        <v>18</v>
      </c>
      <c r="UG142" s="51">
        <v>2.2499999999999999E-2</v>
      </c>
      <c r="UH142" s="47">
        <v>0.93874999999999997</v>
      </c>
      <c r="UI142" s="47"/>
      <c r="UN142" s="47"/>
      <c r="UO142" s="49">
        <v>10325</v>
      </c>
      <c r="UP142" s="50">
        <v>18</v>
      </c>
      <c r="UQ142" s="51">
        <v>2.2499999999999999E-2</v>
      </c>
      <c r="UR142" s="47">
        <v>0.93874999999999997</v>
      </c>
      <c r="US142" s="47"/>
      <c r="UT142" s="47"/>
      <c r="UU142" s="47"/>
      <c r="UV142" s="47"/>
      <c r="UW142" s="47"/>
      <c r="UX142" s="47"/>
      <c r="UY142" s="47"/>
      <c r="UZ142" s="47"/>
      <c r="VA142" s="47"/>
      <c r="VB142" s="47"/>
    </row>
    <row r="143" spans="6:574">
      <c r="F143">
        <v>192000</v>
      </c>
      <c r="G143">
        <v>5</v>
      </c>
      <c r="H143" s="47">
        <v>6.2500000000000003E-3</v>
      </c>
      <c r="I143" s="47">
        <v>0.96374999999999966</v>
      </c>
      <c r="K143">
        <v>187000</v>
      </c>
      <c r="L143">
        <v>3</v>
      </c>
      <c r="M143" s="47">
        <v>3.7499999999999999E-3</v>
      </c>
      <c r="N143" s="47">
        <v>0.96749999999999914</v>
      </c>
      <c r="P143">
        <v>187000</v>
      </c>
      <c r="Q143">
        <v>1</v>
      </c>
      <c r="R143" s="47">
        <v>1.25E-3</v>
      </c>
      <c r="S143" s="47">
        <v>0.994999999999999</v>
      </c>
      <c r="U143" s="16">
        <v>187000</v>
      </c>
      <c r="V143" s="50">
        <v>3</v>
      </c>
      <c r="W143" s="51">
        <v>3.7499999999999999E-3</v>
      </c>
      <c r="X143" s="47">
        <v>0.93499999999999961</v>
      </c>
      <c r="Y143" s="47"/>
      <c r="Z143" s="16">
        <v>189000</v>
      </c>
      <c r="AA143" s="50">
        <v>0</v>
      </c>
      <c r="AB143" s="51">
        <v>0</v>
      </c>
      <c r="AC143" s="47">
        <v>0.94250000000000012</v>
      </c>
      <c r="AD143" s="47"/>
      <c r="AE143">
        <v>190000</v>
      </c>
      <c r="AF143">
        <v>0</v>
      </c>
      <c r="AG143" s="47">
        <v>0</v>
      </c>
      <c r="AH143" s="47">
        <v>0.96874999999999922</v>
      </c>
      <c r="AJ143">
        <v>190000</v>
      </c>
      <c r="AK143">
        <v>1</v>
      </c>
      <c r="AL143" s="47">
        <v>1.25E-3</v>
      </c>
      <c r="AM143" s="47">
        <v>0.96999999999999864</v>
      </c>
      <c r="AO143" s="16">
        <v>182000</v>
      </c>
      <c r="AP143" s="50">
        <v>0</v>
      </c>
      <c r="AQ143" s="51">
        <v>0</v>
      </c>
      <c r="AR143" s="47">
        <v>0.99999999999999922</v>
      </c>
      <c r="AS143" s="47"/>
      <c r="AT143" s="16">
        <v>186000</v>
      </c>
      <c r="AU143" s="50">
        <v>0</v>
      </c>
      <c r="AV143" s="51">
        <v>0</v>
      </c>
      <c r="AW143" s="47">
        <v>0.99999999999999933</v>
      </c>
      <c r="AY143">
        <v>182000</v>
      </c>
      <c r="AZ143">
        <v>0</v>
      </c>
      <c r="BA143" s="47">
        <v>0</v>
      </c>
      <c r="BB143" s="47">
        <v>0.99999999999999956</v>
      </c>
      <c r="BD143" s="16">
        <v>184000</v>
      </c>
      <c r="BE143" s="50">
        <v>1</v>
      </c>
      <c r="BF143" s="51">
        <v>1.25E-3</v>
      </c>
      <c r="BG143" s="47">
        <v>0.99124999999999897</v>
      </c>
      <c r="BN143" s="16">
        <v>187000</v>
      </c>
      <c r="BO143" s="50">
        <v>1</v>
      </c>
      <c r="BP143" s="51">
        <v>1.25E-3</v>
      </c>
      <c r="BQ143" s="47">
        <v>0.96749999999999903</v>
      </c>
      <c r="BS143" s="53">
        <v>190000</v>
      </c>
      <c r="BT143" s="50">
        <v>0</v>
      </c>
      <c r="BU143" s="51">
        <v>0</v>
      </c>
      <c r="BV143" s="47">
        <v>0.99999999999999944</v>
      </c>
      <c r="BX143" s="46">
        <v>187000</v>
      </c>
      <c r="BY143">
        <v>3</v>
      </c>
      <c r="BZ143" s="47">
        <v>3.7499999999999999E-3</v>
      </c>
      <c r="CA143" s="47">
        <v>0.96749999999999914</v>
      </c>
      <c r="CC143" s="53">
        <v>220000</v>
      </c>
      <c r="CD143" s="50">
        <v>4</v>
      </c>
      <c r="CE143" s="51">
        <v>5.0000000000000001E-3</v>
      </c>
      <c r="CF143" s="47">
        <v>0.74624999999999986</v>
      </c>
      <c r="CH143" s="53">
        <v>242000</v>
      </c>
      <c r="CI143" s="50">
        <v>5</v>
      </c>
      <c r="CJ143" s="51">
        <v>6.2500000000000003E-3</v>
      </c>
      <c r="CK143" s="47">
        <v>0.3650000000000001</v>
      </c>
      <c r="CM143" s="53">
        <v>190000</v>
      </c>
      <c r="CN143" s="50">
        <v>0</v>
      </c>
      <c r="CO143" s="51">
        <v>0</v>
      </c>
      <c r="CP143" s="47">
        <v>0.99999999999999922</v>
      </c>
      <c r="TZ143" s="49">
        <v>10500</v>
      </c>
      <c r="UA143" s="50">
        <v>1</v>
      </c>
      <c r="UB143" s="51">
        <v>1.25E-3</v>
      </c>
      <c r="UC143" s="47">
        <v>0.90999999999999959</v>
      </c>
      <c r="UD143" s="47"/>
      <c r="UE143" s="49">
        <v>10500</v>
      </c>
      <c r="UF143" s="50">
        <v>16</v>
      </c>
      <c r="UG143" s="51">
        <v>0.02</v>
      </c>
      <c r="UH143" s="47">
        <v>0.95874999999999999</v>
      </c>
      <c r="UI143" s="47"/>
      <c r="UN143" s="47"/>
      <c r="UO143" s="49">
        <v>10500</v>
      </c>
      <c r="UP143" s="50">
        <v>16</v>
      </c>
      <c r="UQ143" s="51">
        <v>0.02</v>
      </c>
      <c r="UR143" s="47">
        <v>0.95874999999999999</v>
      </c>
      <c r="US143" s="47"/>
      <c r="UT143" s="47"/>
      <c r="UU143" s="47"/>
      <c r="UV143" s="47"/>
      <c r="UW143" s="47"/>
      <c r="UX143" s="47"/>
      <c r="UY143" s="47"/>
      <c r="UZ143" s="47"/>
      <c r="VA143" s="47"/>
      <c r="VB143" s="47"/>
    </row>
    <row r="144" spans="6:574">
      <c r="F144">
        <v>193000</v>
      </c>
      <c r="G144">
        <v>1</v>
      </c>
      <c r="H144" s="47">
        <v>1.25E-3</v>
      </c>
      <c r="I144" s="47">
        <v>0.96499999999999964</v>
      </c>
      <c r="K144">
        <v>188000</v>
      </c>
      <c r="L144">
        <v>0</v>
      </c>
      <c r="M144" s="47">
        <v>0</v>
      </c>
      <c r="N144" s="47">
        <v>0.96749999999999914</v>
      </c>
      <c r="P144">
        <v>188000</v>
      </c>
      <c r="Q144">
        <v>2</v>
      </c>
      <c r="R144" s="47">
        <v>2.5000000000000001E-3</v>
      </c>
      <c r="S144" s="47">
        <v>0.99749999999999894</v>
      </c>
      <c r="U144" s="16">
        <v>188000</v>
      </c>
      <c r="V144" s="50">
        <v>5</v>
      </c>
      <c r="W144" s="51">
        <v>6.2500000000000003E-3</v>
      </c>
      <c r="X144" s="47">
        <v>0.94124999999999959</v>
      </c>
      <c r="Y144" s="47"/>
      <c r="Z144" s="16">
        <v>190000</v>
      </c>
      <c r="AA144" s="50">
        <v>1</v>
      </c>
      <c r="AB144" s="51">
        <v>1.25E-3</v>
      </c>
      <c r="AC144" s="47">
        <v>0.94375000000000009</v>
      </c>
      <c r="AD144" s="47"/>
      <c r="AE144">
        <v>191000</v>
      </c>
      <c r="AF144">
        <v>1</v>
      </c>
      <c r="AG144" s="47">
        <v>1.25E-3</v>
      </c>
      <c r="AH144" s="47">
        <v>0.9699999999999992</v>
      </c>
      <c r="AJ144">
        <v>191000</v>
      </c>
      <c r="AK144">
        <v>0</v>
      </c>
      <c r="AL144" s="47">
        <v>0</v>
      </c>
      <c r="AM144" s="47">
        <v>0.96999999999999864</v>
      </c>
      <c r="AO144" s="16">
        <v>183000</v>
      </c>
      <c r="AP144" s="50">
        <v>0</v>
      </c>
      <c r="AQ144" s="51">
        <v>0</v>
      </c>
      <c r="AR144" s="47">
        <v>0.99999999999999922</v>
      </c>
      <c r="AS144" s="47"/>
      <c r="AT144" s="16">
        <v>187000</v>
      </c>
      <c r="AU144" s="50">
        <v>0</v>
      </c>
      <c r="AV144" s="51">
        <v>0</v>
      </c>
      <c r="AW144" s="47">
        <v>0.99999999999999933</v>
      </c>
      <c r="AY144">
        <v>183000</v>
      </c>
      <c r="AZ144">
        <v>0</v>
      </c>
      <c r="BA144" s="47">
        <v>0</v>
      </c>
      <c r="BB144" s="47">
        <v>0.99999999999999956</v>
      </c>
      <c r="BD144" s="16">
        <v>185000</v>
      </c>
      <c r="BE144" s="50">
        <v>0</v>
      </c>
      <c r="BF144" s="51">
        <v>0</v>
      </c>
      <c r="BG144" s="47">
        <v>0.99124999999999897</v>
      </c>
      <c r="BN144" s="16">
        <v>188000</v>
      </c>
      <c r="BO144" s="50">
        <v>0</v>
      </c>
      <c r="BP144" s="51">
        <v>0</v>
      </c>
      <c r="BQ144" s="47">
        <v>0.96749999999999903</v>
      </c>
      <c r="BS144" s="53">
        <v>191000</v>
      </c>
      <c r="BT144" s="50">
        <v>0</v>
      </c>
      <c r="BU144" s="51">
        <v>0</v>
      </c>
      <c r="BV144" s="47">
        <v>0.99999999999999944</v>
      </c>
      <c r="BX144" s="46">
        <v>188000</v>
      </c>
      <c r="BY144">
        <v>0</v>
      </c>
      <c r="BZ144" s="47">
        <v>0</v>
      </c>
      <c r="CA144" s="47">
        <v>0.96749999999999914</v>
      </c>
      <c r="CC144" s="53">
        <v>221000</v>
      </c>
      <c r="CD144" s="50">
        <v>10</v>
      </c>
      <c r="CE144" s="51">
        <v>1.2500000000000001E-2</v>
      </c>
      <c r="CF144" s="47">
        <v>0.75874999999999981</v>
      </c>
      <c r="CH144" s="53">
        <v>243000</v>
      </c>
      <c r="CI144" s="50">
        <v>6</v>
      </c>
      <c r="CJ144" s="51">
        <v>7.4999999999999997E-3</v>
      </c>
      <c r="CK144" s="47">
        <v>0.37250000000000011</v>
      </c>
      <c r="CM144" s="53">
        <v>191000</v>
      </c>
      <c r="CN144" s="50">
        <v>0</v>
      </c>
      <c r="CO144" s="51">
        <v>0</v>
      </c>
      <c r="CP144" s="47">
        <v>0.99999999999999922</v>
      </c>
      <c r="TZ144" s="49">
        <v>10675</v>
      </c>
      <c r="UA144" s="50">
        <v>2</v>
      </c>
      <c r="UB144" s="51">
        <v>2.5000000000000001E-3</v>
      </c>
      <c r="UC144" s="47">
        <v>0.91249999999999953</v>
      </c>
      <c r="UD144" s="47"/>
      <c r="UE144" s="49">
        <v>10675</v>
      </c>
      <c r="UF144" s="50">
        <v>11</v>
      </c>
      <c r="UG144" s="51">
        <v>1.375E-2</v>
      </c>
      <c r="UH144" s="47">
        <v>0.97250000000000003</v>
      </c>
      <c r="UI144" s="47"/>
      <c r="UN144" s="47"/>
      <c r="UO144" s="49">
        <v>10675</v>
      </c>
      <c r="UP144" s="50">
        <v>11</v>
      </c>
      <c r="UQ144" s="51">
        <v>1.375E-2</v>
      </c>
      <c r="UR144" s="47">
        <v>0.97250000000000003</v>
      </c>
      <c r="US144" s="47"/>
      <c r="UT144" s="47"/>
      <c r="UU144" s="47"/>
      <c r="UV144" s="47"/>
      <c r="UW144" s="47"/>
      <c r="UX144" s="47"/>
      <c r="UY144" s="47"/>
      <c r="UZ144" s="47"/>
      <c r="VA144" s="47"/>
      <c r="VB144" s="47"/>
    </row>
    <row r="145" spans="6:583">
      <c r="F145">
        <v>194000</v>
      </c>
      <c r="G145">
        <v>0</v>
      </c>
      <c r="H145" s="47">
        <v>0</v>
      </c>
      <c r="I145" s="47">
        <v>0.96499999999999964</v>
      </c>
      <c r="K145">
        <v>189000</v>
      </c>
      <c r="L145">
        <v>1</v>
      </c>
      <c r="M145" s="47">
        <v>1.25E-3</v>
      </c>
      <c r="N145" s="47">
        <v>0.96874999999999911</v>
      </c>
      <c r="P145">
        <v>189000</v>
      </c>
      <c r="Q145">
        <v>0</v>
      </c>
      <c r="R145" s="47">
        <v>0</v>
      </c>
      <c r="S145" s="47">
        <v>0.99749999999999894</v>
      </c>
      <c r="U145" s="16">
        <v>189000</v>
      </c>
      <c r="V145" s="50">
        <v>1</v>
      </c>
      <c r="W145" s="51">
        <v>1.25E-3</v>
      </c>
      <c r="X145" s="47">
        <v>0.94249999999999956</v>
      </c>
      <c r="Y145" s="47"/>
      <c r="Z145" s="16">
        <v>191000</v>
      </c>
      <c r="AA145" s="50">
        <v>1</v>
      </c>
      <c r="AB145" s="51">
        <v>1.25E-3</v>
      </c>
      <c r="AC145" s="47">
        <v>0.94500000000000006</v>
      </c>
      <c r="AD145" s="47"/>
      <c r="AE145">
        <v>192000</v>
      </c>
      <c r="AF145">
        <v>1</v>
      </c>
      <c r="AG145" s="47">
        <v>1.25E-3</v>
      </c>
      <c r="AH145" s="47">
        <v>0.97124999999999917</v>
      </c>
      <c r="AJ145">
        <v>192000</v>
      </c>
      <c r="AK145">
        <v>2</v>
      </c>
      <c r="AL145" s="47">
        <v>2.5000000000000001E-3</v>
      </c>
      <c r="AM145" s="47">
        <v>0.97249999999999859</v>
      </c>
      <c r="AO145" s="16">
        <v>184000</v>
      </c>
      <c r="AP145" s="50">
        <v>0</v>
      </c>
      <c r="AQ145" s="51">
        <v>0</v>
      </c>
      <c r="AR145" s="47">
        <v>0.99999999999999922</v>
      </c>
      <c r="AS145" s="47"/>
      <c r="AT145" s="16">
        <v>188000</v>
      </c>
      <c r="AU145" s="50">
        <v>0</v>
      </c>
      <c r="AV145" s="51">
        <v>0</v>
      </c>
      <c r="AW145" s="47">
        <v>0.99999999999999933</v>
      </c>
      <c r="AY145">
        <v>184000</v>
      </c>
      <c r="AZ145">
        <v>0</v>
      </c>
      <c r="BA145" s="47">
        <v>0</v>
      </c>
      <c r="BB145" s="47">
        <v>0.99999999999999956</v>
      </c>
      <c r="BD145" s="16">
        <v>186000</v>
      </c>
      <c r="BE145" s="50">
        <v>0</v>
      </c>
      <c r="BF145" s="51">
        <v>0</v>
      </c>
      <c r="BG145" s="47">
        <v>0.99124999999999897</v>
      </c>
      <c r="BN145" s="16">
        <v>189000</v>
      </c>
      <c r="BO145" s="50">
        <v>2</v>
      </c>
      <c r="BP145" s="51">
        <v>2.5000000000000001E-3</v>
      </c>
      <c r="BQ145" s="47">
        <v>0.96999999999999897</v>
      </c>
      <c r="BS145" s="53">
        <v>192000</v>
      </c>
      <c r="BT145" s="50">
        <v>0</v>
      </c>
      <c r="BU145" s="51">
        <v>0</v>
      </c>
      <c r="BV145" s="47">
        <v>0.99999999999999944</v>
      </c>
      <c r="BX145" s="46">
        <v>189000</v>
      </c>
      <c r="BY145">
        <v>1</v>
      </c>
      <c r="BZ145" s="47">
        <v>1.25E-3</v>
      </c>
      <c r="CA145" s="47">
        <v>0.96874999999999911</v>
      </c>
      <c r="CC145" s="53">
        <v>222000</v>
      </c>
      <c r="CD145" s="50">
        <v>6</v>
      </c>
      <c r="CE145" s="51">
        <v>7.4999999999999997E-3</v>
      </c>
      <c r="CF145" s="47">
        <v>0.76624999999999976</v>
      </c>
      <c r="CH145" s="53">
        <v>244000</v>
      </c>
      <c r="CI145" s="50">
        <v>7</v>
      </c>
      <c r="CJ145" s="51">
        <v>8.7500000000000008E-3</v>
      </c>
      <c r="CK145" s="47">
        <v>0.38125000000000009</v>
      </c>
      <c r="CM145" s="53">
        <v>192000</v>
      </c>
      <c r="CN145" s="50">
        <v>0</v>
      </c>
      <c r="CO145" s="51">
        <v>0</v>
      </c>
      <c r="CP145" s="47">
        <v>0.99999999999999922</v>
      </c>
      <c r="TZ145" s="49">
        <v>10850</v>
      </c>
      <c r="UA145" s="50">
        <v>1</v>
      </c>
      <c r="UB145" s="51">
        <v>1.25E-3</v>
      </c>
      <c r="UC145" s="47">
        <v>0.91374999999999951</v>
      </c>
      <c r="UD145" s="47"/>
      <c r="UE145" s="49">
        <v>10850</v>
      </c>
      <c r="UF145" s="50">
        <v>10</v>
      </c>
      <c r="UG145" s="51">
        <v>1.2500000000000001E-2</v>
      </c>
      <c r="UH145" s="47">
        <v>0.98499999999999999</v>
      </c>
      <c r="UI145" s="47"/>
      <c r="UN145" s="47"/>
      <c r="UO145" s="49">
        <v>10850</v>
      </c>
      <c r="UP145" s="50">
        <v>10</v>
      </c>
      <c r="UQ145" s="51">
        <v>1.2500000000000001E-2</v>
      </c>
      <c r="UR145" s="47">
        <v>0.98499999999999999</v>
      </c>
      <c r="US145" s="47"/>
      <c r="UT145" s="47"/>
      <c r="UU145" s="47"/>
      <c r="UV145" s="47"/>
      <c r="UW145" s="47"/>
      <c r="UX145" s="47"/>
      <c r="UY145" s="47"/>
      <c r="UZ145" s="47"/>
      <c r="VA145" s="47"/>
      <c r="VB145" s="47"/>
    </row>
    <row r="146" spans="6:583">
      <c r="F146">
        <v>195000</v>
      </c>
      <c r="G146">
        <v>0</v>
      </c>
      <c r="H146" s="47">
        <v>0</v>
      </c>
      <c r="I146" s="47">
        <v>0.96499999999999964</v>
      </c>
      <c r="K146">
        <v>190000</v>
      </c>
      <c r="L146">
        <v>0</v>
      </c>
      <c r="M146" s="47">
        <v>0</v>
      </c>
      <c r="N146" s="47">
        <v>0.96874999999999911</v>
      </c>
      <c r="P146">
        <v>190000</v>
      </c>
      <c r="Q146">
        <v>0</v>
      </c>
      <c r="R146" s="47">
        <v>0</v>
      </c>
      <c r="S146" s="47">
        <v>0.99749999999999894</v>
      </c>
      <c r="U146" s="16">
        <v>190000</v>
      </c>
      <c r="V146" s="50">
        <v>3</v>
      </c>
      <c r="W146" s="51">
        <v>3.7499999999999999E-3</v>
      </c>
      <c r="X146" s="47">
        <v>0.94624999999999959</v>
      </c>
      <c r="Y146" s="47"/>
      <c r="Z146" s="16">
        <v>192000</v>
      </c>
      <c r="AA146" s="50">
        <v>3</v>
      </c>
      <c r="AB146" s="51">
        <v>3.7499999999999999E-3</v>
      </c>
      <c r="AC146" s="47">
        <v>0.94875000000000009</v>
      </c>
      <c r="AD146" s="47"/>
      <c r="AE146">
        <v>193000</v>
      </c>
      <c r="AF146">
        <v>4</v>
      </c>
      <c r="AG146" s="47">
        <v>5.0000000000000001E-3</v>
      </c>
      <c r="AH146" s="47">
        <v>0.97624999999999917</v>
      </c>
      <c r="AJ146">
        <v>193000</v>
      </c>
      <c r="AK146">
        <v>3</v>
      </c>
      <c r="AL146" s="47">
        <v>3.7499999999999999E-3</v>
      </c>
      <c r="AM146" s="47">
        <v>0.97624999999999862</v>
      </c>
      <c r="AO146" s="16">
        <v>185000</v>
      </c>
      <c r="AP146" s="50">
        <v>0</v>
      </c>
      <c r="AQ146" s="51">
        <v>0</v>
      </c>
      <c r="AR146" s="47">
        <v>0.99999999999999922</v>
      </c>
      <c r="AS146" s="47"/>
      <c r="AT146" s="16">
        <v>189000</v>
      </c>
      <c r="AU146" s="50">
        <v>0</v>
      </c>
      <c r="AV146" s="51">
        <v>0</v>
      </c>
      <c r="AW146" s="47">
        <v>0.99999999999999933</v>
      </c>
      <c r="AY146">
        <v>185000</v>
      </c>
      <c r="AZ146">
        <v>0</v>
      </c>
      <c r="BA146" s="47">
        <v>0</v>
      </c>
      <c r="BB146" s="47">
        <v>0.99999999999999956</v>
      </c>
      <c r="BD146" s="16">
        <v>187000</v>
      </c>
      <c r="BE146" s="50">
        <v>2</v>
      </c>
      <c r="BF146" s="51">
        <v>2.5000000000000001E-3</v>
      </c>
      <c r="BG146" s="47">
        <v>0.99374999999999891</v>
      </c>
      <c r="BN146" s="16">
        <v>190000</v>
      </c>
      <c r="BO146" s="50">
        <v>0</v>
      </c>
      <c r="BP146" s="51">
        <v>0</v>
      </c>
      <c r="BQ146" s="47">
        <v>0.96999999999999897</v>
      </c>
      <c r="BS146" s="53">
        <v>193000</v>
      </c>
      <c r="BT146" s="50">
        <v>0</v>
      </c>
      <c r="BU146" s="51">
        <v>0</v>
      </c>
      <c r="BV146" s="47">
        <v>0.99999999999999944</v>
      </c>
      <c r="BX146" s="46">
        <v>190000</v>
      </c>
      <c r="BY146">
        <v>0</v>
      </c>
      <c r="BZ146" s="47">
        <v>0</v>
      </c>
      <c r="CA146" s="47">
        <v>0.96874999999999911</v>
      </c>
      <c r="CC146" s="53">
        <v>223000</v>
      </c>
      <c r="CD146" s="50">
        <v>6</v>
      </c>
      <c r="CE146" s="51">
        <v>7.4999999999999997E-3</v>
      </c>
      <c r="CF146" s="47">
        <v>0.77374999999999972</v>
      </c>
      <c r="CH146" s="53">
        <v>245000</v>
      </c>
      <c r="CI146" s="50">
        <v>3</v>
      </c>
      <c r="CJ146" s="51">
        <v>3.7499999999999999E-3</v>
      </c>
      <c r="CK146" s="47">
        <v>0.38500000000000006</v>
      </c>
      <c r="CM146" s="53">
        <v>193000</v>
      </c>
      <c r="CN146" s="50">
        <v>0</v>
      </c>
      <c r="CO146" s="51">
        <v>0</v>
      </c>
      <c r="CP146" s="47">
        <v>0.99999999999999922</v>
      </c>
      <c r="TZ146" s="49">
        <v>11025</v>
      </c>
      <c r="UA146" s="50">
        <v>2</v>
      </c>
      <c r="UB146" s="51">
        <v>2.5000000000000001E-3</v>
      </c>
      <c r="UC146" s="47">
        <v>0.91624999999999945</v>
      </c>
      <c r="UD146" s="47"/>
      <c r="UE146" s="49">
        <v>11025</v>
      </c>
      <c r="UF146" s="50">
        <v>3</v>
      </c>
      <c r="UG146" s="51">
        <v>3.7499999999999999E-3</v>
      </c>
      <c r="UH146" s="47">
        <v>0.98875000000000002</v>
      </c>
      <c r="UI146" s="47"/>
      <c r="UN146" s="47"/>
      <c r="UO146" s="49">
        <v>11025</v>
      </c>
      <c r="UP146" s="50">
        <v>3</v>
      </c>
      <c r="UQ146" s="51">
        <v>3.7499999999999999E-3</v>
      </c>
      <c r="UR146" s="47">
        <v>0.98875000000000002</v>
      </c>
      <c r="US146" s="47"/>
      <c r="UT146" s="47"/>
      <c r="UU146" s="47"/>
      <c r="UV146" s="47"/>
      <c r="UW146" s="47"/>
      <c r="UX146" s="47"/>
      <c r="UY146" s="47"/>
      <c r="UZ146" s="47"/>
      <c r="VA146" s="47"/>
      <c r="VB146" s="47"/>
    </row>
    <row r="147" spans="6:583">
      <c r="F147">
        <v>196000</v>
      </c>
      <c r="G147">
        <v>1</v>
      </c>
      <c r="H147" s="47">
        <v>1.25E-3</v>
      </c>
      <c r="I147" s="47">
        <v>0.96624999999999961</v>
      </c>
      <c r="K147">
        <v>191000</v>
      </c>
      <c r="L147">
        <v>1</v>
      </c>
      <c r="M147" s="47">
        <v>1.25E-3</v>
      </c>
      <c r="N147" s="47">
        <v>0.96999999999999909</v>
      </c>
      <c r="P147">
        <v>191000</v>
      </c>
      <c r="Q147">
        <v>0</v>
      </c>
      <c r="R147" s="47">
        <v>0</v>
      </c>
      <c r="S147" s="47">
        <v>0.99749999999999894</v>
      </c>
      <c r="U147" s="16">
        <v>191000</v>
      </c>
      <c r="V147" s="50">
        <v>0</v>
      </c>
      <c r="W147" s="51">
        <v>0</v>
      </c>
      <c r="X147" s="47">
        <v>0.94624999999999959</v>
      </c>
      <c r="Y147" s="47"/>
      <c r="Z147" s="16">
        <v>193000</v>
      </c>
      <c r="AA147" s="50">
        <v>1</v>
      </c>
      <c r="AB147" s="51">
        <v>1.25E-3</v>
      </c>
      <c r="AC147" s="47">
        <v>0.95000000000000007</v>
      </c>
      <c r="AD147" s="47"/>
      <c r="AE147">
        <v>194000</v>
      </c>
      <c r="AF147">
        <v>1</v>
      </c>
      <c r="AG147" s="47">
        <v>1.25E-3</v>
      </c>
      <c r="AH147" s="47">
        <v>0.97749999999999915</v>
      </c>
      <c r="AJ147">
        <v>194000</v>
      </c>
      <c r="AK147">
        <v>1</v>
      </c>
      <c r="AL147" s="47">
        <v>1.25E-3</v>
      </c>
      <c r="AM147" s="47">
        <v>0.97749999999999859</v>
      </c>
      <c r="AO147" s="16">
        <v>186000</v>
      </c>
      <c r="AP147" s="50">
        <v>0</v>
      </c>
      <c r="AQ147" s="51">
        <v>0</v>
      </c>
      <c r="AR147" s="47">
        <v>0.99999999999999922</v>
      </c>
      <c r="AS147" s="47"/>
      <c r="AT147" s="16">
        <v>190000</v>
      </c>
      <c r="AU147" s="50">
        <v>0</v>
      </c>
      <c r="AV147" s="51">
        <v>0</v>
      </c>
      <c r="AW147" s="47">
        <v>0.99999999999999933</v>
      </c>
      <c r="AY147">
        <v>186000</v>
      </c>
      <c r="AZ147">
        <v>0</v>
      </c>
      <c r="BA147" s="47">
        <v>0</v>
      </c>
      <c r="BB147" s="47">
        <v>0.99999999999999956</v>
      </c>
      <c r="BD147" s="16">
        <v>188000</v>
      </c>
      <c r="BE147" s="50">
        <v>2</v>
      </c>
      <c r="BF147" s="51">
        <v>2.5000000000000001E-3</v>
      </c>
      <c r="BG147" s="47">
        <v>0.99624999999999886</v>
      </c>
      <c r="BN147" s="16">
        <v>191000</v>
      </c>
      <c r="BO147" s="50">
        <v>2</v>
      </c>
      <c r="BP147" s="51">
        <v>2.5000000000000001E-3</v>
      </c>
      <c r="BQ147" s="47">
        <v>0.97249999999999892</v>
      </c>
      <c r="BS147" s="53">
        <v>194000</v>
      </c>
      <c r="BT147" s="50">
        <v>0</v>
      </c>
      <c r="BU147" s="51">
        <v>0</v>
      </c>
      <c r="BV147" s="47">
        <v>0.99999999999999944</v>
      </c>
      <c r="BX147" s="46">
        <v>191000</v>
      </c>
      <c r="BY147">
        <v>1</v>
      </c>
      <c r="BZ147" s="47">
        <v>1.25E-3</v>
      </c>
      <c r="CA147" s="47">
        <v>0.96999999999999909</v>
      </c>
      <c r="CC147" s="53">
        <v>224000</v>
      </c>
      <c r="CD147" s="50">
        <v>6</v>
      </c>
      <c r="CE147" s="51">
        <v>7.4999999999999997E-3</v>
      </c>
      <c r="CF147" s="47">
        <v>0.78124999999999967</v>
      </c>
      <c r="CH147" s="53">
        <v>246000</v>
      </c>
      <c r="CI147" s="50">
        <v>3</v>
      </c>
      <c r="CJ147" s="51">
        <v>3.7499999999999999E-3</v>
      </c>
      <c r="CK147" s="47">
        <v>0.38875000000000004</v>
      </c>
      <c r="CM147" s="53">
        <v>194000</v>
      </c>
      <c r="CN147" s="50">
        <v>0</v>
      </c>
      <c r="CO147" s="51">
        <v>0</v>
      </c>
      <c r="CP147" s="47">
        <v>0.99999999999999922</v>
      </c>
      <c r="TZ147" s="49">
        <v>11200</v>
      </c>
      <c r="UA147" s="50">
        <v>0</v>
      </c>
      <c r="UB147" s="51">
        <v>0</v>
      </c>
      <c r="UC147" s="47">
        <v>0.91624999999999945</v>
      </c>
      <c r="UD147" s="47"/>
      <c r="UE147" s="49">
        <v>11200</v>
      </c>
      <c r="UF147" s="50">
        <v>8</v>
      </c>
      <c r="UG147" s="51">
        <v>0.01</v>
      </c>
      <c r="UH147" s="47">
        <v>0.99875000000000003</v>
      </c>
      <c r="UI147" s="47"/>
      <c r="UN147" s="47"/>
      <c r="UO147" s="49">
        <v>11200</v>
      </c>
      <c r="UP147" s="50">
        <v>8</v>
      </c>
      <c r="UQ147" s="51">
        <v>0.01</v>
      </c>
      <c r="UR147" s="47">
        <v>0.99875000000000003</v>
      </c>
      <c r="US147" s="47"/>
      <c r="UT147" s="47"/>
      <c r="UU147" s="47"/>
      <c r="UV147" s="47"/>
      <c r="UW147" s="47"/>
      <c r="UX147" s="47"/>
      <c r="UY147" s="47"/>
      <c r="UZ147" s="47"/>
      <c r="VA147" s="47"/>
      <c r="VB147" s="47"/>
    </row>
    <row r="148" spans="6:583">
      <c r="F148">
        <v>197000</v>
      </c>
      <c r="G148">
        <v>3</v>
      </c>
      <c r="H148" s="47">
        <v>3.7499999999999999E-3</v>
      </c>
      <c r="I148" s="47">
        <v>0.96999999999999964</v>
      </c>
      <c r="K148">
        <v>192000</v>
      </c>
      <c r="L148">
        <v>1</v>
      </c>
      <c r="M148" s="47">
        <v>1.25E-3</v>
      </c>
      <c r="N148" s="47">
        <v>0.97124999999999906</v>
      </c>
      <c r="P148">
        <v>192000</v>
      </c>
      <c r="Q148">
        <v>0</v>
      </c>
      <c r="R148" s="47">
        <v>0</v>
      </c>
      <c r="S148" s="47">
        <v>0.99749999999999894</v>
      </c>
      <c r="U148" s="16">
        <v>192000</v>
      </c>
      <c r="V148" s="50">
        <v>2</v>
      </c>
      <c r="W148" s="51">
        <v>2.5000000000000001E-3</v>
      </c>
      <c r="X148" s="47">
        <v>0.94874999999999954</v>
      </c>
      <c r="Y148" s="47"/>
      <c r="Z148" s="16">
        <v>194000</v>
      </c>
      <c r="AA148" s="50">
        <v>0</v>
      </c>
      <c r="AB148" s="51">
        <v>0</v>
      </c>
      <c r="AC148" s="47">
        <v>0.95000000000000007</v>
      </c>
      <c r="AD148" s="47"/>
      <c r="AE148">
        <v>195000</v>
      </c>
      <c r="AF148">
        <v>1</v>
      </c>
      <c r="AG148" s="47">
        <v>1.25E-3</v>
      </c>
      <c r="AH148" s="47">
        <v>0.97874999999999912</v>
      </c>
      <c r="AJ148">
        <v>195000</v>
      </c>
      <c r="AK148">
        <v>1</v>
      </c>
      <c r="AL148" s="47">
        <v>1.25E-3</v>
      </c>
      <c r="AM148" s="47">
        <v>0.97874999999999857</v>
      </c>
      <c r="AO148" s="16">
        <v>187000</v>
      </c>
      <c r="AP148" s="50">
        <v>0</v>
      </c>
      <c r="AQ148" s="51">
        <v>0</v>
      </c>
      <c r="AR148" s="47">
        <v>0.99999999999999922</v>
      </c>
      <c r="AS148" s="47"/>
      <c r="AT148" s="16">
        <v>191000</v>
      </c>
      <c r="AU148" s="50">
        <v>0</v>
      </c>
      <c r="AV148" s="51">
        <v>0</v>
      </c>
      <c r="AW148" s="47">
        <v>0.99999999999999933</v>
      </c>
      <c r="AY148">
        <v>187000</v>
      </c>
      <c r="AZ148">
        <v>0</v>
      </c>
      <c r="BA148" s="47">
        <v>0</v>
      </c>
      <c r="BB148" s="47">
        <v>0.99999999999999956</v>
      </c>
      <c r="BD148" s="16">
        <v>189000</v>
      </c>
      <c r="BE148" s="50">
        <v>0</v>
      </c>
      <c r="BF148" s="51">
        <v>0</v>
      </c>
      <c r="BG148" s="47">
        <v>0.99624999999999886</v>
      </c>
      <c r="BN148" s="16">
        <v>192000</v>
      </c>
      <c r="BO148" s="50">
        <v>2</v>
      </c>
      <c r="BP148" s="51">
        <v>2.5000000000000001E-3</v>
      </c>
      <c r="BQ148" s="47">
        <v>0.97499999999999887</v>
      </c>
      <c r="BS148" s="53">
        <v>195000</v>
      </c>
      <c r="BT148" s="50">
        <v>0</v>
      </c>
      <c r="BU148" s="51">
        <v>0</v>
      </c>
      <c r="BV148" s="47">
        <v>0.99999999999999944</v>
      </c>
      <c r="BX148" s="46">
        <v>192000</v>
      </c>
      <c r="BY148">
        <v>1</v>
      </c>
      <c r="BZ148" s="47">
        <v>1.25E-3</v>
      </c>
      <c r="CA148" s="47">
        <v>0.97124999999999906</v>
      </c>
      <c r="CC148" s="53">
        <v>225000</v>
      </c>
      <c r="CD148" s="50">
        <v>12</v>
      </c>
      <c r="CE148" s="51">
        <v>1.4999999999999999E-2</v>
      </c>
      <c r="CF148" s="47">
        <v>0.79624999999999968</v>
      </c>
      <c r="CH148" s="53">
        <v>247000</v>
      </c>
      <c r="CI148" s="50">
        <v>2</v>
      </c>
      <c r="CJ148" s="51">
        <v>2.5000000000000001E-3</v>
      </c>
      <c r="CK148" s="47">
        <v>0.39125000000000004</v>
      </c>
      <c r="CM148" s="53">
        <v>195000</v>
      </c>
      <c r="CN148" s="50">
        <v>0</v>
      </c>
      <c r="CO148" s="51">
        <v>0</v>
      </c>
      <c r="CP148" s="47">
        <v>0.99999999999999922</v>
      </c>
      <c r="TZ148" s="49">
        <v>11375</v>
      </c>
      <c r="UA148" s="50">
        <v>0</v>
      </c>
      <c r="UB148" s="51">
        <v>0</v>
      </c>
      <c r="UC148" s="47">
        <v>0.91624999999999945</v>
      </c>
      <c r="UD148" s="47"/>
      <c r="UE148" s="49">
        <v>11375</v>
      </c>
      <c r="UF148" s="50">
        <v>0</v>
      </c>
      <c r="UG148" s="51">
        <v>0</v>
      </c>
      <c r="UH148" s="47">
        <v>0.99875000000000003</v>
      </c>
      <c r="UI148" s="47"/>
      <c r="UN148" s="47"/>
      <c r="UO148" s="49">
        <v>11375</v>
      </c>
      <c r="UP148" s="50">
        <v>0</v>
      </c>
      <c r="UQ148" s="51">
        <v>0</v>
      </c>
      <c r="UR148" s="47">
        <v>0.99875000000000003</v>
      </c>
      <c r="US148" s="47"/>
      <c r="UT148" s="47"/>
      <c r="UU148" s="47"/>
      <c r="UV148" s="47"/>
      <c r="UW148" s="47"/>
      <c r="UX148" s="47"/>
      <c r="UY148" s="47"/>
      <c r="UZ148" s="47"/>
      <c r="VA148" s="47"/>
      <c r="VB148" s="47"/>
    </row>
    <row r="149" spans="6:583">
      <c r="F149">
        <v>198000</v>
      </c>
      <c r="G149">
        <v>0</v>
      </c>
      <c r="H149" s="47">
        <v>0</v>
      </c>
      <c r="I149" s="47">
        <v>0.96999999999999964</v>
      </c>
      <c r="K149">
        <v>193000</v>
      </c>
      <c r="L149">
        <v>4</v>
      </c>
      <c r="M149" s="47">
        <v>5.0000000000000001E-3</v>
      </c>
      <c r="N149" s="47">
        <v>0.97624999999999906</v>
      </c>
      <c r="P149">
        <v>193000</v>
      </c>
      <c r="Q149">
        <v>0</v>
      </c>
      <c r="R149" s="47">
        <v>0</v>
      </c>
      <c r="S149" s="47">
        <v>0.99749999999999894</v>
      </c>
      <c r="U149" s="16">
        <v>193000</v>
      </c>
      <c r="V149" s="50">
        <v>2</v>
      </c>
      <c r="W149" s="51">
        <v>2.5000000000000001E-3</v>
      </c>
      <c r="X149" s="47">
        <v>0.95124999999999948</v>
      </c>
      <c r="Y149" s="47"/>
      <c r="Z149" s="16">
        <v>195000</v>
      </c>
      <c r="AA149" s="50">
        <v>3</v>
      </c>
      <c r="AB149" s="51">
        <v>3.7499999999999999E-3</v>
      </c>
      <c r="AC149" s="47">
        <v>0.9537500000000001</v>
      </c>
      <c r="AD149" s="47"/>
      <c r="AE149">
        <v>196000</v>
      </c>
      <c r="AF149">
        <v>0</v>
      </c>
      <c r="AG149" s="47">
        <v>0</v>
      </c>
      <c r="AH149" s="47">
        <v>0.97874999999999912</v>
      </c>
      <c r="AJ149">
        <v>196000</v>
      </c>
      <c r="AK149">
        <v>0</v>
      </c>
      <c r="AL149" s="47">
        <v>0</v>
      </c>
      <c r="AM149" s="47">
        <v>0.97874999999999857</v>
      </c>
      <c r="AO149" s="16">
        <v>188000</v>
      </c>
      <c r="AP149" s="50">
        <v>0</v>
      </c>
      <c r="AQ149" s="51">
        <v>0</v>
      </c>
      <c r="AR149" s="47">
        <v>0.99999999999999922</v>
      </c>
      <c r="AS149" s="47"/>
      <c r="AT149" s="16">
        <v>192000</v>
      </c>
      <c r="AU149" s="50">
        <v>0</v>
      </c>
      <c r="AV149" s="51">
        <v>0</v>
      </c>
      <c r="AW149" s="47">
        <v>0.99999999999999933</v>
      </c>
      <c r="AY149">
        <v>188000</v>
      </c>
      <c r="AZ149">
        <v>0</v>
      </c>
      <c r="BA149" s="47">
        <v>0</v>
      </c>
      <c r="BB149" s="47">
        <v>0.99999999999999956</v>
      </c>
      <c r="BD149" s="16">
        <v>190000</v>
      </c>
      <c r="BE149" s="50">
        <v>0</v>
      </c>
      <c r="BF149" s="51">
        <v>0</v>
      </c>
      <c r="BG149" s="47">
        <v>0.99624999999999886</v>
      </c>
      <c r="BN149" s="16">
        <v>193000</v>
      </c>
      <c r="BO149" s="50">
        <v>1</v>
      </c>
      <c r="BP149" s="51">
        <v>1.25E-3</v>
      </c>
      <c r="BQ149" s="47">
        <v>0.97624999999999884</v>
      </c>
      <c r="BS149" s="53">
        <v>196000</v>
      </c>
      <c r="BT149" s="50">
        <v>0</v>
      </c>
      <c r="BU149" s="51">
        <v>0</v>
      </c>
      <c r="BV149" s="47">
        <v>0.99999999999999944</v>
      </c>
      <c r="BX149" s="46">
        <v>193000</v>
      </c>
      <c r="BY149">
        <v>4</v>
      </c>
      <c r="BZ149" s="47">
        <v>5.0000000000000001E-3</v>
      </c>
      <c r="CA149" s="47">
        <v>0.97624999999999906</v>
      </c>
      <c r="CC149" s="53">
        <v>226000</v>
      </c>
      <c r="CD149" s="50">
        <v>4</v>
      </c>
      <c r="CE149" s="51">
        <v>5.0000000000000001E-3</v>
      </c>
      <c r="CF149" s="47">
        <v>0.80124999999999968</v>
      </c>
      <c r="CH149" s="53">
        <v>248000</v>
      </c>
      <c r="CI149" s="50">
        <v>1</v>
      </c>
      <c r="CJ149" s="51">
        <v>1.25E-3</v>
      </c>
      <c r="CK149" s="47">
        <v>0.39250000000000002</v>
      </c>
      <c r="CM149" s="53">
        <v>196000</v>
      </c>
      <c r="CN149" s="50">
        <v>0</v>
      </c>
      <c r="CO149" s="51">
        <v>0</v>
      </c>
      <c r="CP149" s="47">
        <v>0.99999999999999922</v>
      </c>
      <c r="TZ149" s="49">
        <v>11550</v>
      </c>
      <c r="UA149" s="50">
        <v>0</v>
      </c>
      <c r="UB149" s="51">
        <v>0</v>
      </c>
      <c r="UC149" s="47">
        <v>0.91624999999999945</v>
      </c>
      <c r="UD149" s="47"/>
      <c r="UE149" s="49">
        <v>11550</v>
      </c>
      <c r="UF149" s="50">
        <v>0</v>
      </c>
      <c r="UG149" s="51">
        <v>0</v>
      </c>
      <c r="UH149" s="47">
        <v>0.99875000000000003</v>
      </c>
      <c r="UI149" s="47"/>
      <c r="UN149" s="47"/>
      <c r="UO149" s="49">
        <v>11550</v>
      </c>
      <c r="UP149" s="50">
        <v>0</v>
      </c>
      <c r="UQ149" s="51">
        <v>0</v>
      </c>
      <c r="UR149" s="47">
        <v>0.99875000000000003</v>
      </c>
      <c r="US149" s="47"/>
      <c r="UT149" s="47"/>
      <c r="UU149" s="47"/>
      <c r="UV149" s="47"/>
      <c r="UW149" s="47"/>
      <c r="UX149" s="47"/>
      <c r="UY149" s="47"/>
      <c r="UZ149" s="47"/>
      <c r="VA149" s="47"/>
      <c r="VB149" s="47"/>
    </row>
    <row r="150" spans="6:583">
      <c r="F150">
        <v>199000</v>
      </c>
      <c r="G150">
        <v>1</v>
      </c>
      <c r="H150" s="47">
        <v>1.25E-3</v>
      </c>
      <c r="I150" s="47">
        <v>0.97124999999999961</v>
      </c>
      <c r="K150">
        <v>194000</v>
      </c>
      <c r="L150">
        <v>1</v>
      </c>
      <c r="M150" s="47">
        <v>1.25E-3</v>
      </c>
      <c r="N150" s="47">
        <v>0.97749999999999904</v>
      </c>
      <c r="P150">
        <v>194000</v>
      </c>
      <c r="Q150">
        <v>0</v>
      </c>
      <c r="R150" s="47">
        <v>0</v>
      </c>
      <c r="S150" s="47">
        <v>0.99749999999999894</v>
      </c>
      <c r="U150" s="16">
        <v>194000</v>
      </c>
      <c r="V150" s="50">
        <v>3</v>
      </c>
      <c r="W150" s="51">
        <v>3.7499999999999999E-3</v>
      </c>
      <c r="X150" s="47">
        <v>0.95499999999999952</v>
      </c>
      <c r="Y150" s="47"/>
      <c r="Z150" s="16">
        <v>196000</v>
      </c>
      <c r="AA150" s="50">
        <v>0</v>
      </c>
      <c r="AB150" s="51">
        <v>0</v>
      </c>
      <c r="AC150" s="47">
        <v>0.9537500000000001</v>
      </c>
      <c r="AD150" s="47"/>
      <c r="AE150">
        <v>197000</v>
      </c>
      <c r="AF150">
        <v>1</v>
      </c>
      <c r="AG150" s="47">
        <v>1.25E-3</v>
      </c>
      <c r="AH150" s="47">
        <v>0.97999999999999909</v>
      </c>
      <c r="AJ150">
        <v>197000</v>
      </c>
      <c r="AK150">
        <v>1</v>
      </c>
      <c r="AL150" s="47">
        <v>1.25E-3</v>
      </c>
      <c r="AM150" s="47">
        <v>0.97999999999999854</v>
      </c>
      <c r="AO150" s="16">
        <v>189000</v>
      </c>
      <c r="AP150" s="50">
        <v>0</v>
      </c>
      <c r="AQ150" s="51">
        <v>0</v>
      </c>
      <c r="AR150" s="47">
        <v>0.99999999999999922</v>
      </c>
      <c r="AS150" s="47"/>
      <c r="AT150" s="16">
        <v>193000</v>
      </c>
      <c r="AU150" s="50">
        <v>0</v>
      </c>
      <c r="AV150" s="51">
        <v>0</v>
      </c>
      <c r="AW150" s="47">
        <v>0.99999999999999933</v>
      </c>
      <c r="AY150">
        <v>189000</v>
      </c>
      <c r="AZ150">
        <v>0</v>
      </c>
      <c r="BA150" s="47">
        <v>0</v>
      </c>
      <c r="BB150" s="47">
        <v>0.99999999999999956</v>
      </c>
      <c r="BD150" s="16">
        <v>191000</v>
      </c>
      <c r="BE150" s="50">
        <v>0</v>
      </c>
      <c r="BF150" s="51">
        <v>0</v>
      </c>
      <c r="BG150" s="47">
        <v>0.99624999999999886</v>
      </c>
      <c r="BN150" s="16">
        <v>194000</v>
      </c>
      <c r="BO150" s="50">
        <v>3</v>
      </c>
      <c r="BP150" s="51">
        <v>3.7499999999999999E-3</v>
      </c>
      <c r="BQ150" s="47">
        <v>0.97999999999999887</v>
      </c>
      <c r="BS150" s="53">
        <v>197000</v>
      </c>
      <c r="BT150" s="50">
        <v>0</v>
      </c>
      <c r="BU150" s="51">
        <v>0</v>
      </c>
      <c r="BV150" s="47">
        <v>0.99999999999999944</v>
      </c>
      <c r="BX150" s="46">
        <v>194000</v>
      </c>
      <c r="BY150">
        <v>1</v>
      </c>
      <c r="BZ150" s="47">
        <v>1.25E-3</v>
      </c>
      <c r="CA150" s="47">
        <v>0.97749999999999904</v>
      </c>
      <c r="CC150" s="53">
        <v>227000</v>
      </c>
      <c r="CD150" s="50">
        <v>7</v>
      </c>
      <c r="CE150" s="51">
        <v>8.7500000000000008E-3</v>
      </c>
      <c r="CF150" s="47">
        <v>0.80999999999999972</v>
      </c>
      <c r="CH150" s="53">
        <v>249000</v>
      </c>
      <c r="CI150" s="50">
        <v>2</v>
      </c>
      <c r="CJ150" s="51">
        <v>2.5000000000000001E-3</v>
      </c>
      <c r="CK150" s="47">
        <v>0.39500000000000002</v>
      </c>
      <c r="CM150" s="53">
        <v>197000</v>
      </c>
      <c r="CN150" s="50">
        <v>0</v>
      </c>
      <c r="CO150" s="51">
        <v>0</v>
      </c>
      <c r="CP150" s="47">
        <v>0.99999999999999922</v>
      </c>
      <c r="TZ150" s="49">
        <v>11725</v>
      </c>
      <c r="UA150" s="50">
        <v>0</v>
      </c>
      <c r="UB150" s="51">
        <v>0</v>
      </c>
      <c r="UC150" s="47">
        <v>0.91624999999999945</v>
      </c>
      <c r="UD150" s="47"/>
      <c r="UE150" s="49">
        <v>11725</v>
      </c>
      <c r="UF150" s="50">
        <v>0</v>
      </c>
      <c r="UG150" s="51">
        <v>0</v>
      </c>
      <c r="UH150" s="47">
        <v>0.99875000000000003</v>
      </c>
      <c r="UI150" s="47"/>
      <c r="UN150" s="47"/>
      <c r="UO150" s="49">
        <v>11725</v>
      </c>
      <c r="UP150" s="50">
        <v>0</v>
      </c>
      <c r="UQ150" s="51">
        <v>0</v>
      </c>
      <c r="UR150" s="47">
        <v>0.99875000000000003</v>
      </c>
      <c r="US150" s="47"/>
      <c r="UT150" s="47"/>
      <c r="UU150" s="47"/>
      <c r="UV150" s="47"/>
      <c r="UW150" s="47"/>
      <c r="UX150" s="47"/>
      <c r="UY150" s="47"/>
      <c r="UZ150" s="47"/>
      <c r="VA150" s="47"/>
      <c r="VB150" s="47"/>
    </row>
    <row r="151" spans="6:583">
      <c r="F151">
        <v>200000</v>
      </c>
      <c r="G151">
        <v>1</v>
      </c>
      <c r="H151" s="47">
        <v>1.25E-3</v>
      </c>
      <c r="I151" s="47">
        <v>0.97249999999999959</v>
      </c>
      <c r="K151">
        <v>195000</v>
      </c>
      <c r="L151">
        <v>1</v>
      </c>
      <c r="M151" s="47">
        <v>1.25E-3</v>
      </c>
      <c r="N151" s="47">
        <v>0.97874999999999901</v>
      </c>
      <c r="P151">
        <v>195000</v>
      </c>
      <c r="Q151">
        <v>0</v>
      </c>
      <c r="R151" s="47">
        <v>0</v>
      </c>
      <c r="S151" s="47">
        <v>0.99749999999999894</v>
      </c>
      <c r="U151" s="16">
        <v>195000</v>
      </c>
      <c r="V151" s="50">
        <v>0</v>
      </c>
      <c r="W151" s="51">
        <v>0</v>
      </c>
      <c r="X151" s="47">
        <v>0.95499999999999952</v>
      </c>
      <c r="Y151" s="47"/>
      <c r="Z151" s="16">
        <v>197000</v>
      </c>
      <c r="AA151" s="50">
        <v>1</v>
      </c>
      <c r="AB151" s="51">
        <v>1.25E-3</v>
      </c>
      <c r="AC151" s="47">
        <v>0.95500000000000007</v>
      </c>
      <c r="AD151" s="47"/>
      <c r="AE151">
        <v>198000</v>
      </c>
      <c r="AF151">
        <v>0</v>
      </c>
      <c r="AG151" s="47">
        <v>0</v>
      </c>
      <c r="AH151" s="47">
        <v>0.97999999999999909</v>
      </c>
      <c r="AJ151">
        <v>198000</v>
      </c>
      <c r="AK151">
        <v>0</v>
      </c>
      <c r="AL151" s="47">
        <v>0</v>
      </c>
      <c r="AM151" s="47">
        <v>0.97999999999999854</v>
      </c>
      <c r="AO151" s="16">
        <v>190000</v>
      </c>
      <c r="AP151" s="50">
        <v>0</v>
      </c>
      <c r="AQ151" s="51">
        <v>0</v>
      </c>
      <c r="AR151" s="47">
        <v>0.99999999999999922</v>
      </c>
      <c r="AS151" s="47"/>
      <c r="AT151" s="16">
        <v>194000</v>
      </c>
      <c r="AU151" s="50">
        <v>0</v>
      </c>
      <c r="AV151" s="51">
        <v>0</v>
      </c>
      <c r="AW151" s="47">
        <v>0.99999999999999933</v>
      </c>
      <c r="AY151">
        <v>190000</v>
      </c>
      <c r="AZ151">
        <v>0</v>
      </c>
      <c r="BA151" s="47">
        <v>0</v>
      </c>
      <c r="BB151" s="47">
        <v>0.99999999999999956</v>
      </c>
      <c r="BD151" s="16">
        <v>192000</v>
      </c>
      <c r="BE151" s="50">
        <v>0</v>
      </c>
      <c r="BF151" s="51">
        <v>0</v>
      </c>
      <c r="BG151" s="47">
        <v>0.99624999999999886</v>
      </c>
      <c r="BN151" s="16">
        <v>195000</v>
      </c>
      <c r="BO151" s="50">
        <v>0</v>
      </c>
      <c r="BP151" s="51">
        <v>0</v>
      </c>
      <c r="BQ151" s="47">
        <v>0.97999999999999887</v>
      </c>
      <c r="BS151" s="53">
        <v>198000</v>
      </c>
      <c r="BT151" s="50">
        <v>0</v>
      </c>
      <c r="BU151" s="51">
        <v>0</v>
      </c>
      <c r="BV151" s="47">
        <v>0.99999999999999944</v>
      </c>
      <c r="BX151" s="46">
        <v>195000</v>
      </c>
      <c r="BY151">
        <v>1</v>
      </c>
      <c r="BZ151" s="47">
        <v>1.25E-3</v>
      </c>
      <c r="CA151" s="47">
        <v>0.97874999999999901</v>
      </c>
      <c r="CC151" s="53">
        <v>228000</v>
      </c>
      <c r="CD151" s="50">
        <v>8</v>
      </c>
      <c r="CE151" s="51">
        <v>0.01</v>
      </c>
      <c r="CF151" s="47">
        <v>0.81999999999999973</v>
      </c>
      <c r="CH151" s="53">
        <v>250000</v>
      </c>
      <c r="CI151" s="50">
        <v>8</v>
      </c>
      <c r="CJ151" s="51">
        <v>0.01</v>
      </c>
      <c r="CK151" s="47">
        <v>0.40500000000000003</v>
      </c>
      <c r="CM151" s="53">
        <v>198000</v>
      </c>
      <c r="CN151" s="50">
        <v>0</v>
      </c>
      <c r="CO151" s="51">
        <v>0</v>
      </c>
      <c r="CP151" s="47">
        <v>0.99999999999999922</v>
      </c>
      <c r="TZ151" s="49">
        <v>11900</v>
      </c>
      <c r="UA151" s="50">
        <v>1</v>
      </c>
      <c r="UB151" s="51">
        <v>1.25E-3</v>
      </c>
      <c r="UC151" s="47">
        <v>0.91749999999999943</v>
      </c>
      <c r="UD151" s="47"/>
      <c r="UE151" s="49">
        <v>11900</v>
      </c>
      <c r="UF151" s="50">
        <v>1</v>
      </c>
      <c r="UG151" s="51">
        <v>1.25E-3</v>
      </c>
      <c r="UH151" s="47">
        <v>1</v>
      </c>
      <c r="UI151" s="47"/>
      <c r="UN151" s="47"/>
      <c r="UO151" s="49">
        <v>11900</v>
      </c>
      <c r="UP151" s="50">
        <v>1</v>
      </c>
      <c r="UQ151" s="51">
        <v>1.25E-3</v>
      </c>
      <c r="UR151" s="47">
        <v>1</v>
      </c>
      <c r="US151" s="47"/>
      <c r="UT151" s="47"/>
      <c r="UU151" s="47"/>
      <c r="UV151" s="47"/>
      <c r="UW151" s="47"/>
      <c r="UX151" s="47"/>
      <c r="UY151" s="47"/>
      <c r="UZ151" s="47"/>
      <c r="VA151" s="47"/>
      <c r="VB151" s="47"/>
    </row>
    <row r="152" spans="6:583">
      <c r="F152">
        <v>201000</v>
      </c>
      <c r="G152">
        <v>0</v>
      </c>
      <c r="H152" s="47">
        <v>0</v>
      </c>
      <c r="I152" s="47">
        <v>0.97249999999999959</v>
      </c>
      <c r="K152">
        <v>196000</v>
      </c>
      <c r="L152">
        <v>0</v>
      </c>
      <c r="M152" s="47">
        <v>0</v>
      </c>
      <c r="N152" s="47">
        <v>0.97874999999999901</v>
      </c>
      <c r="P152">
        <v>196000</v>
      </c>
      <c r="Q152">
        <v>0</v>
      </c>
      <c r="R152" s="47">
        <v>0</v>
      </c>
      <c r="S152" s="47">
        <v>0.99749999999999894</v>
      </c>
      <c r="U152" s="16">
        <v>196000</v>
      </c>
      <c r="V152" s="50">
        <v>1</v>
      </c>
      <c r="W152" s="51">
        <v>1.25E-3</v>
      </c>
      <c r="X152" s="47">
        <v>0.95624999999999949</v>
      </c>
      <c r="Y152" s="47"/>
      <c r="Z152" s="16">
        <v>198000</v>
      </c>
      <c r="AA152" s="50">
        <v>1</v>
      </c>
      <c r="AB152" s="51">
        <v>1.25E-3</v>
      </c>
      <c r="AC152" s="47">
        <v>0.95625000000000004</v>
      </c>
      <c r="AD152" s="47"/>
      <c r="AE152">
        <v>199000</v>
      </c>
      <c r="AF152">
        <v>0</v>
      </c>
      <c r="AG152" s="47">
        <v>0</v>
      </c>
      <c r="AH152" s="47">
        <v>0.97999999999999909</v>
      </c>
      <c r="AJ152">
        <v>199000</v>
      </c>
      <c r="AK152">
        <v>0</v>
      </c>
      <c r="AL152" s="47">
        <v>0</v>
      </c>
      <c r="AM152" s="47">
        <v>0.97999999999999854</v>
      </c>
      <c r="AO152" s="16">
        <v>191000</v>
      </c>
      <c r="AP152" s="50">
        <v>0</v>
      </c>
      <c r="AQ152" s="51">
        <v>0</v>
      </c>
      <c r="AR152" s="47">
        <v>0.99999999999999922</v>
      </c>
      <c r="AS152" s="47"/>
      <c r="AT152" s="16">
        <v>195000</v>
      </c>
      <c r="AU152" s="50">
        <v>0</v>
      </c>
      <c r="AV152" s="51">
        <v>0</v>
      </c>
      <c r="AW152" s="47">
        <v>0.99999999999999933</v>
      </c>
      <c r="AY152">
        <v>191000</v>
      </c>
      <c r="AZ152">
        <v>0</v>
      </c>
      <c r="BA152" s="47">
        <v>0</v>
      </c>
      <c r="BB152" s="47">
        <v>0.99999999999999956</v>
      </c>
      <c r="BD152" s="16">
        <v>193000</v>
      </c>
      <c r="BE152" s="50">
        <v>0</v>
      </c>
      <c r="BF152" s="51">
        <v>0</v>
      </c>
      <c r="BG152" s="47">
        <v>0.99624999999999886</v>
      </c>
      <c r="BN152" s="16">
        <v>196000</v>
      </c>
      <c r="BO152" s="50">
        <v>0</v>
      </c>
      <c r="BP152" s="51">
        <v>0</v>
      </c>
      <c r="BQ152" s="47">
        <v>0.97999999999999887</v>
      </c>
      <c r="BS152" s="53">
        <v>199000</v>
      </c>
      <c r="BT152" s="50">
        <v>0</v>
      </c>
      <c r="BU152" s="51">
        <v>0</v>
      </c>
      <c r="BV152" s="47">
        <v>0.99999999999999944</v>
      </c>
      <c r="BX152" s="46">
        <v>196000</v>
      </c>
      <c r="BY152">
        <v>0</v>
      </c>
      <c r="BZ152" s="47">
        <v>0</v>
      </c>
      <c r="CA152" s="47">
        <v>0.97874999999999901</v>
      </c>
      <c r="CC152" s="53">
        <v>229000</v>
      </c>
      <c r="CD152" s="50">
        <v>3</v>
      </c>
      <c r="CE152" s="51">
        <v>3.7499999999999999E-3</v>
      </c>
      <c r="CF152" s="47">
        <v>0.82374999999999976</v>
      </c>
      <c r="CH152" s="53">
        <v>251000</v>
      </c>
      <c r="CI152" s="50">
        <v>0</v>
      </c>
      <c r="CJ152" s="51">
        <v>0</v>
      </c>
      <c r="CK152" s="47">
        <v>0.40500000000000003</v>
      </c>
      <c r="CM152" s="53">
        <v>199000</v>
      </c>
      <c r="CN152" s="50">
        <v>0</v>
      </c>
      <c r="CO152" s="51">
        <v>0</v>
      </c>
      <c r="CP152" s="47">
        <v>0.99999999999999922</v>
      </c>
      <c r="TZ152" s="49">
        <v>12075</v>
      </c>
      <c r="UA152" s="50">
        <v>1</v>
      </c>
      <c r="UB152" s="51">
        <v>1.25E-3</v>
      </c>
      <c r="UC152" s="47">
        <v>0.9187499999999994</v>
      </c>
      <c r="UD152" s="47"/>
      <c r="UE152" s="49">
        <v>12075</v>
      </c>
      <c r="UF152" s="50">
        <v>0</v>
      </c>
      <c r="UG152" s="51">
        <v>0</v>
      </c>
      <c r="UH152" s="47">
        <v>1</v>
      </c>
      <c r="UI152" s="47"/>
      <c r="UN152" s="47"/>
      <c r="UO152" s="49">
        <v>12075</v>
      </c>
      <c r="UP152" s="50">
        <v>0</v>
      </c>
      <c r="UQ152" s="51">
        <v>0</v>
      </c>
      <c r="UR152" s="47">
        <v>1</v>
      </c>
      <c r="US152" s="47"/>
      <c r="UT152" s="47"/>
      <c r="UU152" s="47"/>
      <c r="UV152" s="47"/>
      <c r="UW152" s="47"/>
      <c r="UX152" s="47"/>
      <c r="UY152" s="47"/>
      <c r="UZ152" s="47"/>
      <c r="VA152" s="47"/>
      <c r="VB152" s="47"/>
    </row>
    <row r="153" spans="6:583" ht="13.8" thickBot="1">
      <c r="F153">
        <v>202000</v>
      </c>
      <c r="G153">
        <v>0</v>
      </c>
      <c r="H153" s="47">
        <v>0</v>
      </c>
      <c r="I153" s="47">
        <v>0.97249999999999959</v>
      </c>
      <c r="K153">
        <v>197000</v>
      </c>
      <c r="L153">
        <v>1</v>
      </c>
      <c r="M153" s="47">
        <v>1.25E-3</v>
      </c>
      <c r="N153" s="47">
        <v>0.97999999999999898</v>
      </c>
      <c r="P153">
        <v>197000</v>
      </c>
      <c r="Q153">
        <v>0</v>
      </c>
      <c r="R153" s="47">
        <v>0</v>
      </c>
      <c r="S153" s="47">
        <v>0.99749999999999894</v>
      </c>
      <c r="U153" s="16">
        <v>197000</v>
      </c>
      <c r="V153" s="50">
        <v>0</v>
      </c>
      <c r="W153" s="51">
        <v>0</v>
      </c>
      <c r="X153" s="47">
        <v>0.95624999999999949</v>
      </c>
      <c r="Y153" s="47"/>
      <c r="Z153" s="16">
        <v>199000</v>
      </c>
      <c r="AA153" s="50">
        <v>1</v>
      </c>
      <c r="AB153" s="51">
        <v>1.25E-3</v>
      </c>
      <c r="AC153" s="47">
        <v>0.95750000000000002</v>
      </c>
      <c r="AD153" s="47"/>
      <c r="AE153">
        <v>200000</v>
      </c>
      <c r="AF153">
        <v>0</v>
      </c>
      <c r="AG153" s="47">
        <v>0</v>
      </c>
      <c r="AH153" s="47">
        <v>0.97999999999999909</v>
      </c>
      <c r="AJ153">
        <v>200000</v>
      </c>
      <c r="AK153">
        <v>0</v>
      </c>
      <c r="AL153" s="47">
        <v>0</v>
      </c>
      <c r="AM153" s="47">
        <v>0.97999999999999854</v>
      </c>
      <c r="AO153" s="16">
        <v>192000</v>
      </c>
      <c r="AP153" s="50">
        <v>0</v>
      </c>
      <c r="AQ153" s="51">
        <v>0</v>
      </c>
      <c r="AR153" s="47">
        <v>0.99999999999999922</v>
      </c>
      <c r="AS153" s="47"/>
      <c r="AT153" s="16">
        <v>196000</v>
      </c>
      <c r="AU153" s="50">
        <v>0</v>
      </c>
      <c r="AV153" s="51">
        <v>0</v>
      </c>
      <c r="AW153" s="47">
        <v>0.99999999999999933</v>
      </c>
      <c r="AY153">
        <v>192000</v>
      </c>
      <c r="AZ153">
        <v>0</v>
      </c>
      <c r="BA153" s="47">
        <v>0</v>
      </c>
      <c r="BB153" s="47">
        <v>0.99999999999999956</v>
      </c>
      <c r="BD153" s="16">
        <v>194000</v>
      </c>
      <c r="BE153" s="50">
        <v>0</v>
      </c>
      <c r="BF153" s="51">
        <v>0</v>
      </c>
      <c r="BG153" s="47">
        <v>0.99624999999999886</v>
      </c>
      <c r="BN153" s="16">
        <v>197000</v>
      </c>
      <c r="BO153" s="50">
        <v>0</v>
      </c>
      <c r="BP153" s="51">
        <v>0</v>
      </c>
      <c r="BQ153" s="47">
        <v>0.97999999999999887</v>
      </c>
      <c r="BS153" s="53">
        <v>200000</v>
      </c>
      <c r="BT153" s="50">
        <v>0</v>
      </c>
      <c r="BU153" s="51">
        <v>0</v>
      </c>
      <c r="BV153" s="47">
        <v>0.99999999999999944</v>
      </c>
      <c r="BX153" s="46">
        <v>197000</v>
      </c>
      <c r="BY153">
        <v>1</v>
      </c>
      <c r="BZ153" s="47">
        <v>1.25E-3</v>
      </c>
      <c r="CA153" s="47">
        <v>0.97999999999999898</v>
      </c>
      <c r="CC153" s="53">
        <v>230000</v>
      </c>
      <c r="CD153" s="50">
        <v>6</v>
      </c>
      <c r="CE153" s="51">
        <v>7.4999999999999997E-3</v>
      </c>
      <c r="CF153" s="47">
        <v>0.83124999999999971</v>
      </c>
      <c r="CH153" s="53">
        <v>252000</v>
      </c>
      <c r="CI153" s="50">
        <v>6</v>
      </c>
      <c r="CJ153" s="51">
        <v>7.4999999999999997E-3</v>
      </c>
      <c r="CK153" s="47">
        <v>0.41250000000000003</v>
      </c>
      <c r="CM153" s="53">
        <v>200000</v>
      </c>
      <c r="CN153" s="50">
        <v>0</v>
      </c>
      <c r="CO153" s="51">
        <v>0</v>
      </c>
      <c r="CP153" s="47">
        <v>0.99999999999999922</v>
      </c>
      <c r="TZ153" s="52" t="s">
        <v>55</v>
      </c>
      <c r="UA153" s="52">
        <v>65</v>
      </c>
      <c r="UB153" s="51">
        <v>8.1250000000000003E-2</v>
      </c>
      <c r="UC153" s="47">
        <v>0.99999999999999944</v>
      </c>
      <c r="UD153" s="47"/>
      <c r="UI153" s="47"/>
      <c r="UN153" s="47"/>
      <c r="UO153" s="49">
        <v>12250</v>
      </c>
      <c r="UP153" s="50">
        <v>0</v>
      </c>
      <c r="UQ153" s="51">
        <v>0</v>
      </c>
      <c r="UR153" s="47">
        <v>1</v>
      </c>
      <c r="US153" s="47"/>
      <c r="UT153" s="47"/>
      <c r="UU153" s="47"/>
      <c r="UV153" s="47"/>
      <c r="UW153" s="47"/>
      <c r="UX153" s="47"/>
      <c r="UY153" s="47"/>
      <c r="UZ153" s="47"/>
      <c r="VA153" s="47"/>
      <c r="VB153" s="47"/>
    </row>
    <row r="154" spans="6:583">
      <c r="F154">
        <v>203000</v>
      </c>
      <c r="G154">
        <v>3</v>
      </c>
      <c r="H154" s="47">
        <v>3.7499999999999999E-3</v>
      </c>
      <c r="I154" s="47">
        <v>0.97624999999999962</v>
      </c>
      <c r="K154">
        <v>198000</v>
      </c>
      <c r="L154">
        <v>0</v>
      </c>
      <c r="M154" s="47">
        <v>0</v>
      </c>
      <c r="N154" s="47">
        <v>0.97999999999999898</v>
      </c>
      <c r="P154">
        <v>198000</v>
      </c>
      <c r="Q154">
        <v>2</v>
      </c>
      <c r="R154" s="47">
        <v>2.5000000000000001E-3</v>
      </c>
      <c r="S154" s="47">
        <v>0.99999999999999889</v>
      </c>
      <c r="U154" s="16">
        <v>198000</v>
      </c>
      <c r="V154" s="50">
        <v>1</v>
      </c>
      <c r="W154" s="51">
        <v>1.25E-3</v>
      </c>
      <c r="X154" s="47">
        <v>0.95749999999999946</v>
      </c>
      <c r="Y154" s="47"/>
      <c r="Z154" s="16">
        <v>200000</v>
      </c>
      <c r="AA154" s="50">
        <v>2</v>
      </c>
      <c r="AB154" s="51">
        <v>2.5000000000000001E-3</v>
      </c>
      <c r="AC154" s="47">
        <v>0.96</v>
      </c>
      <c r="AD154" s="47"/>
      <c r="AE154">
        <v>201000</v>
      </c>
      <c r="AF154">
        <v>1</v>
      </c>
      <c r="AG154" s="47">
        <v>1.25E-3</v>
      </c>
      <c r="AH154" s="47">
        <v>0.98124999999999907</v>
      </c>
      <c r="AJ154">
        <v>201000</v>
      </c>
      <c r="AK154">
        <v>1</v>
      </c>
      <c r="AL154" s="47">
        <v>1.25E-3</v>
      </c>
      <c r="AM154" s="47">
        <v>0.98124999999999851</v>
      </c>
      <c r="AO154" s="16">
        <v>193000</v>
      </c>
      <c r="AP154" s="50">
        <v>0</v>
      </c>
      <c r="AQ154" s="51">
        <v>0</v>
      </c>
      <c r="AR154" s="47">
        <v>0.99999999999999922</v>
      </c>
      <c r="AS154" s="47"/>
      <c r="AT154" s="16">
        <v>197000</v>
      </c>
      <c r="AU154" s="50">
        <v>0</v>
      </c>
      <c r="AV154" s="51">
        <v>0</v>
      </c>
      <c r="AW154" s="47">
        <v>0.99999999999999933</v>
      </c>
      <c r="AY154">
        <v>193000</v>
      </c>
      <c r="AZ154">
        <v>0</v>
      </c>
      <c r="BA154" s="47">
        <v>0</v>
      </c>
      <c r="BB154" s="47">
        <v>0.99999999999999956</v>
      </c>
      <c r="BD154" s="16">
        <v>195000</v>
      </c>
      <c r="BE154" s="50">
        <v>0</v>
      </c>
      <c r="BF154" s="51">
        <v>0</v>
      </c>
      <c r="BG154" s="47">
        <v>0.99624999999999886</v>
      </c>
      <c r="BN154" s="16">
        <v>198000</v>
      </c>
      <c r="BO154" s="50">
        <v>0</v>
      </c>
      <c r="BP154" s="51">
        <v>0</v>
      </c>
      <c r="BQ154" s="47">
        <v>0.97999999999999887</v>
      </c>
      <c r="BS154" s="53">
        <v>201000</v>
      </c>
      <c r="BT154" s="50">
        <v>0</v>
      </c>
      <c r="BU154" s="51">
        <v>0</v>
      </c>
      <c r="BV154" s="47">
        <v>0.99999999999999944</v>
      </c>
      <c r="BX154" s="46">
        <v>198000</v>
      </c>
      <c r="BY154">
        <v>0</v>
      </c>
      <c r="BZ154" s="47">
        <v>0</v>
      </c>
      <c r="CA154" s="47">
        <v>0.97999999999999898</v>
      </c>
      <c r="CC154" s="53">
        <v>231000</v>
      </c>
      <c r="CD154" s="50">
        <v>5</v>
      </c>
      <c r="CE154" s="51">
        <v>6.2500000000000003E-3</v>
      </c>
      <c r="CF154" s="47">
        <v>0.83749999999999969</v>
      </c>
      <c r="CH154" s="53">
        <v>253000</v>
      </c>
      <c r="CI154" s="50">
        <v>6</v>
      </c>
      <c r="CJ154" s="51">
        <v>7.4999999999999997E-3</v>
      </c>
      <c r="CK154" s="47">
        <v>0.42000000000000004</v>
      </c>
      <c r="CM154" s="53">
        <v>201000</v>
      </c>
      <c r="CN154" s="50">
        <v>0</v>
      </c>
      <c r="CO154" s="51">
        <v>0</v>
      </c>
      <c r="CP154" s="47">
        <v>0.99999999999999922</v>
      </c>
      <c r="UI154" s="47"/>
      <c r="UN154" s="47"/>
      <c r="UO154" s="49">
        <v>12425</v>
      </c>
      <c r="UP154" s="50">
        <v>0</v>
      </c>
      <c r="UQ154" s="51">
        <v>0</v>
      </c>
      <c r="UR154" s="47">
        <v>1</v>
      </c>
      <c r="US154" s="47"/>
      <c r="UT154" s="47"/>
      <c r="UU154" s="47"/>
      <c r="UV154" s="47"/>
      <c r="UW154" s="47"/>
      <c r="UX154" s="47"/>
      <c r="UY154" s="47"/>
      <c r="UZ154" s="47"/>
      <c r="VA154" s="47"/>
      <c r="VB154" s="47"/>
    </row>
    <row r="155" spans="6:583">
      <c r="F155">
        <v>204000</v>
      </c>
      <c r="G155">
        <v>0</v>
      </c>
      <c r="H155" s="47">
        <v>0</v>
      </c>
      <c r="I155" s="47">
        <v>0.97624999999999962</v>
      </c>
      <c r="K155">
        <v>199000</v>
      </c>
      <c r="L155">
        <v>0</v>
      </c>
      <c r="M155" s="47">
        <v>0</v>
      </c>
      <c r="N155" s="47">
        <v>0.97999999999999898</v>
      </c>
      <c r="P155">
        <v>199000</v>
      </c>
      <c r="Q155">
        <v>0</v>
      </c>
      <c r="R155" s="47">
        <v>0</v>
      </c>
      <c r="S155" s="47">
        <v>0.99999999999999889</v>
      </c>
      <c r="U155" s="16">
        <v>199000</v>
      </c>
      <c r="V155" s="50">
        <v>2</v>
      </c>
      <c r="W155" s="51">
        <v>2.5000000000000001E-3</v>
      </c>
      <c r="X155" s="47">
        <v>0.95999999999999941</v>
      </c>
      <c r="Y155" s="47"/>
      <c r="Z155" s="16">
        <v>201000</v>
      </c>
      <c r="AA155" s="50">
        <v>2</v>
      </c>
      <c r="AB155" s="51">
        <v>2.5000000000000001E-3</v>
      </c>
      <c r="AC155" s="47">
        <v>0.96249999999999991</v>
      </c>
      <c r="AD155" s="47"/>
      <c r="AE155">
        <v>202000</v>
      </c>
      <c r="AF155">
        <v>0</v>
      </c>
      <c r="AG155" s="47">
        <v>0</v>
      </c>
      <c r="AH155" s="47">
        <v>0.98124999999999907</v>
      </c>
      <c r="AJ155">
        <v>202000</v>
      </c>
      <c r="AK155">
        <v>0</v>
      </c>
      <c r="AL155" s="47">
        <v>0</v>
      </c>
      <c r="AM155" s="47">
        <v>0.98124999999999851</v>
      </c>
      <c r="AO155" s="16">
        <v>194000</v>
      </c>
      <c r="AP155" s="50">
        <v>0</v>
      </c>
      <c r="AQ155" s="51">
        <v>0</v>
      </c>
      <c r="AR155" s="47">
        <v>0.99999999999999922</v>
      </c>
      <c r="AS155" s="47"/>
      <c r="AT155" s="16">
        <v>198000</v>
      </c>
      <c r="AU155" s="50">
        <v>0</v>
      </c>
      <c r="AV155" s="51">
        <v>0</v>
      </c>
      <c r="AW155" s="47">
        <v>0.99999999999999933</v>
      </c>
      <c r="AY155">
        <v>194000</v>
      </c>
      <c r="AZ155">
        <v>0</v>
      </c>
      <c r="BA155" s="47">
        <v>0</v>
      </c>
      <c r="BB155" s="47">
        <v>0.99999999999999956</v>
      </c>
      <c r="BD155" s="16">
        <v>196000</v>
      </c>
      <c r="BE155" s="50">
        <v>1</v>
      </c>
      <c r="BF155" s="51">
        <v>1.25E-3</v>
      </c>
      <c r="BG155" s="47">
        <v>0.99749999999999883</v>
      </c>
      <c r="BN155" s="16">
        <v>199000</v>
      </c>
      <c r="BO155" s="50">
        <v>0</v>
      </c>
      <c r="BP155" s="51">
        <v>0</v>
      </c>
      <c r="BQ155" s="47">
        <v>0.97999999999999887</v>
      </c>
      <c r="BS155" s="53">
        <v>202000</v>
      </c>
      <c r="BT155" s="50">
        <v>0</v>
      </c>
      <c r="BU155" s="51">
        <v>0</v>
      </c>
      <c r="BV155" s="47">
        <v>0.99999999999999944</v>
      </c>
      <c r="BX155" s="46">
        <v>199000</v>
      </c>
      <c r="BY155">
        <v>0</v>
      </c>
      <c r="BZ155" s="47">
        <v>0</v>
      </c>
      <c r="CA155" s="47">
        <v>0.97999999999999898</v>
      </c>
      <c r="CC155" s="53">
        <v>232000</v>
      </c>
      <c r="CD155" s="50">
        <v>4</v>
      </c>
      <c r="CE155" s="51">
        <v>5.0000000000000001E-3</v>
      </c>
      <c r="CF155" s="47">
        <v>0.84249999999999969</v>
      </c>
      <c r="CH155" s="53">
        <v>254000</v>
      </c>
      <c r="CI155" s="50">
        <v>6</v>
      </c>
      <c r="CJ155" s="51">
        <v>7.4999999999999997E-3</v>
      </c>
      <c r="CK155" s="47">
        <v>0.42750000000000005</v>
      </c>
      <c r="CM155" s="53">
        <v>202000</v>
      </c>
      <c r="CN155" s="50">
        <v>0</v>
      </c>
      <c r="CO155" s="51">
        <v>0</v>
      </c>
      <c r="CP155" s="47">
        <v>0.99999999999999922</v>
      </c>
      <c r="UI155" s="47"/>
      <c r="UN155" s="47"/>
      <c r="UO155" s="49">
        <v>12600</v>
      </c>
      <c r="UP155" s="50">
        <v>0</v>
      </c>
      <c r="UQ155" s="51">
        <v>0</v>
      </c>
      <c r="UR155" s="47">
        <v>1</v>
      </c>
      <c r="US155" s="47"/>
      <c r="UT155" s="47"/>
      <c r="UU155" s="47"/>
      <c r="UV155" s="47"/>
      <c r="UW155" s="47"/>
      <c r="UX155" s="47"/>
      <c r="UY155" s="47"/>
      <c r="UZ155" s="47"/>
      <c r="VA155" s="47"/>
      <c r="VB155" s="47"/>
    </row>
    <row r="156" spans="6:583" ht="132">
      <c r="F156">
        <v>205000</v>
      </c>
      <c r="G156">
        <v>1</v>
      </c>
      <c r="H156" s="47">
        <v>1.25E-3</v>
      </c>
      <c r="I156" s="47">
        <v>0.97749999999999959</v>
      </c>
      <c r="K156">
        <v>200000</v>
      </c>
      <c r="L156">
        <v>0</v>
      </c>
      <c r="M156" s="47">
        <v>0</v>
      </c>
      <c r="N156" s="47">
        <v>0.97999999999999898</v>
      </c>
      <c r="P156">
        <v>200000</v>
      </c>
      <c r="Q156">
        <v>0</v>
      </c>
      <c r="R156" s="47">
        <v>0</v>
      </c>
      <c r="S156" s="47">
        <v>0.99999999999999889</v>
      </c>
      <c r="U156" s="16">
        <v>200000</v>
      </c>
      <c r="V156" s="50">
        <v>1</v>
      </c>
      <c r="W156" s="51">
        <v>1.25E-3</v>
      </c>
      <c r="X156" s="47">
        <v>0.96124999999999938</v>
      </c>
      <c r="Y156" s="47"/>
      <c r="Z156" s="16">
        <v>202000</v>
      </c>
      <c r="AA156" s="50">
        <v>0</v>
      </c>
      <c r="AB156" s="51">
        <v>0</v>
      </c>
      <c r="AC156" s="47">
        <v>0.96249999999999991</v>
      </c>
      <c r="AD156" s="47"/>
      <c r="AE156">
        <v>203000</v>
      </c>
      <c r="AF156">
        <v>0</v>
      </c>
      <c r="AG156" s="47">
        <v>0</v>
      </c>
      <c r="AH156" s="47">
        <v>0.98124999999999907</v>
      </c>
      <c r="AJ156">
        <v>203000</v>
      </c>
      <c r="AK156">
        <v>1</v>
      </c>
      <c r="AL156" s="47">
        <v>1.25E-3</v>
      </c>
      <c r="AM156" s="47">
        <v>0.98249999999999849</v>
      </c>
      <c r="AO156" s="16">
        <v>195000</v>
      </c>
      <c r="AP156" s="50">
        <v>0</v>
      </c>
      <c r="AQ156" s="51">
        <v>0</v>
      </c>
      <c r="AR156" s="47">
        <v>0.99999999999999922</v>
      </c>
      <c r="AS156" s="47"/>
      <c r="AT156" s="16">
        <v>199000</v>
      </c>
      <c r="AU156" s="50">
        <v>0</v>
      </c>
      <c r="AV156" s="51">
        <v>0</v>
      </c>
      <c r="AW156" s="47">
        <v>0.99999999999999933</v>
      </c>
      <c r="AY156">
        <v>195000</v>
      </c>
      <c r="AZ156">
        <v>0</v>
      </c>
      <c r="BA156" s="47">
        <v>0</v>
      </c>
      <c r="BB156" s="47">
        <v>0.99999999999999956</v>
      </c>
      <c r="BD156" s="16">
        <v>197000</v>
      </c>
      <c r="BE156" s="50">
        <v>0</v>
      </c>
      <c r="BF156" s="51">
        <v>0</v>
      </c>
      <c r="BG156" s="47">
        <v>0.99749999999999883</v>
      </c>
      <c r="BN156" s="16">
        <v>200000</v>
      </c>
      <c r="BO156" s="50">
        <v>1</v>
      </c>
      <c r="BP156" s="51">
        <v>1.25E-3</v>
      </c>
      <c r="BQ156" s="47">
        <v>0.98124999999999885</v>
      </c>
      <c r="BS156" s="53">
        <v>203000</v>
      </c>
      <c r="BT156" s="50">
        <v>0</v>
      </c>
      <c r="BU156" s="51">
        <v>0</v>
      </c>
      <c r="BV156" s="47">
        <v>0.99999999999999944</v>
      </c>
      <c r="BX156" s="46">
        <v>200000</v>
      </c>
      <c r="BY156">
        <v>0</v>
      </c>
      <c r="BZ156" s="47">
        <v>0</v>
      </c>
      <c r="CA156" s="47">
        <v>0.97999999999999898</v>
      </c>
      <c r="CC156" s="53">
        <v>233000</v>
      </c>
      <c r="CD156" s="50">
        <v>7</v>
      </c>
      <c r="CE156" s="51">
        <v>8.7500000000000008E-3</v>
      </c>
      <c r="CF156" s="47">
        <v>0.85124999999999973</v>
      </c>
      <c r="CH156" s="53">
        <v>255000</v>
      </c>
      <c r="CI156" s="50">
        <v>8</v>
      </c>
      <c r="CJ156" s="51">
        <v>0.01</v>
      </c>
      <c r="CK156" s="47">
        <v>0.43750000000000006</v>
      </c>
      <c r="CM156" s="53">
        <v>203000</v>
      </c>
      <c r="CN156" s="50">
        <v>0</v>
      </c>
      <c r="CO156" s="51">
        <v>0</v>
      </c>
      <c r="CP156" s="47">
        <v>0.99999999999999922</v>
      </c>
      <c r="RJ156" t="s">
        <v>32</v>
      </c>
      <c r="RK156" t="str">
        <f>RJ156</f>
        <v>Scenario 1B</v>
      </c>
      <c r="RO156" t="s">
        <v>33</v>
      </c>
      <c r="RP156" t="str">
        <f>RO156</f>
        <v>Scenario 2B</v>
      </c>
      <c r="RT156" t="s">
        <v>34</v>
      </c>
      <c r="RU156" t="str">
        <f>RT156</f>
        <v>Scenario 2C</v>
      </c>
      <c r="RY156" t="s">
        <v>6</v>
      </c>
      <c r="RZ156" t="str">
        <f>RY156</f>
        <v>Scenario 3A</v>
      </c>
      <c r="SD156" t="s">
        <v>68</v>
      </c>
      <c r="SE156" t="str">
        <f>SD156</f>
        <v>Scenario 4A</v>
      </c>
      <c r="SI156" t="s">
        <v>66</v>
      </c>
      <c r="SJ156" t="str">
        <f>SI156</f>
        <v>Scenario 4B</v>
      </c>
      <c r="SN156" t="s">
        <v>60</v>
      </c>
      <c r="SO156" t="str">
        <f>SN156</f>
        <v>Scenario 4C</v>
      </c>
      <c r="SS156" t="s">
        <v>61</v>
      </c>
      <c r="ST156" t="str">
        <f>SS156</f>
        <v>Scenario 4D</v>
      </c>
      <c r="SX156" t="s">
        <v>86</v>
      </c>
      <c r="SY156" t="str">
        <f>SX156</f>
        <v>Scenario 5B</v>
      </c>
      <c r="TC156" t="s">
        <v>89</v>
      </c>
      <c r="TD156" t="str">
        <f>TC156</f>
        <v>Sensitivity S1 - Scenario 1B_No Coal Retirement</v>
      </c>
      <c r="TH156" t="s">
        <v>90</v>
      </c>
      <c r="TI156" t="str">
        <f>TH156</f>
        <v>Senssitivity S2 - Scenario 1B_Low Gas Prices</v>
      </c>
      <c r="TM156" t="s">
        <v>79</v>
      </c>
      <c r="TN156" t="str">
        <f>TM156</f>
        <v>Sensitivity S2.1 - Scenario 2C_Low Gas Prices</v>
      </c>
      <c r="TR156" t="s">
        <v>91</v>
      </c>
      <c r="TS156" t="s">
        <v>91</v>
      </c>
      <c r="TW156" t="s">
        <v>92</v>
      </c>
      <c r="TX156" t="str">
        <f>TW156</f>
        <v>Sensitivity S3.1 - Scenario 2C_NoDR</v>
      </c>
      <c r="UB156" t="s">
        <v>94</v>
      </c>
      <c r="UC156" t="str">
        <f>UB156</f>
        <v>Sensitivity S5 - Scenario 1B_RPS at 35%</v>
      </c>
      <c r="UG156" t="s">
        <v>95</v>
      </c>
      <c r="UH156" t="str">
        <f>UG156</f>
        <v>Sensitivity S6 - Scenario 2B_SCC at 95%</v>
      </c>
      <c r="UL156" t="s">
        <v>96</v>
      </c>
      <c r="UM156" t="str">
        <f>UL156</f>
        <v>Sensitivity S7 - Scenario 2B_No Coneservation</v>
      </c>
      <c r="UQ156" s="137" t="s">
        <v>97</v>
      </c>
      <c r="UR156" s="137" t="s">
        <v>97</v>
      </c>
      <c r="US156" s="141"/>
      <c r="UV156" s="137" t="s">
        <v>98</v>
      </c>
      <c r="UW156" s="137" t="s">
        <v>98</v>
      </c>
      <c r="VE156" t="s">
        <v>97</v>
      </c>
      <c r="VF156" t="str">
        <f>VE156</f>
        <v>Sensitivity S8 - Scenario 2B_SCC at 95% w/o Conservation</v>
      </c>
      <c r="VJ156" t="s">
        <v>98</v>
      </c>
      <c r="VK156" t="str">
        <f>VJ156</f>
        <v>Sensitivity S9 - Scenario 1B_No Transmission and Distribution Deferral Credit</v>
      </c>
    </row>
    <row r="157" spans="6:583" ht="13.8" thickBot="1">
      <c r="F157">
        <v>206000</v>
      </c>
      <c r="G157">
        <v>1</v>
      </c>
      <c r="H157" s="47">
        <v>1.25E-3</v>
      </c>
      <c r="I157" s="47">
        <v>0.97874999999999956</v>
      </c>
      <c r="K157">
        <v>201000</v>
      </c>
      <c r="L157">
        <v>1</v>
      </c>
      <c r="M157" s="47">
        <v>1.25E-3</v>
      </c>
      <c r="N157" s="47">
        <v>0.98124999999999896</v>
      </c>
      <c r="P157" t="s">
        <v>55</v>
      </c>
      <c r="Q157">
        <v>0</v>
      </c>
      <c r="U157" s="16">
        <v>201000</v>
      </c>
      <c r="V157" s="50">
        <v>2</v>
      </c>
      <c r="W157" s="51">
        <v>2.5000000000000001E-3</v>
      </c>
      <c r="X157" s="47">
        <v>0.96374999999999933</v>
      </c>
      <c r="Y157" s="47"/>
      <c r="Z157" s="16">
        <v>203000</v>
      </c>
      <c r="AA157" s="50">
        <v>1</v>
      </c>
      <c r="AB157" s="51">
        <v>1.25E-3</v>
      </c>
      <c r="AC157" s="47">
        <v>0.96374999999999988</v>
      </c>
      <c r="AD157" s="47"/>
      <c r="AE157">
        <v>204000</v>
      </c>
      <c r="AF157">
        <v>1</v>
      </c>
      <c r="AG157" s="47">
        <v>1.25E-3</v>
      </c>
      <c r="AH157" s="47">
        <v>0.98249999999999904</v>
      </c>
      <c r="AJ157">
        <v>204000</v>
      </c>
      <c r="AK157">
        <v>0</v>
      </c>
      <c r="AL157" s="47">
        <v>0</v>
      </c>
      <c r="AM157" s="47">
        <v>0.98249999999999849</v>
      </c>
      <c r="AO157" s="16">
        <v>196000</v>
      </c>
      <c r="AP157" s="50">
        <v>0</v>
      </c>
      <c r="AQ157" s="51">
        <v>0</v>
      </c>
      <c r="AR157" s="47">
        <v>0.99999999999999922</v>
      </c>
      <c r="AS157" s="47"/>
      <c r="AT157" s="16">
        <v>200000</v>
      </c>
      <c r="AU157" s="50">
        <v>0</v>
      </c>
      <c r="AV157" s="51">
        <v>0</v>
      </c>
      <c r="AW157" s="47">
        <v>0.99999999999999933</v>
      </c>
      <c r="AY157">
        <v>196000</v>
      </c>
      <c r="AZ157">
        <v>0</v>
      </c>
      <c r="BA157" s="47">
        <v>0</v>
      </c>
      <c r="BB157" s="47">
        <v>0.99999999999999956</v>
      </c>
      <c r="BD157" s="16">
        <v>198000</v>
      </c>
      <c r="BE157" s="50">
        <v>0</v>
      </c>
      <c r="BF157" s="51">
        <v>0</v>
      </c>
      <c r="BG157" s="47">
        <v>0.99749999999999883</v>
      </c>
      <c r="BN157" s="16">
        <v>201000</v>
      </c>
      <c r="BO157" s="50">
        <v>0</v>
      </c>
      <c r="BP157" s="51">
        <v>0</v>
      </c>
      <c r="BQ157" s="47">
        <v>0.98124999999999885</v>
      </c>
      <c r="BS157" s="53">
        <v>204000</v>
      </c>
      <c r="BT157" s="50">
        <v>0</v>
      </c>
      <c r="BU157" s="51">
        <v>0</v>
      </c>
      <c r="BV157" s="47">
        <v>0.99999999999999944</v>
      </c>
      <c r="BX157" s="46">
        <v>201000</v>
      </c>
      <c r="BY157">
        <v>1</v>
      </c>
      <c r="BZ157" s="47">
        <v>1.25E-3</v>
      </c>
      <c r="CA157" s="47">
        <v>0.98124999999999896</v>
      </c>
      <c r="CC157" s="53">
        <v>234000</v>
      </c>
      <c r="CD157" s="50">
        <v>4</v>
      </c>
      <c r="CE157" s="51">
        <v>5.0000000000000001E-3</v>
      </c>
      <c r="CF157" s="47">
        <v>0.85624999999999973</v>
      </c>
      <c r="CH157" s="53">
        <v>256000</v>
      </c>
      <c r="CI157" s="50">
        <v>5</v>
      </c>
      <c r="CJ157" s="51">
        <v>6.2500000000000003E-3</v>
      </c>
      <c r="CK157" s="47">
        <v>0.44375000000000003</v>
      </c>
      <c r="CM157" s="53">
        <v>204000</v>
      </c>
      <c r="CN157" s="50">
        <v>0</v>
      </c>
      <c r="CO157" s="51">
        <v>0</v>
      </c>
      <c r="CP157" s="47">
        <v>0.99999999999999922</v>
      </c>
      <c r="RI157" t="s">
        <v>49</v>
      </c>
      <c r="RN157" t="s">
        <v>49</v>
      </c>
      <c r="RS157" t="s">
        <v>49</v>
      </c>
      <c r="RX157" t="s">
        <v>49</v>
      </c>
      <c r="SC157" t="s">
        <v>49</v>
      </c>
      <c r="SH157" t="s">
        <v>49</v>
      </c>
      <c r="SM157" t="s">
        <v>49</v>
      </c>
      <c r="SR157" t="s">
        <v>49</v>
      </c>
      <c r="SW157" t="s">
        <v>49</v>
      </c>
      <c r="TB157" t="s">
        <v>49</v>
      </c>
      <c r="TG157" t="s">
        <v>49</v>
      </c>
      <c r="TL157" t="s">
        <v>49</v>
      </c>
      <c r="TQ157" t="s">
        <v>49</v>
      </c>
      <c r="TV157" t="s">
        <v>49</v>
      </c>
      <c r="UA157" t="s">
        <v>49</v>
      </c>
      <c r="UF157" t="s">
        <v>49</v>
      </c>
      <c r="UI157" s="47"/>
      <c r="UK157" t="s">
        <v>49</v>
      </c>
      <c r="UN157" s="47"/>
      <c r="UP157" t="s">
        <v>49</v>
      </c>
      <c r="UT157" s="47"/>
      <c r="UU157" t="s">
        <v>49</v>
      </c>
      <c r="UX157" s="47"/>
      <c r="UY157" s="47"/>
      <c r="UZ157" s="47"/>
      <c r="VA157" s="47"/>
      <c r="VB157" s="47"/>
    </row>
    <row r="158" spans="6:583">
      <c r="F158">
        <v>207000</v>
      </c>
      <c r="G158">
        <v>1</v>
      </c>
      <c r="H158" s="47">
        <v>1.25E-3</v>
      </c>
      <c r="I158" s="47">
        <v>0.97999999999999954</v>
      </c>
      <c r="K158">
        <v>202000</v>
      </c>
      <c r="L158">
        <v>0</v>
      </c>
      <c r="M158" s="47">
        <v>0</v>
      </c>
      <c r="N158" s="47">
        <v>0.98124999999999896</v>
      </c>
      <c r="U158" s="16">
        <v>202000</v>
      </c>
      <c r="V158" s="50">
        <v>0</v>
      </c>
      <c r="W158" s="51">
        <v>0</v>
      </c>
      <c r="X158" s="47">
        <v>0.96374999999999933</v>
      </c>
      <c r="Y158" s="47"/>
      <c r="Z158" s="16">
        <v>204000</v>
      </c>
      <c r="AA158" s="50">
        <v>0</v>
      </c>
      <c r="AB158" s="51">
        <v>0</v>
      </c>
      <c r="AC158" s="47">
        <v>0.96374999999999988</v>
      </c>
      <c r="AD158" s="47"/>
      <c r="AE158">
        <v>205000</v>
      </c>
      <c r="AF158">
        <v>0</v>
      </c>
      <c r="AG158" s="47">
        <v>0</v>
      </c>
      <c r="AH158" s="47">
        <v>0.98249999999999904</v>
      </c>
      <c r="AJ158">
        <v>205000</v>
      </c>
      <c r="AK158">
        <v>0</v>
      </c>
      <c r="AL158" s="47">
        <v>0</v>
      </c>
      <c r="AM158" s="47">
        <v>0.98249999999999849</v>
      </c>
      <c r="AO158" s="16">
        <v>197000</v>
      </c>
      <c r="AP158" s="50">
        <v>0</v>
      </c>
      <c r="AQ158" s="51">
        <v>0</v>
      </c>
      <c r="AR158" s="47">
        <v>0.99999999999999922</v>
      </c>
      <c r="AS158" s="47"/>
      <c r="AT158" s="16">
        <v>201000</v>
      </c>
      <c r="AU158" s="50">
        <v>0</v>
      </c>
      <c r="AV158" s="51">
        <v>0</v>
      </c>
      <c r="AW158" s="47">
        <v>0.99999999999999933</v>
      </c>
      <c r="AY158">
        <v>197000</v>
      </c>
      <c r="AZ158">
        <v>0</v>
      </c>
      <c r="BA158" s="47">
        <v>0</v>
      </c>
      <c r="BB158" s="47">
        <v>0.99999999999999956</v>
      </c>
      <c r="BD158" s="16">
        <v>199000</v>
      </c>
      <c r="BE158" s="50">
        <v>0</v>
      </c>
      <c r="BF158" s="51">
        <v>0</v>
      </c>
      <c r="BG158" s="47">
        <v>0.99749999999999883</v>
      </c>
      <c r="BN158" s="16">
        <v>202000</v>
      </c>
      <c r="BO158" s="50">
        <v>1</v>
      </c>
      <c r="BP158" s="51">
        <v>1.25E-3</v>
      </c>
      <c r="BQ158" s="47">
        <v>0.98249999999999882</v>
      </c>
      <c r="BS158" s="53">
        <v>205000</v>
      </c>
      <c r="BT158" s="50">
        <v>0</v>
      </c>
      <c r="BU158" s="51">
        <v>0</v>
      </c>
      <c r="BV158" s="47">
        <v>0.99999999999999944</v>
      </c>
      <c r="BX158" s="46">
        <v>202000</v>
      </c>
      <c r="BY158">
        <v>0</v>
      </c>
      <c r="BZ158" s="47">
        <v>0</v>
      </c>
      <c r="CA158" s="47">
        <v>0.98124999999999896</v>
      </c>
      <c r="CC158" s="53">
        <v>235000</v>
      </c>
      <c r="CD158" s="50">
        <v>3</v>
      </c>
      <c r="CE158" s="51">
        <v>3.7499999999999999E-3</v>
      </c>
      <c r="CF158" s="47">
        <v>0.85999999999999976</v>
      </c>
      <c r="CH158" s="53">
        <v>257000</v>
      </c>
      <c r="CI158" s="50">
        <v>5</v>
      </c>
      <c r="CJ158" s="51">
        <v>6.2500000000000003E-3</v>
      </c>
      <c r="CK158" s="47">
        <v>0.45</v>
      </c>
      <c r="CM158" s="53">
        <v>205000</v>
      </c>
      <c r="CN158" s="50">
        <v>0</v>
      </c>
      <c r="CO158" s="51">
        <v>0</v>
      </c>
      <c r="CP158" s="47">
        <v>0.99999999999999922</v>
      </c>
      <c r="RH158" t="s">
        <v>50</v>
      </c>
      <c r="RI158" t="s">
        <v>51</v>
      </c>
      <c r="RJ158" t="s">
        <v>54</v>
      </c>
      <c r="RK158" t="s">
        <v>53</v>
      </c>
      <c r="RM158" t="s">
        <v>50</v>
      </c>
      <c r="RN158" t="s">
        <v>51</v>
      </c>
      <c r="RO158" t="s">
        <v>54</v>
      </c>
      <c r="RP158" t="s">
        <v>53</v>
      </c>
      <c r="RR158" t="s">
        <v>50</v>
      </c>
      <c r="RS158" t="s">
        <v>51</v>
      </c>
      <c r="RT158" t="s">
        <v>54</v>
      </c>
      <c r="RU158" t="s">
        <v>53</v>
      </c>
      <c r="RW158" t="s">
        <v>50</v>
      </c>
      <c r="RX158" t="s">
        <v>51</v>
      </c>
      <c r="RY158" t="s">
        <v>54</v>
      </c>
      <c r="RZ158" t="s">
        <v>53</v>
      </c>
      <c r="SB158" t="s">
        <v>50</v>
      </c>
      <c r="SC158" t="s">
        <v>51</v>
      </c>
      <c r="SD158" t="s">
        <v>54</v>
      </c>
      <c r="SE158" t="s">
        <v>53</v>
      </c>
      <c r="SG158" t="s">
        <v>50</v>
      </c>
      <c r="SH158" t="s">
        <v>51</v>
      </c>
      <c r="SI158" t="s">
        <v>54</v>
      </c>
      <c r="SJ158" t="s">
        <v>53</v>
      </c>
      <c r="SL158" t="s">
        <v>50</v>
      </c>
      <c r="SM158" t="s">
        <v>51</v>
      </c>
      <c r="SN158" t="s">
        <v>54</v>
      </c>
      <c r="SO158" t="s">
        <v>53</v>
      </c>
      <c r="SQ158" t="s">
        <v>50</v>
      </c>
      <c r="SR158" t="s">
        <v>51</v>
      </c>
      <c r="SS158" t="s">
        <v>54</v>
      </c>
      <c r="ST158" t="s">
        <v>53</v>
      </c>
      <c r="SV158" t="s">
        <v>50</v>
      </c>
      <c r="SW158" t="s">
        <v>51</v>
      </c>
      <c r="SX158" t="s">
        <v>54</v>
      </c>
      <c r="SY158" t="s">
        <v>53</v>
      </c>
      <c r="TA158" t="s">
        <v>50</v>
      </c>
      <c r="TB158" t="s">
        <v>51</v>
      </c>
      <c r="TC158" t="s">
        <v>54</v>
      </c>
      <c r="TD158" t="s">
        <v>53</v>
      </c>
      <c r="TF158" t="s">
        <v>50</v>
      </c>
      <c r="TG158" t="s">
        <v>51</v>
      </c>
      <c r="TH158" t="s">
        <v>54</v>
      </c>
      <c r="TI158" t="s">
        <v>53</v>
      </c>
      <c r="TK158" t="s">
        <v>50</v>
      </c>
      <c r="TL158" t="s">
        <v>51</v>
      </c>
      <c r="TM158" t="s">
        <v>54</v>
      </c>
      <c r="TN158" t="s">
        <v>53</v>
      </c>
      <c r="TP158" t="s">
        <v>50</v>
      </c>
      <c r="TQ158" t="s">
        <v>51</v>
      </c>
      <c r="TR158" t="s">
        <v>54</v>
      </c>
      <c r="TS158" t="s">
        <v>53</v>
      </c>
      <c r="TU158" t="s">
        <v>50</v>
      </c>
      <c r="TV158" t="s">
        <v>51</v>
      </c>
      <c r="TW158" t="s">
        <v>54</v>
      </c>
      <c r="TX158" t="s">
        <v>53</v>
      </c>
      <c r="TZ158" s="48" t="s">
        <v>50</v>
      </c>
      <c r="UA158" s="48" t="s">
        <v>51</v>
      </c>
      <c r="UC158" t="s">
        <v>53</v>
      </c>
      <c r="UE158" s="48" t="s">
        <v>50</v>
      </c>
      <c r="UF158" s="48" t="s">
        <v>51</v>
      </c>
      <c r="UH158" t="s">
        <v>53</v>
      </c>
      <c r="UJ158" t="s">
        <v>50</v>
      </c>
      <c r="UK158" t="s">
        <v>51</v>
      </c>
      <c r="UL158" t="s">
        <v>54</v>
      </c>
      <c r="UM158" t="s">
        <v>53</v>
      </c>
      <c r="UN158" s="47"/>
      <c r="UO158" t="s">
        <v>50</v>
      </c>
      <c r="UP158" t="s">
        <v>51</v>
      </c>
      <c r="UQ158" t="s">
        <v>54</v>
      </c>
      <c r="UR158" t="s">
        <v>53</v>
      </c>
      <c r="UT158" t="s">
        <v>50</v>
      </c>
      <c r="UU158" t="s">
        <v>51</v>
      </c>
      <c r="UV158" t="s">
        <v>54</v>
      </c>
      <c r="UW158" t="s">
        <v>53</v>
      </c>
      <c r="UX158" s="47"/>
      <c r="UY158" s="47"/>
      <c r="UZ158" s="47"/>
      <c r="VA158" s="47"/>
      <c r="VB158" s="47"/>
    </row>
    <row r="159" spans="6:583">
      <c r="F159">
        <v>208000</v>
      </c>
      <c r="G159">
        <v>3</v>
      </c>
      <c r="H159" s="47">
        <v>3.7499999999999999E-3</v>
      </c>
      <c r="I159" s="47">
        <v>0.98374999999999957</v>
      </c>
      <c r="K159">
        <v>203000</v>
      </c>
      <c r="L159">
        <v>0</v>
      </c>
      <c r="M159" s="47">
        <v>0</v>
      </c>
      <c r="N159" s="47">
        <v>0.98124999999999896</v>
      </c>
      <c r="U159" s="16">
        <v>203000</v>
      </c>
      <c r="V159" s="50">
        <v>2</v>
      </c>
      <c r="W159" s="51">
        <v>2.5000000000000001E-3</v>
      </c>
      <c r="X159" s="47">
        <v>0.96624999999999928</v>
      </c>
      <c r="Y159" s="47"/>
      <c r="Z159" s="16">
        <v>205000</v>
      </c>
      <c r="AA159" s="50">
        <v>1</v>
      </c>
      <c r="AB159" s="51">
        <v>1.25E-3</v>
      </c>
      <c r="AC159" s="47">
        <v>0.96499999999999986</v>
      </c>
      <c r="AD159" s="47"/>
      <c r="AE159">
        <v>206000</v>
      </c>
      <c r="AF159">
        <v>0</v>
      </c>
      <c r="AG159" s="47">
        <v>0</v>
      </c>
      <c r="AH159" s="47">
        <v>0.98249999999999904</v>
      </c>
      <c r="AJ159">
        <v>206000</v>
      </c>
      <c r="AK159">
        <v>1</v>
      </c>
      <c r="AL159" s="47">
        <v>1.25E-3</v>
      </c>
      <c r="AM159" s="47">
        <v>0.98374999999999846</v>
      </c>
      <c r="AO159" s="16">
        <v>198000</v>
      </c>
      <c r="AP159" s="50">
        <v>0</v>
      </c>
      <c r="AQ159" s="51">
        <v>0</v>
      </c>
      <c r="AR159" s="47">
        <v>0.99999999999999922</v>
      </c>
      <c r="AS159" s="47"/>
      <c r="AT159" s="16">
        <v>202000</v>
      </c>
      <c r="AU159" s="50">
        <v>0</v>
      </c>
      <c r="AV159" s="51">
        <v>0</v>
      </c>
      <c r="AW159" s="47">
        <v>0.99999999999999933</v>
      </c>
      <c r="AY159">
        <v>198000</v>
      </c>
      <c r="AZ159">
        <v>0</v>
      </c>
      <c r="BA159" s="47">
        <v>0</v>
      </c>
      <c r="BB159" s="47">
        <v>0.99999999999999956</v>
      </c>
      <c r="BD159" s="16">
        <v>200000</v>
      </c>
      <c r="BE159" s="50">
        <v>0</v>
      </c>
      <c r="BF159" s="51">
        <v>0</v>
      </c>
      <c r="BG159" s="47">
        <v>0.99749999999999883</v>
      </c>
      <c r="BN159" s="16">
        <v>203000</v>
      </c>
      <c r="BO159" s="50">
        <v>0</v>
      </c>
      <c r="BP159" s="51">
        <v>0</v>
      </c>
      <c r="BQ159" s="47">
        <v>0.98249999999999882</v>
      </c>
      <c r="BS159" s="53">
        <v>206000</v>
      </c>
      <c r="BT159" s="50">
        <v>0</v>
      </c>
      <c r="BU159" s="51">
        <v>0</v>
      </c>
      <c r="BV159" s="47">
        <v>0.99999999999999944</v>
      </c>
      <c r="BX159" s="46">
        <v>203000</v>
      </c>
      <c r="BY159">
        <v>0</v>
      </c>
      <c r="BZ159" s="47">
        <v>0</v>
      </c>
      <c r="CA159" s="47">
        <v>0.98124999999999896</v>
      </c>
      <c r="CC159" s="53">
        <v>236000</v>
      </c>
      <c r="CD159" s="50">
        <v>3</v>
      </c>
      <c r="CE159" s="51">
        <v>3.7499999999999999E-3</v>
      </c>
      <c r="CF159" s="47">
        <v>0.8637499999999998</v>
      </c>
      <c r="CH159" s="53">
        <v>258000</v>
      </c>
      <c r="CI159" s="50">
        <v>5</v>
      </c>
      <c r="CJ159" s="51">
        <v>6.2500000000000003E-3</v>
      </c>
      <c r="CK159" s="47">
        <v>0.45624999999999999</v>
      </c>
      <c r="CM159" s="53">
        <v>206000</v>
      </c>
      <c r="CN159" s="50">
        <v>0</v>
      </c>
      <c r="CO159" s="51">
        <v>0</v>
      </c>
      <c r="CP159" s="47">
        <v>0.99999999999999922</v>
      </c>
      <c r="RH159">
        <v>0</v>
      </c>
      <c r="RI159">
        <v>552</v>
      </c>
      <c r="RJ159" s="47">
        <v>0.69</v>
      </c>
      <c r="RK159" s="47">
        <v>0.69</v>
      </c>
      <c r="RM159">
        <v>0</v>
      </c>
      <c r="RN159">
        <v>470</v>
      </c>
      <c r="RO159" s="47">
        <v>0.58750000000000002</v>
      </c>
      <c r="RP159" s="47">
        <v>0.58750000000000002</v>
      </c>
      <c r="RR159">
        <v>0</v>
      </c>
      <c r="RS159">
        <v>478</v>
      </c>
      <c r="RT159" s="47">
        <v>0.59750000000000003</v>
      </c>
      <c r="RU159" s="47">
        <v>0.59750000000000003</v>
      </c>
      <c r="RW159">
        <v>0</v>
      </c>
      <c r="RX159">
        <v>12</v>
      </c>
      <c r="RY159" s="47">
        <v>1.4999999999999999E-2</v>
      </c>
      <c r="RZ159" s="47">
        <v>1.4999999999999999E-2</v>
      </c>
      <c r="SA159" s="47"/>
      <c r="SB159" s="49">
        <v>0</v>
      </c>
      <c r="SC159" s="50">
        <v>365</v>
      </c>
      <c r="SD159" s="51">
        <v>0.45624999999999999</v>
      </c>
      <c r="SE159" s="47">
        <v>0.45624999999999999</v>
      </c>
      <c r="SF159" s="47"/>
      <c r="SG159" s="49">
        <v>0</v>
      </c>
      <c r="SH159" s="50">
        <v>336</v>
      </c>
      <c r="SI159" s="51">
        <v>0.42</v>
      </c>
      <c r="SJ159" s="47">
        <v>0.42</v>
      </c>
      <c r="SL159">
        <v>0</v>
      </c>
      <c r="SM159">
        <v>481</v>
      </c>
      <c r="SN159" s="47">
        <v>0.60124999999999995</v>
      </c>
      <c r="SO159" s="47">
        <v>0.60124999999999995</v>
      </c>
      <c r="SQ159">
        <v>0</v>
      </c>
      <c r="SR159">
        <v>479</v>
      </c>
      <c r="SS159" s="47">
        <v>0.59875</v>
      </c>
      <c r="ST159" s="47">
        <v>0.59875</v>
      </c>
      <c r="SU159" s="47"/>
      <c r="SV159" s="49">
        <v>0</v>
      </c>
      <c r="SW159" s="50">
        <v>549</v>
      </c>
      <c r="SX159" s="51">
        <v>0.68625000000000003</v>
      </c>
      <c r="SY159" s="47">
        <v>0.68625000000000003</v>
      </c>
      <c r="SZ159" s="47"/>
      <c r="TA159">
        <v>0</v>
      </c>
      <c r="TB159">
        <v>715</v>
      </c>
      <c r="TC159" s="47">
        <v>0.89375000000000004</v>
      </c>
      <c r="TD159" s="47">
        <v>0.89375000000000004</v>
      </c>
      <c r="TF159">
        <v>0</v>
      </c>
      <c r="TG159">
        <v>553</v>
      </c>
      <c r="TH159" s="47">
        <v>0.69125000000000003</v>
      </c>
      <c r="TI159" s="47">
        <v>0.69125000000000003</v>
      </c>
      <c r="TJ159" s="47"/>
      <c r="TK159" s="49">
        <v>0</v>
      </c>
      <c r="TL159" s="50">
        <v>487</v>
      </c>
      <c r="TM159" s="51">
        <v>0.60875000000000001</v>
      </c>
      <c r="TN159" s="47">
        <v>0.60875000000000001</v>
      </c>
      <c r="TO159" s="47"/>
      <c r="TP159" s="49">
        <v>0</v>
      </c>
      <c r="TQ159" s="50">
        <v>417</v>
      </c>
      <c r="TR159" s="51">
        <f>TQ159/800</f>
        <v>0.52124999999999999</v>
      </c>
      <c r="TS159" s="47">
        <f>SUM(TR$159:TR160)</f>
        <v>0.52124999999999999</v>
      </c>
      <c r="TU159">
        <v>0</v>
      </c>
      <c r="TV159">
        <v>17</v>
      </c>
      <c r="TW159" s="47">
        <v>2.1250000000000002E-2</v>
      </c>
      <c r="TX159" s="47">
        <v>2.1250000000000002E-2</v>
      </c>
      <c r="TZ159" s="49">
        <v>0</v>
      </c>
      <c r="UA159" s="50">
        <v>104</v>
      </c>
      <c r="UB159" s="51">
        <v>0.13</v>
      </c>
      <c r="UC159" s="47">
        <v>0.13</v>
      </c>
      <c r="UD159" s="47"/>
      <c r="UE159" s="49">
        <v>0</v>
      </c>
      <c r="UF159" s="50">
        <v>0</v>
      </c>
      <c r="UG159" s="51">
        <v>0</v>
      </c>
      <c r="UH159" s="47">
        <v>0</v>
      </c>
      <c r="UI159" s="47"/>
      <c r="UJ159" s="49">
        <v>0</v>
      </c>
      <c r="UK159" s="50">
        <v>522</v>
      </c>
      <c r="UL159" s="51">
        <v>0.65249999999999997</v>
      </c>
      <c r="UM159" s="47">
        <v>0.65249999999999997</v>
      </c>
      <c r="UN159" s="47"/>
      <c r="UO159" s="49">
        <v>0</v>
      </c>
      <c r="UP159" s="50">
        <v>0</v>
      </c>
      <c r="UQ159" s="51">
        <v>0</v>
      </c>
      <c r="UR159" s="47">
        <v>0</v>
      </c>
      <c r="US159" s="47"/>
      <c r="UT159">
        <v>0</v>
      </c>
      <c r="UU159">
        <v>522</v>
      </c>
      <c r="UV159" s="47">
        <v>0.65249999999999997</v>
      </c>
      <c r="UW159" s="47">
        <v>0.65249999999999997</v>
      </c>
      <c r="UX159" s="47"/>
      <c r="UY159" s="47"/>
      <c r="UZ159" s="47"/>
      <c r="VA159" s="47"/>
      <c r="VB159" s="47"/>
    </row>
    <row r="160" spans="6:583">
      <c r="F160">
        <v>209000</v>
      </c>
      <c r="G160">
        <v>1</v>
      </c>
      <c r="H160" s="47">
        <v>1.25E-3</v>
      </c>
      <c r="I160" s="47">
        <v>0.98499999999999954</v>
      </c>
      <c r="K160">
        <v>204000</v>
      </c>
      <c r="L160">
        <v>1</v>
      </c>
      <c r="M160" s="47">
        <v>1.25E-3</v>
      </c>
      <c r="N160" s="47">
        <v>0.98249999999999893</v>
      </c>
      <c r="U160" s="16">
        <v>204000</v>
      </c>
      <c r="V160" s="50">
        <v>0</v>
      </c>
      <c r="W160" s="51">
        <v>0</v>
      </c>
      <c r="X160" s="47">
        <v>0.96624999999999928</v>
      </c>
      <c r="Y160" s="47"/>
      <c r="Z160" s="16">
        <v>206000</v>
      </c>
      <c r="AA160" s="50">
        <v>4</v>
      </c>
      <c r="AB160" s="51">
        <v>5.0000000000000001E-3</v>
      </c>
      <c r="AC160" s="47">
        <v>0.96999999999999986</v>
      </c>
      <c r="AD160" s="47"/>
      <c r="AE160">
        <v>207000</v>
      </c>
      <c r="AF160">
        <v>1</v>
      </c>
      <c r="AG160" s="47">
        <v>1.25E-3</v>
      </c>
      <c r="AH160" s="47">
        <v>0.98374999999999901</v>
      </c>
      <c r="AJ160">
        <v>207000</v>
      </c>
      <c r="AK160">
        <v>0</v>
      </c>
      <c r="AL160" s="47">
        <v>0</v>
      </c>
      <c r="AM160" s="47">
        <v>0.98374999999999846</v>
      </c>
      <c r="AO160" s="16">
        <v>199000</v>
      </c>
      <c r="AP160" s="50">
        <v>0</v>
      </c>
      <c r="AQ160" s="51">
        <v>0</v>
      </c>
      <c r="AR160" s="47">
        <v>0.99999999999999922</v>
      </c>
      <c r="AS160" s="47"/>
      <c r="AT160" s="16">
        <v>203000</v>
      </c>
      <c r="AU160" s="50">
        <v>0</v>
      </c>
      <c r="AV160" s="51">
        <v>0</v>
      </c>
      <c r="AW160" s="47">
        <v>0.99999999999999933</v>
      </c>
      <c r="AY160">
        <v>199000</v>
      </c>
      <c r="AZ160">
        <v>0</v>
      </c>
      <c r="BA160" s="47">
        <v>0</v>
      </c>
      <c r="BB160" s="47">
        <v>0.99999999999999956</v>
      </c>
      <c r="BD160" s="16">
        <v>201000</v>
      </c>
      <c r="BE160" s="50">
        <v>0</v>
      </c>
      <c r="BF160" s="51">
        <v>0</v>
      </c>
      <c r="BG160" s="47">
        <v>0.99749999999999883</v>
      </c>
      <c r="BN160" s="16">
        <v>204000</v>
      </c>
      <c r="BO160" s="50">
        <v>0</v>
      </c>
      <c r="BP160" s="51">
        <v>0</v>
      </c>
      <c r="BQ160" s="47">
        <v>0.98249999999999882</v>
      </c>
      <c r="BS160" s="53">
        <v>207000</v>
      </c>
      <c r="BT160" s="50">
        <v>0</v>
      </c>
      <c r="BU160" s="51">
        <v>0</v>
      </c>
      <c r="BV160" s="47">
        <v>0.99999999999999944</v>
      </c>
      <c r="BX160" s="46">
        <v>204000</v>
      </c>
      <c r="BY160">
        <v>1</v>
      </c>
      <c r="BZ160" s="47">
        <v>1.25E-3</v>
      </c>
      <c r="CA160" s="47">
        <v>0.98249999999999893</v>
      </c>
      <c r="CC160" s="53">
        <v>237000</v>
      </c>
      <c r="CD160" s="50">
        <v>1</v>
      </c>
      <c r="CE160" s="51">
        <v>1.25E-3</v>
      </c>
      <c r="CF160" s="47">
        <v>0.86499999999999977</v>
      </c>
      <c r="CH160" s="53">
        <v>259000</v>
      </c>
      <c r="CI160" s="50">
        <v>2</v>
      </c>
      <c r="CJ160" s="51">
        <v>2.5000000000000001E-3</v>
      </c>
      <c r="CK160" s="47">
        <v>0.45874999999999999</v>
      </c>
      <c r="CM160" s="53">
        <v>207000</v>
      </c>
      <c r="CN160" s="50">
        <v>0</v>
      </c>
      <c r="CO160" s="51">
        <v>0</v>
      </c>
      <c r="CP160" s="47">
        <v>0.99999999999999922</v>
      </c>
      <c r="RH160">
        <v>175</v>
      </c>
      <c r="RI160">
        <v>0</v>
      </c>
      <c r="RJ160" s="47">
        <v>0</v>
      </c>
      <c r="RK160" s="47">
        <v>0.69</v>
      </c>
      <c r="RM160">
        <v>175</v>
      </c>
      <c r="RN160">
        <v>0</v>
      </c>
      <c r="RO160" s="47">
        <v>0</v>
      </c>
      <c r="RP160" s="47">
        <v>0.58750000000000002</v>
      </c>
      <c r="RR160">
        <v>175</v>
      </c>
      <c r="RS160">
        <v>0</v>
      </c>
      <c r="RT160" s="47">
        <v>0</v>
      </c>
      <c r="RU160" s="47">
        <v>0.59750000000000003</v>
      </c>
      <c r="RW160">
        <v>175</v>
      </c>
      <c r="RX160">
        <v>0</v>
      </c>
      <c r="RY160" s="47">
        <v>0</v>
      </c>
      <c r="RZ160" s="47">
        <v>1.6250000000000001E-2</v>
      </c>
      <c r="SA160" s="47"/>
      <c r="SB160" s="49">
        <v>175</v>
      </c>
      <c r="SC160" s="50">
        <v>0</v>
      </c>
      <c r="SD160" s="51">
        <v>0</v>
      </c>
      <c r="SE160" s="47">
        <v>0.45624999999999999</v>
      </c>
      <c r="SF160" s="47"/>
      <c r="SG160" s="49">
        <v>175</v>
      </c>
      <c r="SH160" s="50">
        <v>0</v>
      </c>
      <c r="SI160" s="51">
        <v>0</v>
      </c>
      <c r="SJ160" s="47">
        <v>0.42</v>
      </c>
      <c r="SL160">
        <v>175</v>
      </c>
      <c r="SM160">
        <v>0</v>
      </c>
      <c r="SN160" s="47">
        <v>0</v>
      </c>
      <c r="SO160" s="47">
        <v>0.60124999999999995</v>
      </c>
      <c r="SQ160">
        <v>175</v>
      </c>
      <c r="SR160">
        <v>0</v>
      </c>
      <c r="SS160" s="47">
        <v>0</v>
      </c>
      <c r="ST160" s="47">
        <v>0.59875</v>
      </c>
      <c r="SU160" s="47"/>
      <c r="SV160" s="49">
        <v>175</v>
      </c>
      <c r="SW160" s="50">
        <v>0</v>
      </c>
      <c r="SX160" s="51">
        <v>0</v>
      </c>
      <c r="SY160" s="47">
        <v>0.68625000000000003</v>
      </c>
      <c r="SZ160" s="47"/>
      <c r="TA160">
        <v>175</v>
      </c>
      <c r="TB160">
        <v>0</v>
      </c>
      <c r="TC160" s="47">
        <v>0</v>
      </c>
      <c r="TD160" s="47">
        <v>0.89375000000000004</v>
      </c>
      <c r="TF160">
        <v>175</v>
      </c>
      <c r="TG160">
        <v>0</v>
      </c>
      <c r="TH160" s="47">
        <v>0</v>
      </c>
      <c r="TI160" s="47">
        <v>0.69125000000000003</v>
      </c>
      <c r="TJ160" s="47"/>
      <c r="TK160" s="49">
        <v>175</v>
      </c>
      <c r="TL160" s="50">
        <v>0</v>
      </c>
      <c r="TM160" s="51">
        <v>0</v>
      </c>
      <c r="TN160" s="47">
        <v>0.60875000000000001</v>
      </c>
      <c r="TO160" s="47"/>
      <c r="TP160" s="49">
        <v>175</v>
      </c>
      <c r="TQ160" s="50">
        <v>0</v>
      </c>
      <c r="TR160" s="51">
        <f t="shared" ref="TR160:TR206" si="17">TQ160/800</f>
        <v>0</v>
      </c>
      <c r="TS160" s="47">
        <f>SUM(TR$159:TR161)</f>
        <v>0.58750000000000002</v>
      </c>
      <c r="TU160">
        <v>175</v>
      </c>
      <c r="TV160">
        <v>0</v>
      </c>
      <c r="TW160" s="47">
        <v>0</v>
      </c>
      <c r="TX160" s="47">
        <v>2.1250000000000002E-2</v>
      </c>
      <c r="TZ160" s="49">
        <v>175</v>
      </c>
      <c r="UA160" s="50">
        <v>0</v>
      </c>
      <c r="UB160" s="51">
        <v>0</v>
      </c>
      <c r="UC160" s="47">
        <v>0.14500000000000002</v>
      </c>
      <c r="UD160" s="47"/>
      <c r="UE160" s="49">
        <v>175</v>
      </c>
      <c r="UF160" s="50">
        <v>0</v>
      </c>
      <c r="UG160" s="51">
        <v>0</v>
      </c>
      <c r="UH160" s="47">
        <v>0</v>
      </c>
      <c r="UI160" s="47"/>
      <c r="UJ160" s="49">
        <v>175</v>
      </c>
      <c r="UK160" s="50">
        <v>0</v>
      </c>
      <c r="UL160" s="51">
        <v>0</v>
      </c>
      <c r="UM160" s="47">
        <v>0.67249999999999999</v>
      </c>
      <c r="UN160" s="47"/>
      <c r="UO160" s="49">
        <v>175</v>
      </c>
      <c r="UP160" s="50">
        <v>0</v>
      </c>
      <c r="UQ160" s="51">
        <v>0</v>
      </c>
      <c r="UR160" s="47">
        <v>0</v>
      </c>
      <c r="US160" s="47"/>
      <c r="UT160">
        <v>175</v>
      </c>
      <c r="UU160">
        <v>0</v>
      </c>
      <c r="UV160" s="47">
        <v>0</v>
      </c>
      <c r="UW160" s="47">
        <v>0.67249999999999999</v>
      </c>
      <c r="UX160" s="47"/>
      <c r="UY160" s="47"/>
      <c r="UZ160" s="47"/>
      <c r="VA160" s="47"/>
      <c r="VB160" s="47"/>
    </row>
    <row r="161" spans="6:574">
      <c r="F161">
        <v>210000</v>
      </c>
      <c r="G161">
        <v>0</v>
      </c>
      <c r="H161" s="47">
        <v>0</v>
      </c>
      <c r="I161" s="47">
        <v>0.98499999999999954</v>
      </c>
      <c r="K161">
        <v>205000</v>
      </c>
      <c r="L161">
        <v>0</v>
      </c>
      <c r="M161" s="47">
        <v>0</v>
      </c>
      <c r="N161" s="47">
        <v>0.98249999999999893</v>
      </c>
      <c r="U161" s="16">
        <v>205000</v>
      </c>
      <c r="V161" s="50">
        <v>1</v>
      </c>
      <c r="W161" s="51">
        <v>1.25E-3</v>
      </c>
      <c r="X161" s="47">
        <v>0.96749999999999925</v>
      </c>
      <c r="Y161" s="47"/>
      <c r="Z161" s="16">
        <v>207000</v>
      </c>
      <c r="AA161" s="50">
        <v>2</v>
      </c>
      <c r="AB161" s="51">
        <v>2.5000000000000001E-3</v>
      </c>
      <c r="AC161" s="47">
        <v>0.97249999999999981</v>
      </c>
      <c r="AD161" s="47"/>
      <c r="AE161">
        <v>208000</v>
      </c>
      <c r="AF161">
        <v>0</v>
      </c>
      <c r="AG161" s="47">
        <v>0</v>
      </c>
      <c r="AH161" s="47">
        <v>0.98374999999999901</v>
      </c>
      <c r="AJ161">
        <v>208000</v>
      </c>
      <c r="AK161">
        <v>0</v>
      </c>
      <c r="AL161" s="47">
        <v>0</v>
      </c>
      <c r="AM161" s="47">
        <v>0.98374999999999846</v>
      </c>
      <c r="AO161" s="16">
        <v>200000</v>
      </c>
      <c r="AP161" s="50">
        <v>0</v>
      </c>
      <c r="AQ161" s="51">
        <v>0</v>
      </c>
      <c r="AR161" s="47">
        <v>0.99999999999999922</v>
      </c>
      <c r="AS161" s="47"/>
      <c r="AT161" s="16">
        <v>204000</v>
      </c>
      <c r="AU161" s="50">
        <v>0</v>
      </c>
      <c r="AV161" s="51">
        <v>0</v>
      </c>
      <c r="AW161" s="47">
        <v>0.99999999999999933</v>
      </c>
      <c r="AY161">
        <v>200000</v>
      </c>
      <c r="AZ161">
        <v>0</v>
      </c>
      <c r="BA161" s="47">
        <v>0</v>
      </c>
      <c r="BB161" s="47">
        <v>0.99999999999999956</v>
      </c>
      <c r="BD161" s="16">
        <v>202000</v>
      </c>
      <c r="BE161" s="50">
        <v>0</v>
      </c>
      <c r="BF161" s="51">
        <v>0</v>
      </c>
      <c r="BG161" s="47">
        <v>0.99749999999999883</v>
      </c>
      <c r="BN161" s="16">
        <v>205000</v>
      </c>
      <c r="BO161" s="50">
        <v>0</v>
      </c>
      <c r="BP161" s="51">
        <v>0</v>
      </c>
      <c r="BQ161" s="47">
        <v>0.98249999999999882</v>
      </c>
      <c r="BS161" s="53">
        <v>208000</v>
      </c>
      <c r="BT161" s="50">
        <v>0</v>
      </c>
      <c r="BU161" s="51">
        <v>0</v>
      </c>
      <c r="BV161" s="47">
        <v>0.99999999999999944</v>
      </c>
      <c r="BX161" s="46">
        <v>205000</v>
      </c>
      <c r="BY161">
        <v>0</v>
      </c>
      <c r="BZ161" s="47">
        <v>0</v>
      </c>
      <c r="CA161" s="47">
        <v>0.98249999999999893</v>
      </c>
      <c r="CC161" s="53">
        <v>238000</v>
      </c>
      <c r="CD161" s="50">
        <v>8</v>
      </c>
      <c r="CE161" s="51">
        <v>0.01</v>
      </c>
      <c r="CF161" s="47">
        <v>0.87499999999999978</v>
      </c>
      <c r="CH161" s="53">
        <v>260000</v>
      </c>
      <c r="CI161" s="50">
        <v>9</v>
      </c>
      <c r="CJ161" s="51">
        <v>1.125E-2</v>
      </c>
      <c r="CK161" s="47">
        <v>0.47</v>
      </c>
      <c r="CM161" s="53">
        <v>208000</v>
      </c>
      <c r="CN161" s="50">
        <v>0</v>
      </c>
      <c r="CO161" s="51">
        <v>0</v>
      </c>
      <c r="CP161" s="47">
        <v>0.99999999999999922</v>
      </c>
      <c r="RH161">
        <v>350</v>
      </c>
      <c r="RI161">
        <v>0</v>
      </c>
      <c r="RJ161" s="47">
        <v>0</v>
      </c>
      <c r="RK161" s="47">
        <v>0.75374999999999992</v>
      </c>
      <c r="RM161">
        <v>350</v>
      </c>
      <c r="RN161">
        <v>0</v>
      </c>
      <c r="RO161" s="47">
        <v>0</v>
      </c>
      <c r="RP161" s="47">
        <v>0.58750000000000002</v>
      </c>
      <c r="RR161">
        <v>350</v>
      </c>
      <c r="RS161">
        <v>0</v>
      </c>
      <c r="RT161" s="47">
        <v>0</v>
      </c>
      <c r="RU161" s="47">
        <v>0.59750000000000003</v>
      </c>
      <c r="RW161">
        <v>350</v>
      </c>
      <c r="RX161">
        <v>1</v>
      </c>
      <c r="RY161" s="47">
        <v>1.25E-3</v>
      </c>
      <c r="RZ161" s="47">
        <v>1.8749999999999999E-2</v>
      </c>
      <c r="SA161" s="47"/>
      <c r="SB161" s="49">
        <v>350</v>
      </c>
      <c r="SC161" s="50">
        <v>0</v>
      </c>
      <c r="SD161" s="51">
        <v>0</v>
      </c>
      <c r="SE161" s="47">
        <v>0.45624999999999999</v>
      </c>
      <c r="SF161" s="47"/>
      <c r="SG161" s="49">
        <v>350</v>
      </c>
      <c r="SH161" s="50">
        <v>0</v>
      </c>
      <c r="SI161" s="51">
        <v>0</v>
      </c>
      <c r="SJ161" s="47">
        <v>0.42</v>
      </c>
      <c r="SL161">
        <v>350</v>
      </c>
      <c r="SM161">
        <v>0</v>
      </c>
      <c r="SN161" s="47">
        <v>0</v>
      </c>
      <c r="SO161" s="47">
        <v>0.66874999999999996</v>
      </c>
      <c r="SQ161">
        <v>350</v>
      </c>
      <c r="SR161">
        <v>0</v>
      </c>
      <c r="SS161" s="47">
        <v>0</v>
      </c>
      <c r="ST161" s="47">
        <v>0.59875</v>
      </c>
      <c r="SU161" s="47"/>
      <c r="SV161" s="49">
        <v>350</v>
      </c>
      <c r="SW161" s="50">
        <v>0</v>
      </c>
      <c r="SX161" s="51">
        <v>0</v>
      </c>
      <c r="SY161" s="47">
        <v>0.68625000000000003</v>
      </c>
      <c r="SZ161" s="47"/>
      <c r="TA161">
        <v>350</v>
      </c>
      <c r="TB161">
        <v>1</v>
      </c>
      <c r="TC161" s="47">
        <v>1.25E-3</v>
      </c>
      <c r="TD161" s="47">
        <v>0.89500000000000002</v>
      </c>
      <c r="TF161">
        <v>350</v>
      </c>
      <c r="TG161">
        <v>0</v>
      </c>
      <c r="TH161" s="47">
        <v>0</v>
      </c>
      <c r="TI161" s="47">
        <v>0.69125000000000003</v>
      </c>
      <c r="TJ161" s="47"/>
      <c r="TK161" s="49">
        <v>350</v>
      </c>
      <c r="TL161" s="50">
        <v>0</v>
      </c>
      <c r="TM161" s="51">
        <v>0</v>
      </c>
      <c r="TN161" s="47">
        <v>0.60875000000000001</v>
      </c>
      <c r="TO161" s="47"/>
      <c r="TP161" s="49">
        <v>350</v>
      </c>
      <c r="TQ161" s="50">
        <v>53</v>
      </c>
      <c r="TR161" s="51">
        <f t="shared" si="17"/>
        <v>6.6250000000000003E-2</v>
      </c>
      <c r="TS161" s="47">
        <f>SUM(TR$159:TR162)</f>
        <v>0.65125</v>
      </c>
      <c r="TU161">
        <v>350</v>
      </c>
      <c r="TV161">
        <v>0</v>
      </c>
      <c r="TW161" s="47">
        <v>0</v>
      </c>
      <c r="TX161" s="47">
        <v>2.1250000000000002E-2</v>
      </c>
      <c r="TZ161" s="49">
        <v>350</v>
      </c>
      <c r="UA161" s="50">
        <v>12</v>
      </c>
      <c r="UB161" s="51">
        <v>1.4999999999999999E-2</v>
      </c>
      <c r="UC161" s="47">
        <v>0.16125</v>
      </c>
      <c r="UD161" s="47"/>
      <c r="UE161" s="49">
        <v>350</v>
      </c>
      <c r="UF161" s="50">
        <v>0</v>
      </c>
      <c r="UG161" s="51">
        <v>0</v>
      </c>
      <c r="UH161" s="47">
        <v>0</v>
      </c>
      <c r="UI161" s="47"/>
      <c r="UJ161" s="49">
        <v>350</v>
      </c>
      <c r="UK161" s="50">
        <v>16</v>
      </c>
      <c r="UL161" s="51">
        <v>0.02</v>
      </c>
      <c r="UM161" s="47">
        <v>0.67374999999999996</v>
      </c>
      <c r="UN161" s="47"/>
      <c r="UO161" s="49">
        <v>350</v>
      </c>
      <c r="UP161" s="50">
        <v>0</v>
      </c>
      <c r="UQ161" s="51">
        <v>0</v>
      </c>
      <c r="UR161" s="47">
        <v>0</v>
      </c>
      <c r="US161" s="47"/>
      <c r="UT161">
        <v>350</v>
      </c>
      <c r="UU161">
        <v>16</v>
      </c>
      <c r="UV161" s="47">
        <v>0.02</v>
      </c>
      <c r="UW161" s="47">
        <v>0.67374999999999996</v>
      </c>
      <c r="UX161" s="47"/>
      <c r="UY161" s="47"/>
      <c r="UZ161" s="47"/>
      <c r="VA161" s="47"/>
      <c r="VB161" s="47"/>
    </row>
    <row r="162" spans="6:574">
      <c r="F162">
        <v>211000</v>
      </c>
      <c r="G162">
        <v>1</v>
      </c>
      <c r="H162" s="47">
        <v>1.25E-3</v>
      </c>
      <c r="I162" s="47">
        <v>0.98624999999999952</v>
      </c>
      <c r="K162">
        <v>206000</v>
      </c>
      <c r="L162">
        <v>0</v>
      </c>
      <c r="M162" s="47">
        <v>0</v>
      </c>
      <c r="N162" s="47">
        <v>0.98249999999999893</v>
      </c>
      <c r="U162" s="16">
        <v>206000</v>
      </c>
      <c r="V162" s="50">
        <v>0</v>
      </c>
      <c r="W162" s="51">
        <v>0</v>
      </c>
      <c r="X162" s="47">
        <v>0.96749999999999925</v>
      </c>
      <c r="Y162" s="47"/>
      <c r="Z162" s="16">
        <v>208000</v>
      </c>
      <c r="AA162" s="50">
        <v>0</v>
      </c>
      <c r="AB162" s="51">
        <v>0</v>
      </c>
      <c r="AC162" s="47">
        <v>0.97249999999999981</v>
      </c>
      <c r="AD162" s="47"/>
      <c r="AE162">
        <v>209000</v>
      </c>
      <c r="AF162">
        <v>1</v>
      </c>
      <c r="AG162" s="47">
        <v>1.25E-3</v>
      </c>
      <c r="AH162" s="47">
        <v>0.98499999999999899</v>
      </c>
      <c r="AJ162">
        <v>209000</v>
      </c>
      <c r="AK162">
        <v>1</v>
      </c>
      <c r="AL162" s="47">
        <v>1.25E-3</v>
      </c>
      <c r="AM162" s="47">
        <v>0.98499999999999843</v>
      </c>
      <c r="AO162" s="16">
        <v>201000</v>
      </c>
      <c r="AP162" s="50">
        <v>0</v>
      </c>
      <c r="AQ162" s="51">
        <v>0</v>
      </c>
      <c r="AR162" s="47">
        <v>0.99999999999999922</v>
      </c>
      <c r="AS162" s="47"/>
      <c r="AT162" s="16">
        <v>205000</v>
      </c>
      <c r="AU162" s="50">
        <v>0</v>
      </c>
      <c r="AV162" s="51">
        <v>0</v>
      </c>
      <c r="AW162" s="47">
        <v>0.99999999999999933</v>
      </c>
      <c r="AY162">
        <v>201000</v>
      </c>
      <c r="AZ162">
        <v>0</v>
      </c>
      <c r="BA162" s="47">
        <v>0</v>
      </c>
      <c r="BB162" s="47">
        <v>0.99999999999999956</v>
      </c>
      <c r="BD162" s="16">
        <v>203000</v>
      </c>
      <c r="BE162" s="50">
        <v>0</v>
      </c>
      <c r="BF162" s="51">
        <v>0</v>
      </c>
      <c r="BG162" s="47">
        <v>0.99749999999999883</v>
      </c>
      <c r="BN162" s="16">
        <v>206000</v>
      </c>
      <c r="BO162" s="50">
        <v>1</v>
      </c>
      <c r="BP162" s="51">
        <v>1.25E-3</v>
      </c>
      <c r="BQ162" s="47">
        <v>0.98374999999999879</v>
      </c>
      <c r="BS162" s="53">
        <v>209000</v>
      </c>
      <c r="BT162" s="50">
        <v>0</v>
      </c>
      <c r="BU162" s="51">
        <v>0</v>
      </c>
      <c r="BV162" s="47">
        <v>0.99999999999999944</v>
      </c>
      <c r="BX162" s="46">
        <v>206000</v>
      </c>
      <c r="BY162">
        <v>0</v>
      </c>
      <c r="BZ162" s="47">
        <v>0</v>
      </c>
      <c r="CA162" s="47">
        <v>0.98249999999999893</v>
      </c>
      <c r="CC162" s="53">
        <v>239000</v>
      </c>
      <c r="CD162" s="50">
        <v>1</v>
      </c>
      <c r="CE162" s="51">
        <v>1.25E-3</v>
      </c>
      <c r="CF162" s="47">
        <v>0.87624999999999975</v>
      </c>
      <c r="CH162" s="53">
        <v>261000</v>
      </c>
      <c r="CI162" s="50">
        <v>8</v>
      </c>
      <c r="CJ162" s="51">
        <v>0.01</v>
      </c>
      <c r="CK162" s="47">
        <v>0.48</v>
      </c>
      <c r="CM162" s="53">
        <v>209000</v>
      </c>
      <c r="CN162" s="50">
        <v>0</v>
      </c>
      <c r="CO162" s="51">
        <v>0</v>
      </c>
      <c r="CP162" s="47">
        <v>0.99999999999999922</v>
      </c>
      <c r="RH162">
        <v>525</v>
      </c>
      <c r="RI162">
        <v>51</v>
      </c>
      <c r="RJ162" s="47">
        <v>6.3750000000000001E-2</v>
      </c>
      <c r="RK162" s="47">
        <v>0.7599999999999999</v>
      </c>
      <c r="RM162">
        <v>525</v>
      </c>
      <c r="RN162">
        <v>62</v>
      </c>
      <c r="RO162" s="47">
        <v>7.7499999999999999E-2</v>
      </c>
      <c r="RP162" s="47">
        <v>0.66500000000000004</v>
      </c>
      <c r="RR162">
        <v>525</v>
      </c>
      <c r="RS162">
        <v>54</v>
      </c>
      <c r="RT162" s="47">
        <v>6.7500000000000004E-2</v>
      </c>
      <c r="RU162" s="47">
        <v>0.66500000000000004</v>
      </c>
      <c r="RW162">
        <v>525</v>
      </c>
      <c r="RX162">
        <v>2</v>
      </c>
      <c r="RY162" s="47">
        <v>2.5000000000000001E-3</v>
      </c>
      <c r="RZ162" s="47">
        <v>2.2499999999999999E-2</v>
      </c>
      <c r="SA162" s="47"/>
      <c r="SB162" s="49">
        <v>525</v>
      </c>
      <c r="SC162" s="50">
        <v>44</v>
      </c>
      <c r="SD162" s="51">
        <v>5.5E-2</v>
      </c>
      <c r="SE162" s="47">
        <v>0.51124999999999998</v>
      </c>
      <c r="SF162" s="47"/>
      <c r="SG162" s="49">
        <v>525</v>
      </c>
      <c r="SH162" s="50">
        <v>52</v>
      </c>
      <c r="SI162" s="51">
        <v>6.5000000000000002E-2</v>
      </c>
      <c r="SJ162" s="47">
        <v>0.48499999999999999</v>
      </c>
      <c r="SL162">
        <v>525</v>
      </c>
      <c r="SM162">
        <v>54</v>
      </c>
      <c r="SN162" s="47">
        <v>6.7500000000000004E-2</v>
      </c>
      <c r="SO162" s="47">
        <v>0.6825</v>
      </c>
      <c r="SQ162">
        <v>525</v>
      </c>
      <c r="SR162">
        <v>54</v>
      </c>
      <c r="SS162" s="47">
        <v>6.7500000000000004E-2</v>
      </c>
      <c r="ST162" s="47">
        <v>0.66625000000000001</v>
      </c>
      <c r="SU162" s="47"/>
      <c r="SV162" s="49">
        <v>525</v>
      </c>
      <c r="SW162" s="50">
        <v>51</v>
      </c>
      <c r="SX162" s="51">
        <v>6.3750000000000001E-2</v>
      </c>
      <c r="SY162" s="47">
        <v>0.75</v>
      </c>
      <c r="SZ162" s="47"/>
      <c r="TA162">
        <v>525</v>
      </c>
      <c r="TB162">
        <v>25</v>
      </c>
      <c r="TC162" s="47">
        <v>3.125E-2</v>
      </c>
      <c r="TD162" s="47">
        <v>0.92625000000000002</v>
      </c>
      <c r="TF162">
        <v>525</v>
      </c>
      <c r="TG162">
        <v>52</v>
      </c>
      <c r="TH162" s="47">
        <v>6.5000000000000002E-2</v>
      </c>
      <c r="TI162" s="47">
        <v>0.75625000000000009</v>
      </c>
      <c r="TJ162" s="47"/>
      <c r="TK162" s="49">
        <v>525</v>
      </c>
      <c r="TL162" s="50">
        <v>43</v>
      </c>
      <c r="TM162" s="51">
        <v>5.3749999999999999E-2</v>
      </c>
      <c r="TN162" s="47">
        <v>0.66249999999999998</v>
      </c>
      <c r="TO162" s="47"/>
      <c r="TP162" s="49">
        <v>525</v>
      </c>
      <c r="TQ162" s="50">
        <v>51</v>
      </c>
      <c r="TR162" s="51">
        <f t="shared" si="17"/>
        <v>6.3750000000000001E-2</v>
      </c>
      <c r="TS162" s="47">
        <f>SUM(TR$159:TR163)</f>
        <v>0.69374999999999998</v>
      </c>
      <c r="TU162">
        <v>525</v>
      </c>
      <c r="TV162">
        <v>22</v>
      </c>
      <c r="TW162" s="47">
        <v>2.75E-2</v>
      </c>
      <c r="TX162" s="47">
        <v>4.8750000000000002E-2</v>
      </c>
      <c r="TZ162" s="49">
        <v>525</v>
      </c>
      <c r="UA162" s="50">
        <v>13</v>
      </c>
      <c r="UB162" s="51">
        <v>1.6250000000000001E-2</v>
      </c>
      <c r="UC162" s="47">
        <v>0.185</v>
      </c>
      <c r="UD162" s="47"/>
      <c r="UE162" s="49">
        <v>525</v>
      </c>
      <c r="UF162" s="50">
        <v>1</v>
      </c>
      <c r="UG162" s="51">
        <v>1.25E-3</v>
      </c>
      <c r="UH162" s="47">
        <v>1.25E-3</v>
      </c>
      <c r="UI162" s="47"/>
      <c r="UJ162" s="49">
        <v>525</v>
      </c>
      <c r="UK162" s="50">
        <v>1</v>
      </c>
      <c r="UL162" s="51">
        <v>1.25E-3</v>
      </c>
      <c r="UM162" s="47">
        <v>0.72499999999999998</v>
      </c>
      <c r="UN162" s="47"/>
      <c r="UO162" s="49">
        <v>525</v>
      </c>
      <c r="UP162" s="50">
        <v>1</v>
      </c>
      <c r="UQ162" s="51">
        <v>1.25E-3</v>
      </c>
      <c r="UR162" s="47">
        <v>1.25E-3</v>
      </c>
      <c r="US162" s="47"/>
      <c r="UT162">
        <v>525</v>
      </c>
      <c r="UU162">
        <v>1</v>
      </c>
      <c r="UV162" s="47">
        <v>1.25E-3</v>
      </c>
      <c r="UW162" s="47">
        <v>0.72499999999999998</v>
      </c>
      <c r="UX162" s="47"/>
      <c r="UY162" s="47"/>
      <c r="UZ162" s="47"/>
      <c r="VA162" s="47"/>
      <c r="VB162" s="47"/>
    </row>
    <row r="163" spans="6:574">
      <c r="F163">
        <v>212000</v>
      </c>
      <c r="G163">
        <v>2</v>
      </c>
      <c r="H163" s="47">
        <v>2.5000000000000001E-3</v>
      </c>
      <c r="I163" s="47">
        <v>0.98874999999999946</v>
      </c>
      <c r="K163">
        <v>207000</v>
      </c>
      <c r="L163">
        <v>1</v>
      </c>
      <c r="M163" s="47">
        <v>1.25E-3</v>
      </c>
      <c r="N163" s="47">
        <v>0.9837499999999989</v>
      </c>
      <c r="U163" s="16">
        <v>207000</v>
      </c>
      <c r="V163" s="50">
        <v>1</v>
      </c>
      <c r="W163" s="51">
        <v>1.25E-3</v>
      </c>
      <c r="X163" s="47">
        <v>0.96874999999999922</v>
      </c>
      <c r="Y163" s="47"/>
      <c r="Z163" s="16">
        <v>209000</v>
      </c>
      <c r="AA163" s="50">
        <v>0</v>
      </c>
      <c r="AB163" s="51">
        <v>0</v>
      </c>
      <c r="AC163" s="47">
        <v>0.97249999999999981</v>
      </c>
      <c r="AD163" s="47"/>
      <c r="AE163">
        <v>210000</v>
      </c>
      <c r="AF163">
        <v>1</v>
      </c>
      <c r="AG163" s="47">
        <v>1.25E-3</v>
      </c>
      <c r="AH163" s="47">
        <v>0.98624999999999896</v>
      </c>
      <c r="AJ163">
        <v>210000</v>
      </c>
      <c r="AK163">
        <v>1</v>
      </c>
      <c r="AL163" s="47">
        <v>1.25E-3</v>
      </c>
      <c r="AM163" s="47">
        <v>0.98624999999999841</v>
      </c>
      <c r="AO163" s="16">
        <v>202000</v>
      </c>
      <c r="AP163" s="50">
        <v>0</v>
      </c>
      <c r="AQ163" s="51">
        <v>0</v>
      </c>
      <c r="AR163" s="47">
        <v>0.99999999999999922</v>
      </c>
      <c r="AS163" s="47"/>
      <c r="AT163" s="16">
        <v>206000</v>
      </c>
      <c r="AU163" s="50">
        <v>0</v>
      </c>
      <c r="AV163" s="51">
        <v>0</v>
      </c>
      <c r="AW163" s="47">
        <v>0.99999999999999933</v>
      </c>
      <c r="AY163">
        <v>202000</v>
      </c>
      <c r="AZ163">
        <v>0</v>
      </c>
      <c r="BA163" s="47">
        <v>0</v>
      </c>
      <c r="BB163" s="47">
        <v>0.99999999999999956</v>
      </c>
      <c r="BD163" s="16">
        <v>204000</v>
      </c>
      <c r="BE163" s="50">
        <v>0</v>
      </c>
      <c r="BF163" s="51">
        <v>0</v>
      </c>
      <c r="BG163" s="47">
        <v>0.99749999999999883</v>
      </c>
      <c r="BN163" s="16">
        <v>207000</v>
      </c>
      <c r="BO163" s="50">
        <v>3</v>
      </c>
      <c r="BP163" s="51">
        <v>3.7499999999999999E-3</v>
      </c>
      <c r="BQ163" s="47">
        <v>0.98749999999999882</v>
      </c>
      <c r="BS163" s="53">
        <v>210000</v>
      </c>
      <c r="BT163" s="50">
        <v>0</v>
      </c>
      <c r="BU163" s="51">
        <v>0</v>
      </c>
      <c r="BV163" s="47">
        <v>0.99999999999999944</v>
      </c>
      <c r="BX163" s="46">
        <v>207000</v>
      </c>
      <c r="BY163">
        <v>1</v>
      </c>
      <c r="BZ163" s="47">
        <v>1.25E-3</v>
      </c>
      <c r="CA163" s="47">
        <v>0.9837499999999989</v>
      </c>
      <c r="CC163" s="53">
        <v>240000</v>
      </c>
      <c r="CD163" s="50">
        <v>4</v>
      </c>
      <c r="CE163" s="51">
        <v>5.0000000000000001E-3</v>
      </c>
      <c r="CF163" s="47">
        <v>0.88124999999999976</v>
      </c>
      <c r="CH163" s="53">
        <v>262000</v>
      </c>
      <c r="CI163" s="50">
        <v>3</v>
      </c>
      <c r="CJ163" s="51">
        <v>3.7499999999999999E-3</v>
      </c>
      <c r="CK163" s="47">
        <v>0.48374999999999996</v>
      </c>
      <c r="CM163" s="53">
        <v>210000</v>
      </c>
      <c r="CN163" s="50">
        <v>0</v>
      </c>
      <c r="CO163" s="51">
        <v>0</v>
      </c>
      <c r="CP163" s="47">
        <v>0.99999999999999922</v>
      </c>
      <c r="RH163">
        <v>700</v>
      </c>
      <c r="RI163">
        <v>5</v>
      </c>
      <c r="RJ163" s="47">
        <v>6.2500000000000003E-3</v>
      </c>
      <c r="RK163" s="47">
        <v>0.7599999999999999</v>
      </c>
      <c r="RM163">
        <v>700</v>
      </c>
      <c r="RN163">
        <v>7</v>
      </c>
      <c r="RO163" s="47">
        <v>8.7500000000000008E-3</v>
      </c>
      <c r="RP163" s="47">
        <v>0.67375000000000007</v>
      </c>
      <c r="RR163">
        <v>700</v>
      </c>
      <c r="RS163">
        <v>12</v>
      </c>
      <c r="RT163" s="47">
        <v>1.4999999999999999E-2</v>
      </c>
      <c r="RU163" s="47">
        <v>0.68</v>
      </c>
      <c r="RW163">
        <v>700</v>
      </c>
      <c r="RX163">
        <v>3</v>
      </c>
      <c r="RY163" s="47">
        <v>3.7499999999999999E-3</v>
      </c>
      <c r="RZ163" s="47">
        <v>3.875E-2</v>
      </c>
      <c r="SA163" s="47"/>
      <c r="SB163" s="49">
        <v>700</v>
      </c>
      <c r="SC163" s="50">
        <v>10</v>
      </c>
      <c r="SD163" s="51">
        <v>1.2500000000000001E-2</v>
      </c>
      <c r="SE163" s="47">
        <v>0.52374999999999994</v>
      </c>
      <c r="SF163" s="47"/>
      <c r="SG163" s="49">
        <v>700</v>
      </c>
      <c r="SH163" s="50">
        <v>12</v>
      </c>
      <c r="SI163" s="51">
        <v>1.4999999999999999E-2</v>
      </c>
      <c r="SJ163" s="47">
        <v>0.5</v>
      </c>
      <c r="SL163">
        <v>700</v>
      </c>
      <c r="SM163">
        <v>11</v>
      </c>
      <c r="SN163" s="47">
        <v>1.375E-2</v>
      </c>
      <c r="SO163" s="47">
        <v>0.6825</v>
      </c>
      <c r="SQ163">
        <v>700</v>
      </c>
      <c r="SR163">
        <v>12</v>
      </c>
      <c r="SS163" s="47">
        <v>1.4999999999999999E-2</v>
      </c>
      <c r="ST163" s="47">
        <v>0.68125000000000002</v>
      </c>
      <c r="SU163" s="47"/>
      <c r="SV163" s="49">
        <v>700</v>
      </c>
      <c r="SW163" s="50">
        <v>7</v>
      </c>
      <c r="SX163" s="51">
        <v>8.7500000000000008E-3</v>
      </c>
      <c r="SY163" s="47">
        <v>0.75875000000000004</v>
      </c>
      <c r="SZ163" s="47"/>
      <c r="TA163">
        <v>700</v>
      </c>
      <c r="TB163">
        <v>1</v>
      </c>
      <c r="TC163" s="47">
        <v>1.25E-3</v>
      </c>
      <c r="TD163" s="47">
        <v>0.92749999999999999</v>
      </c>
      <c r="TF163">
        <v>700</v>
      </c>
      <c r="TG163">
        <v>6</v>
      </c>
      <c r="TH163" s="47">
        <v>7.4999999999999997E-3</v>
      </c>
      <c r="TI163" s="47">
        <v>0.76375000000000004</v>
      </c>
      <c r="TJ163" s="47"/>
      <c r="TK163" s="49">
        <v>700</v>
      </c>
      <c r="TL163" s="50">
        <v>9</v>
      </c>
      <c r="TM163" s="51">
        <v>1.125E-2</v>
      </c>
      <c r="TN163" s="47">
        <v>0.67374999999999996</v>
      </c>
      <c r="TO163" s="47"/>
      <c r="TP163" s="49">
        <v>700</v>
      </c>
      <c r="TQ163" s="50">
        <v>34</v>
      </c>
      <c r="TR163" s="51">
        <f t="shared" si="17"/>
        <v>4.2500000000000003E-2</v>
      </c>
      <c r="TS163" s="47">
        <f>SUM(TR$159:TR164)</f>
        <v>0.73499999999999999</v>
      </c>
      <c r="TU163">
        <v>700</v>
      </c>
      <c r="TV163">
        <v>6</v>
      </c>
      <c r="TW163" s="47">
        <v>7.4999999999999997E-3</v>
      </c>
      <c r="TX163" s="47">
        <v>5.6250000000000001E-2</v>
      </c>
      <c r="TZ163" s="49">
        <v>700</v>
      </c>
      <c r="UA163" s="50">
        <v>19</v>
      </c>
      <c r="UB163" s="51">
        <v>2.375E-2</v>
      </c>
      <c r="UC163" s="47">
        <v>0.2</v>
      </c>
      <c r="UD163" s="47"/>
      <c r="UE163" s="49">
        <v>700</v>
      </c>
      <c r="UF163" s="50">
        <v>0</v>
      </c>
      <c r="UG163" s="51">
        <v>0</v>
      </c>
      <c r="UH163" s="47">
        <v>1.25E-3</v>
      </c>
      <c r="UI163" s="47"/>
      <c r="UJ163" s="49">
        <v>700</v>
      </c>
      <c r="UK163" s="50">
        <v>41</v>
      </c>
      <c r="UL163" s="51">
        <v>5.1249999999999997E-2</v>
      </c>
      <c r="UM163" s="47">
        <v>0.74624999999999997</v>
      </c>
      <c r="UN163" s="47"/>
      <c r="UO163" s="49">
        <v>700</v>
      </c>
      <c r="UP163" s="50">
        <v>0</v>
      </c>
      <c r="UQ163" s="51">
        <v>0</v>
      </c>
      <c r="UR163" s="47">
        <v>1.25E-3</v>
      </c>
      <c r="US163" s="47"/>
      <c r="UT163">
        <v>700</v>
      </c>
      <c r="UU163">
        <v>41</v>
      </c>
      <c r="UV163" s="47">
        <v>5.1249999999999997E-2</v>
      </c>
      <c r="UW163" s="47">
        <v>0.74624999999999997</v>
      </c>
      <c r="UX163" s="47"/>
      <c r="UY163" s="47"/>
      <c r="UZ163" s="47"/>
      <c r="VA163" s="47"/>
      <c r="VB163" s="47"/>
    </row>
    <row r="164" spans="6:574">
      <c r="F164">
        <v>213000</v>
      </c>
      <c r="G164">
        <v>1</v>
      </c>
      <c r="H164" s="47">
        <v>1.25E-3</v>
      </c>
      <c r="I164" s="47">
        <v>0.98999999999999944</v>
      </c>
      <c r="K164">
        <v>208000</v>
      </c>
      <c r="L164">
        <v>0</v>
      </c>
      <c r="M164" s="47">
        <v>0</v>
      </c>
      <c r="N164" s="47">
        <v>0.9837499999999989</v>
      </c>
      <c r="U164" s="16">
        <v>208000</v>
      </c>
      <c r="V164" s="50">
        <v>2</v>
      </c>
      <c r="W164" s="51">
        <v>2.5000000000000001E-3</v>
      </c>
      <c r="X164" s="47">
        <v>0.97124999999999917</v>
      </c>
      <c r="Y164" s="47"/>
      <c r="Z164" s="16">
        <v>210000</v>
      </c>
      <c r="AA164" s="50">
        <v>0</v>
      </c>
      <c r="AB164" s="51">
        <v>0</v>
      </c>
      <c r="AC164" s="47">
        <v>0.97249999999999981</v>
      </c>
      <c r="AD164" s="47"/>
      <c r="AE164">
        <v>211000</v>
      </c>
      <c r="AF164">
        <v>2</v>
      </c>
      <c r="AG164" s="47">
        <v>2.5000000000000001E-3</v>
      </c>
      <c r="AH164" s="47">
        <v>0.98874999999999891</v>
      </c>
      <c r="AJ164">
        <v>211000</v>
      </c>
      <c r="AK164">
        <v>2</v>
      </c>
      <c r="AL164" s="47">
        <v>2.5000000000000001E-3</v>
      </c>
      <c r="AM164" s="47">
        <v>0.98874999999999835</v>
      </c>
      <c r="AO164" s="16">
        <v>203000</v>
      </c>
      <c r="AP164" s="50">
        <v>0</v>
      </c>
      <c r="AQ164" s="51">
        <v>0</v>
      </c>
      <c r="AR164" s="47">
        <v>0.99999999999999922</v>
      </c>
      <c r="AS164" s="47"/>
      <c r="AT164" s="16">
        <v>207000</v>
      </c>
      <c r="AU164" s="50">
        <v>0</v>
      </c>
      <c r="AV164" s="51">
        <v>0</v>
      </c>
      <c r="AW164" s="47">
        <v>0.99999999999999933</v>
      </c>
      <c r="AY164">
        <v>203000</v>
      </c>
      <c r="AZ164">
        <v>0</v>
      </c>
      <c r="BA164" s="47">
        <v>0</v>
      </c>
      <c r="BB164" s="47">
        <v>0.99999999999999956</v>
      </c>
      <c r="BD164" s="16">
        <v>205000</v>
      </c>
      <c r="BE164" s="50">
        <v>0</v>
      </c>
      <c r="BF164" s="51">
        <v>0</v>
      </c>
      <c r="BG164" s="47">
        <v>0.99749999999999883</v>
      </c>
      <c r="BN164" s="16">
        <v>208000</v>
      </c>
      <c r="BO164" s="50">
        <v>0</v>
      </c>
      <c r="BP164" s="51">
        <v>0</v>
      </c>
      <c r="BQ164" s="47">
        <v>0.98749999999999882</v>
      </c>
      <c r="BS164" s="53">
        <v>211000</v>
      </c>
      <c r="BT164" s="50">
        <v>0</v>
      </c>
      <c r="BU164" s="51">
        <v>0</v>
      </c>
      <c r="BV164" s="47">
        <v>0.99999999999999944</v>
      </c>
      <c r="BX164" s="46">
        <v>208000</v>
      </c>
      <c r="BY164">
        <v>0</v>
      </c>
      <c r="BZ164" s="47">
        <v>0</v>
      </c>
      <c r="CA164" s="47">
        <v>0.9837499999999989</v>
      </c>
      <c r="CC164" s="53">
        <v>241000</v>
      </c>
      <c r="CD164" s="50">
        <v>6</v>
      </c>
      <c r="CE164" s="51">
        <v>7.4999999999999997E-3</v>
      </c>
      <c r="CF164" s="47">
        <v>0.88874999999999971</v>
      </c>
      <c r="CH164" s="53">
        <v>263000</v>
      </c>
      <c r="CI164" s="50">
        <v>9</v>
      </c>
      <c r="CJ164" s="51">
        <v>1.125E-2</v>
      </c>
      <c r="CK164" s="47">
        <v>0.49499999999999994</v>
      </c>
      <c r="CM164" s="53">
        <v>211000</v>
      </c>
      <c r="CN164" s="50">
        <v>0</v>
      </c>
      <c r="CO164" s="51">
        <v>0</v>
      </c>
      <c r="CP164" s="47">
        <v>0.99999999999999922</v>
      </c>
      <c r="RH164">
        <v>875</v>
      </c>
      <c r="RI164">
        <v>0</v>
      </c>
      <c r="RJ164" s="47">
        <v>0</v>
      </c>
      <c r="RK164" s="47">
        <v>0.80874999999999986</v>
      </c>
      <c r="RM164">
        <v>875</v>
      </c>
      <c r="RN164">
        <v>0</v>
      </c>
      <c r="RO164" s="47">
        <v>0</v>
      </c>
      <c r="RP164" s="47">
        <v>0.67375000000000007</v>
      </c>
      <c r="RR164">
        <v>875</v>
      </c>
      <c r="RS164">
        <v>0</v>
      </c>
      <c r="RT164" s="47">
        <v>0</v>
      </c>
      <c r="RU164" s="47">
        <v>0.68</v>
      </c>
      <c r="RW164">
        <v>875</v>
      </c>
      <c r="RX164">
        <v>13</v>
      </c>
      <c r="RY164" s="47">
        <v>1.6250000000000001E-2</v>
      </c>
      <c r="RZ164" s="47">
        <v>4.4999999999999998E-2</v>
      </c>
      <c r="SA164" s="47"/>
      <c r="SB164" s="49">
        <v>875</v>
      </c>
      <c r="SC164" s="50">
        <v>0</v>
      </c>
      <c r="SD164" s="51">
        <v>0</v>
      </c>
      <c r="SE164" s="47">
        <v>0.52374999999999994</v>
      </c>
      <c r="SF164" s="47"/>
      <c r="SG164" s="49">
        <v>875</v>
      </c>
      <c r="SH164" s="50">
        <v>0</v>
      </c>
      <c r="SI164" s="51">
        <v>0</v>
      </c>
      <c r="SJ164" s="47">
        <v>0.5</v>
      </c>
      <c r="SL164">
        <v>875</v>
      </c>
      <c r="SM164">
        <v>0</v>
      </c>
      <c r="SN164" s="47">
        <v>0</v>
      </c>
      <c r="SO164" s="47">
        <v>0.75624999999999998</v>
      </c>
      <c r="SQ164">
        <v>875</v>
      </c>
      <c r="SR164">
        <v>0</v>
      </c>
      <c r="SS164" s="47">
        <v>0</v>
      </c>
      <c r="ST164" s="47">
        <v>0.68125000000000002</v>
      </c>
      <c r="SU164" s="47"/>
      <c r="SV164" s="49">
        <v>875</v>
      </c>
      <c r="SW164" s="50">
        <v>0</v>
      </c>
      <c r="SX164" s="51">
        <v>0</v>
      </c>
      <c r="SY164" s="47">
        <v>0.75875000000000004</v>
      </c>
      <c r="SZ164" s="47"/>
      <c r="TA164">
        <v>875</v>
      </c>
      <c r="TB164">
        <v>1</v>
      </c>
      <c r="TC164" s="47">
        <v>1.25E-3</v>
      </c>
      <c r="TD164" s="47">
        <v>0.92874999999999996</v>
      </c>
      <c r="TF164">
        <v>875</v>
      </c>
      <c r="TG164">
        <v>0</v>
      </c>
      <c r="TH164" s="47">
        <v>0</v>
      </c>
      <c r="TI164" s="47">
        <v>0.76375000000000004</v>
      </c>
      <c r="TJ164" s="47"/>
      <c r="TK164" s="49">
        <v>875</v>
      </c>
      <c r="TL164" s="50">
        <v>0</v>
      </c>
      <c r="TM164" s="51">
        <v>0</v>
      </c>
      <c r="TN164" s="47">
        <v>0.67374999999999996</v>
      </c>
      <c r="TO164" s="47"/>
      <c r="TP164" s="49">
        <v>875</v>
      </c>
      <c r="TQ164" s="50">
        <v>33</v>
      </c>
      <c r="TR164" s="51">
        <f t="shared" si="17"/>
        <v>4.1250000000000002E-2</v>
      </c>
      <c r="TS164" s="47">
        <f>SUM(TR$159:TR165)</f>
        <v>0.76124999999999998</v>
      </c>
      <c r="TU164">
        <v>875</v>
      </c>
      <c r="TV164">
        <v>0</v>
      </c>
      <c r="TW164" s="47">
        <v>0</v>
      </c>
      <c r="TX164" s="47">
        <v>5.6250000000000001E-2</v>
      </c>
      <c r="TZ164" s="49">
        <v>875</v>
      </c>
      <c r="UA164" s="50">
        <v>12</v>
      </c>
      <c r="UB164" s="51">
        <v>1.4999999999999999E-2</v>
      </c>
      <c r="UC164" s="47">
        <v>0.21625</v>
      </c>
      <c r="UD164" s="47"/>
      <c r="UE164" s="49">
        <v>875</v>
      </c>
      <c r="UF164" s="50">
        <v>0</v>
      </c>
      <c r="UG164" s="51">
        <v>0</v>
      </c>
      <c r="UH164" s="47">
        <v>1.25E-3</v>
      </c>
      <c r="UI164" s="47"/>
      <c r="UJ164" s="49">
        <v>875</v>
      </c>
      <c r="UK164" s="50">
        <v>17</v>
      </c>
      <c r="UL164" s="51">
        <v>2.1250000000000002E-2</v>
      </c>
      <c r="UM164" s="47">
        <v>0.74874999999999992</v>
      </c>
      <c r="UN164" s="47"/>
      <c r="UO164" s="49">
        <v>875</v>
      </c>
      <c r="UP164" s="50">
        <v>0</v>
      </c>
      <c r="UQ164" s="51">
        <v>0</v>
      </c>
      <c r="UR164" s="47">
        <v>1.25E-3</v>
      </c>
      <c r="US164" s="47"/>
      <c r="UT164">
        <v>875</v>
      </c>
      <c r="UU164">
        <v>17</v>
      </c>
      <c r="UV164" s="47">
        <v>2.1250000000000002E-2</v>
      </c>
      <c r="UW164" s="47">
        <v>0.74874999999999992</v>
      </c>
      <c r="UX164" s="47"/>
      <c r="UY164" s="47"/>
      <c r="UZ164" s="47"/>
      <c r="VA164" s="47"/>
      <c r="VB164" s="47"/>
    </row>
    <row r="165" spans="6:574">
      <c r="F165">
        <v>214000</v>
      </c>
      <c r="G165">
        <v>0</v>
      </c>
      <c r="H165" s="47">
        <v>0</v>
      </c>
      <c r="I165" s="47">
        <v>0.98999999999999944</v>
      </c>
      <c r="K165">
        <v>209000</v>
      </c>
      <c r="L165">
        <v>1</v>
      </c>
      <c r="M165" s="47">
        <v>1.25E-3</v>
      </c>
      <c r="N165" s="47">
        <v>0.98499999999999888</v>
      </c>
      <c r="U165" s="16">
        <v>209000</v>
      </c>
      <c r="V165" s="50">
        <v>1</v>
      </c>
      <c r="W165" s="51">
        <v>1.25E-3</v>
      </c>
      <c r="X165" s="47">
        <v>0.97249999999999914</v>
      </c>
      <c r="Y165" s="47"/>
      <c r="Z165" s="16">
        <v>211000</v>
      </c>
      <c r="AA165" s="50">
        <v>0</v>
      </c>
      <c r="AB165" s="51">
        <v>0</v>
      </c>
      <c r="AC165" s="47">
        <v>0.97249999999999981</v>
      </c>
      <c r="AD165" s="47"/>
      <c r="AE165">
        <v>212000</v>
      </c>
      <c r="AF165">
        <v>0</v>
      </c>
      <c r="AG165" s="47">
        <v>0</v>
      </c>
      <c r="AH165" s="47">
        <v>0.98874999999999891</v>
      </c>
      <c r="AJ165">
        <v>212000</v>
      </c>
      <c r="AK165">
        <v>0</v>
      </c>
      <c r="AL165" s="47">
        <v>0</v>
      </c>
      <c r="AM165" s="47">
        <v>0.98874999999999835</v>
      </c>
      <c r="AO165" s="16">
        <v>204000</v>
      </c>
      <c r="AP165" s="50">
        <v>0</v>
      </c>
      <c r="AQ165" s="51">
        <v>0</v>
      </c>
      <c r="AR165" s="47">
        <v>0.99999999999999922</v>
      </c>
      <c r="AS165" s="47"/>
      <c r="AT165" s="16">
        <v>208000</v>
      </c>
      <c r="AU165" s="50">
        <v>0</v>
      </c>
      <c r="AV165" s="51">
        <v>0</v>
      </c>
      <c r="AW165" s="47">
        <v>0.99999999999999933</v>
      </c>
      <c r="AY165">
        <v>204000</v>
      </c>
      <c r="AZ165">
        <v>0</v>
      </c>
      <c r="BA165" s="47">
        <v>0</v>
      </c>
      <c r="BB165" s="47">
        <v>0.99999999999999956</v>
      </c>
      <c r="BD165" s="16">
        <v>206000</v>
      </c>
      <c r="BE165" s="50">
        <v>0</v>
      </c>
      <c r="BF165" s="51">
        <v>0</v>
      </c>
      <c r="BG165" s="47">
        <v>0.99749999999999883</v>
      </c>
      <c r="BN165" s="16">
        <v>209000</v>
      </c>
      <c r="BO165" s="50">
        <v>0</v>
      </c>
      <c r="BP165" s="51">
        <v>0</v>
      </c>
      <c r="BQ165" s="47">
        <v>0.98749999999999882</v>
      </c>
      <c r="BS165" s="53">
        <v>212000</v>
      </c>
      <c r="BT165" s="50">
        <v>0</v>
      </c>
      <c r="BU165" s="51">
        <v>0</v>
      </c>
      <c r="BV165" s="47">
        <v>0.99999999999999944</v>
      </c>
      <c r="BX165" s="46">
        <v>209000</v>
      </c>
      <c r="BY165">
        <v>1</v>
      </c>
      <c r="BZ165" s="47">
        <v>1.25E-3</v>
      </c>
      <c r="CA165" s="47">
        <v>0.98499999999999888</v>
      </c>
      <c r="CC165" s="53">
        <v>242000</v>
      </c>
      <c r="CD165" s="50">
        <v>4</v>
      </c>
      <c r="CE165" s="51">
        <v>5.0000000000000001E-3</v>
      </c>
      <c r="CF165" s="47">
        <v>0.89374999999999971</v>
      </c>
      <c r="CH165" s="53">
        <v>264000</v>
      </c>
      <c r="CI165" s="50">
        <v>6</v>
      </c>
      <c r="CJ165" s="51">
        <v>7.4999999999999997E-3</v>
      </c>
      <c r="CK165" s="47">
        <v>0.50249999999999995</v>
      </c>
      <c r="CM165" s="53">
        <v>212000</v>
      </c>
      <c r="CN165" s="50">
        <v>0</v>
      </c>
      <c r="CO165" s="51">
        <v>0</v>
      </c>
      <c r="CP165" s="47">
        <v>0.99999999999999922</v>
      </c>
      <c r="RH165">
        <v>1050</v>
      </c>
      <c r="RI165">
        <v>39</v>
      </c>
      <c r="RJ165" s="47">
        <v>4.8750000000000002E-2</v>
      </c>
      <c r="RK165" s="47">
        <v>0.82124999999999981</v>
      </c>
      <c r="RM165">
        <v>1050</v>
      </c>
      <c r="RN165">
        <v>67</v>
      </c>
      <c r="RO165" s="47">
        <v>8.3750000000000005E-2</v>
      </c>
      <c r="RP165" s="47">
        <v>0.75750000000000006</v>
      </c>
      <c r="RR165">
        <v>1050</v>
      </c>
      <c r="RS165">
        <v>61</v>
      </c>
      <c r="RT165" s="47">
        <v>7.6249999999999998E-2</v>
      </c>
      <c r="RU165" s="47">
        <v>0.75625000000000009</v>
      </c>
      <c r="RW165">
        <v>1050</v>
      </c>
      <c r="RX165">
        <v>5</v>
      </c>
      <c r="RY165" s="47">
        <v>6.2500000000000003E-3</v>
      </c>
      <c r="RZ165" s="47">
        <v>5.7499999999999996E-2</v>
      </c>
      <c r="SA165" s="47"/>
      <c r="SB165" s="49">
        <v>1050</v>
      </c>
      <c r="SC165" s="50">
        <v>67</v>
      </c>
      <c r="SD165" s="51">
        <v>8.3750000000000005E-2</v>
      </c>
      <c r="SE165" s="47">
        <v>0.60749999999999993</v>
      </c>
      <c r="SF165" s="47"/>
      <c r="SG165" s="49">
        <v>1050</v>
      </c>
      <c r="SH165" s="50">
        <v>63</v>
      </c>
      <c r="SI165" s="51">
        <v>7.8750000000000001E-2</v>
      </c>
      <c r="SJ165" s="47">
        <v>0.57874999999999999</v>
      </c>
      <c r="SL165">
        <v>1050</v>
      </c>
      <c r="SM165">
        <v>59</v>
      </c>
      <c r="SN165" s="47">
        <v>7.3749999999999996E-2</v>
      </c>
      <c r="SO165" s="47">
        <v>0.76249999999999996</v>
      </c>
      <c r="SQ165">
        <v>1050</v>
      </c>
      <c r="SR165">
        <v>61</v>
      </c>
      <c r="SS165" s="47">
        <v>7.6249999999999998E-2</v>
      </c>
      <c r="ST165" s="47">
        <v>0.75750000000000006</v>
      </c>
      <c r="SU165" s="47"/>
      <c r="SV165" s="49">
        <v>1050</v>
      </c>
      <c r="SW165" s="50">
        <v>40</v>
      </c>
      <c r="SX165" s="51">
        <v>0.05</v>
      </c>
      <c r="SY165" s="47">
        <v>0.80875000000000008</v>
      </c>
      <c r="SZ165" s="47"/>
      <c r="TA165">
        <v>1050</v>
      </c>
      <c r="TB165">
        <v>12</v>
      </c>
      <c r="TC165" s="47">
        <v>1.4999999999999999E-2</v>
      </c>
      <c r="TD165" s="47">
        <v>0.94374999999999998</v>
      </c>
      <c r="TF165">
        <v>1050</v>
      </c>
      <c r="TG165">
        <v>37</v>
      </c>
      <c r="TH165" s="47">
        <v>4.6249999999999999E-2</v>
      </c>
      <c r="TI165" s="47">
        <v>0.81</v>
      </c>
      <c r="TJ165" s="47"/>
      <c r="TK165" s="49">
        <v>1050</v>
      </c>
      <c r="TL165" s="50">
        <v>59</v>
      </c>
      <c r="TM165" s="51">
        <v>7.3749999999999996E-2</v>
      </c>
      <c r="TN165" s="47">
        <v>0.74749999999999994</v>
      </c>
      <c r="TO165" s="47"/>
      <c r="TP165" s="49">
        <v>1050</v>
      </c>
      <c r="TQ165" s="50">
        <v>21</v>
      </c>
      <c r="TR165" s="51">
        <f t="shared" si="17"/>
        <v>2.6249999999999999E-2</v>
      </c>
      <c r="TS165" s="47">
        <f>SUM(TR$159:TR166)</f>
        <v>0.78249999999999997</v>
      </c>
      <c r="TU165">
        <v>1050</v>
      </c>
      <c r="TV165">
        <v>31</v>
      </c>
      <c r="TW165" s="47">
        <v>3.875E-2</v>
      </c>
      <c r="TX165" s="47">
        <v>9.5000000000000001E-2</v>
      </c>
      <c r="TZ165" s="49">
        <v>1050</v>
      </c>
      <c r="UA165" s="50">
        <v>13</v>
      </c>
      <c r="UB165" s="51">
        <v>1.6250000000000001E-2</v>
      </c>
      <c r="UC165" s="47">
        <v>0.23499999999999999</v>
      </c>
      <c r="UD165" s="47"/>
      <c r="UE165" s="49">
        <v>1050</v>
      </c>
      <c r="UF165" s="50">
        <v>0</v>
      </c>
      <c r="UG165" s="51">
        <v>0</v>
      </c>
      <c r="UH165" s="47">
        <v>1.25E-3</v>
      </c>
      <c r="UI165" s="47"/>
      <c r="UJ165" s="49">
        <v>1050</v>
      </c>
      <c r="UK165" s="50">
        <v>2</v>
      </c>
      <c r="UL165" s="51">
        <v>2.5000000000000001E-3</v>
      </c>
      <c r="UM165" s="47">
        <v>0.78874999999999995</v>
      </c>
      <c r="UN165" s="47"/>
      <c r="UO165" s="49">
        <v>1050</v>
      </c>
      <c r="UP165" s="50">
        <v>0</v>
      </c>
      <c r="UQ165" s="51">
        <v>0</v>
      </c>
      <c r="UR165" s="47">
        <v>1.25E-3</v>
      </c>
      <c r="US165" s="47"/>
      <c r="UT165">
        <v>1050</v>
      </c>
      <c r="UU165">
        <v>2</v>
      </c>
      <c r="UV165" s="47">
        <v>2.5000000000000001E-3</v>
      </c>
      <c r="UW165" s="47">
        <v>0.78874999999999995</v>
      </c>
      <c r="UX165" s="47"/>
      <c r="UY165" s="47"/>
      <c r="UZ165" s="47"/>
      <c r="VA165" s="47"/>
      <c r="VB165" s="47"/>
    </row>
    <row r="166" spans="6:574">
      <c r="F166">
        <v>215000</v>
      </c>
      <c r="G166">
        <v>1</v>
      </c>
      <c r="H166" s="47">
        <v>1.25E-3</v>
      </c>
      <c r="I166" s="47">
        <v>0.99124999999999941</v>
      </c>
      <c r="K166">
        <v>210000</v>
      </c>
      <c r="L166">
        <v>1</v>
      </c>
      <c r="M166" s="47">
        <v>1.25E-3</v>
      </c>
      <c r="N166" s="47">
        <v>0.98624999999999885</v>
      </c>
      <c r="U166" s="16">
        <v>210000</v>
      </c>
      <c r="V166" s="50">
        <v>2</v>
      </c>
      <c r="W166" s="51">
        <v>2.5000000000000001E-3</v>
      </c>
      <c r="X166" s="47">
        <v>0.97499999999999909</v>
      </c>
      <c r="Y166" s="47"/>
      <c r="Z166" s="16">
        <v>212000</v>
      </c>
      <c r="AA166" s="50">
        <v>2</v>
      </c>
      <c r="AB166" s="51">
        <v>2.5000000000000001E-3</v>
      </c>
      <c r="AC166" s="47">
        <v>0.97499999999999976</v>
      </c>
      <c r="AD166" s="47"/>
      <c r="AE166">
        <v>213000</v>
      </c>
      <c r="AF166">
        <v>0</v>
      </c>
      <c r="AG166" s="47">
        <v>0</v>
      </c>
      <c r="AH166" s="47">
        <v>0.98874999999999891</v>
      </c>
      <c r="AJ166">
        <v>213000</v>
      </c>
      <c r="AK166">
        <v>0</v>
      </c>
      <c r="AL166" s="47">
        <v>0</v>
      </c>
      <c r="AM166" s="47">
        <v>0.98874999999999835</v>
      </c>
      <c r="AO166" s="16">
        <v>205000</v>
      </c>
      <c r="AP166" s="50">
        <v>0</v>
      </c>
      <c r="AQ166" s="51">
        <v>0</v>
      </c>
      <c r="AR166" s="47">
        <v>0.99999999999999922</v>
      </c>
      <c r="AS166" s="47"/>
      <c r="AT166" s="16">
        <v>209000</v>
      </c>
      <c r="AU166" s="50">
        <v>0</v>
      </c>
      <c r="AV166" s="51">
        <v>0</v>
      </c>
      <c r="AW166" s="47">
        <v>0.99999999999999933</v>
      </c>
      <c r="AY166">
        <v>205000</v>
      </c>
      <c r="AZ166">
        <v>0</v>
      </c>
      <c r="BA166" s="47">
        <v>0</v>
      </c>
      <c r="BB166" s="47">
        <v>0.99999999999999956</v>
      </c>
      <c r="BD166" s="16">
        <v>207000</v>
      </c>
      <c r="BE166" s="50">
        <v>0</v>
      </c>
      <c r="BF166" s="51">
        <v>0</v>
      </c>
      <c r="BG166" s="47">
        <v>0.99749999999999883</v>
      </c>
      <c r="BN166" s="16">
        <v>210000</v>
      </c>
      <c r="BO166" s="50">
        <v>1</v>
      </c>
      <c r="BP166" s="51">
        <v>1.25E-3</v>
      </c>
      <c r="BQ166" s="47">
        <v>0.9887499999999988</v>
      </c>
      <c r="BS166" s="53">
        <v>213000</v>
      </c>
      <c r="BT166" s="50">
        <v>0</v>
      </c>
      <c r="BU166" s="51">
        <v>0</v>
      </c>
      <c r="BV166" s="47">
        <v>0.99999999999999944</v>
      </c>
      <c r="BX166" s="46">
        <v>210000</v>
      </c>
      <c r="BY166">
        <v>1</v>
      </c>
      <c r="BZ166" s="47">
        <v>1.25E-3</v>
      </c>
      <c r="CA166" s="47">
        <v>0.98624999999999885</v>
      </c>
      <c r="CC166" s="53">
        <v>243000</v>
      </c>
      <c r="CD166" s="50">
        <v>3</v>
      </c>
      <c r="CE166" s="51">
        <v>3.7499999999999999E-3</v>
      </c>
      <c r="CF166" s="47">
        <v>0.89749999999999974</v>
      </c>
      <c r="CH166" s="53">
        <v>265000</v>
      </c>
      <c r="CI166" s="50">
        <v>8</v>
      </c>
      <c r="CJ166" s="51">
        <v>0.01</v>
      </c>
      <c r="CK166" s="47">
        <v>0.51249999999999996</v>
      </c>
      <c r="CM166" s="53">
        <v>213000</v>
      </c>
      <c r="CN166" s="50">
        <v>0</v>
      </c>
      <c r="CO166" s="51">
        <v>0</v>
      </c>
      <c r="CP166" s="47">
        <v>0.99999999999999922</v>
      </c>
      <c r="RH166">
        <v>1225</v>
      </c>
      <c r="RI166">
        <v>10</v>
      </c>
      <c r="RJ166" s="47">
        <v>1.2500000000000001E-2</v>
      </c>
      <c r="RK166" s="47">
        <v>0.82874999999999976</v>
      </c>
      <c r="RM166">
        <v>1225</v>
      </c>
      <c r="RN166">
        <v>1</v>
      </c>
      <c r="RO166" s="47">
        <v>1.25E-3</v>
      </c>
      <c r="RP166" s="47">
        <v>0.75875000000000004</v>
      </c>
      <c r="RR166">
        <v>1225</v>
      </c>
      <c r="RS166">
        <v>4</v>
      </c>
      <c r="RT166" s="47">
        <v>5.0000000000000001E-3</v>
      </c>
      <c r="RU166" s="47">
        <v>0.76125000000000009</v>
      </c>
      <c r="RW166">
        <v>1225</v>
      </c>
      <c r="RX166">
        <v>10</v>
      </c>
      <c r="RY166" s="47">
        <v>1.2500000000000001E-2</v>
      </c>
      <c r="RZ166" s="47">
        <v>7.7499999999999999E-2</v>
      </c>
      <c r="SA166" s="47"/>
      <c r="SB166" s="49">
        <v>1225</v>
      </c>
      <c r="SC166" s="50">
        <v>8</v>
      </c>
      <c r="SD166" s="51">
        <v>0.01</v>
      </c>
      <c r="SE166" s="47">
        <v>0.61749999999999994</v>
      </c>
      <c r="SF166" s="47"/>
      <c r="SG166" s="49">
        <v>1225</v>
      </c>
      <c r="SH166" s="50">
        <v>7</v>
      </c>
      <c r="SI166" s="51">
        <v>8.7500000000000008E-3</v>
      </c>
      <c r="SJ166" s="47">
        <v>0.58750000000000002</v>
      </c>
      <c r="SL166">
        <v>1225</v>
      </c>
      <c r="SM166">
        <v>5</v>
      </c>
      <c r="SN166" s="47">
        <v>6.2500000000000003E-3</v>
      </c>
      <c r="SO166" s="47">
        <v>0.76249999999999996</v>
      </c>
      <c r="SQ166">
        <v>1225</v>
      </c>
      <c r="SR166">
        <v>5</v>
      </c>
      <c r="SS166" s="47">
        <v>6.2500000000000003E-3</v>
      </c>
      <c r="ST166" s="47">
        <v>0.76375000000000004</v>
      </c>
      <c r="SU166" s="47"/>
      <c r="SV166" s="49">
        <v>1225</v>
      </c>
      <c r="SW166" s="50">
        <v>10</v>
      </c>
      <c r="SX166" s="51">
        <v>1.2500000000000001E-2</v>
      </c>
      <c r="SY166" s="47">
        <v>0.82125000000000004</v>
      </c>
      <c r="SZ166" s="47"/>
      <c r="TA166">
        <v>1225</v>
      </c>
      <c r="TB166">
        <v>5</v>
      </c>
      <c r="TC166" s="47">
        <v>6.2500000000000003E-3</v>
      </c>
      <c r="TD166" s="47">
        <v>0.95</v>
      </c>
      <c r="TF166">
        <v>1225</v>
      </c>
      <c r="TG166">
        <v>12</v>
      </c>
      <c r="TH166" s="47">
        <v>1.4999999999999999E-2</v>
      </c>
      <c r="TI166" s="47">
        <v>0.82500000000000007</v>
      </c>
      <c r="TJ166" s="47"/>
      <c r="TK166" s="49">
        <v>1225</v>
      </c>
      <c r="TL166" s="50">
        <v>8</v>
      </c>
      <c r="TM166" s="51">
        <v>0.01</v>
      </c>
      <c r="TN166" s="47">
        <v>0.75749999999999995</v>
      </c>
      <c r="TO166" s="47"/>
      <c r="TP166" s="49">
        <v>1225</v>
      </c>
      <c r="TQ166" s="50">
        <v>17</v>
      </c>
      <c r="TR166" s="51">
        <f t="shared" si="17"/>
        <v>2.1250000000000002E-2</v>
      </c>
      <c r="TS166" s="47">
        <f>SUM(TR$159:TR167)</f>
        <v>0.81624999999999992</v>
      </c>
      <c r="TU166">
        <v>1225</v>
      </c>
      <c r="TV166">
        <v>2</v>
      </c>
      <c r="TW166" s="47">
        <v>2.5000000000000001E-3</v>
      </c>
      <c r="TX166" s="47">
        <v>9.7500000000000003E-2</v>
      </c>
      <c r="TZ166" s="49">
        <v>1225</v>
      </c>
      <c r="UA166" s="50">
        <v>15</v>
      </c>
      <c r="UB166" s="51">
        <v>1.8749999999999999E-2</v>
      </c>
      <c r="UC166" s="47">
        <v>0.25</v>
      </c>
      <c r="UD166" s="47"/>
      <c r="UE166" s="49">
        <v>1225</v>
      </c>
      <c r="UF166" s="50">
        <v>0</v>
      </c>
      <c r="UG166" s="51">
        <v>0</v>
      </c>
      <c r="UH166" s="47">
        <v>1.25E-3</v>
      </c>
      <c r="UI166" s="47"/>
      <c r="UJ166" s="49">
        <v>1225</v>
      </c>
      <c r="UK166" s="50">
        <v>32</v>
      </c>
      <c r="UL166" s="51">
        <v>0.04</v>
      </c>
      <c r="UM166" s="47">
        <v>0.80999999999999994</v>
      </c>
      <c r="UN166" s="47"/>
      <c r="UO166" s="49">
        <v>1225</v>
      </c>
      <c r="UP166" s="50">
        <v>0</v>
      </c>
      <c r="UQ166" s="51">
        <v>0</v>
      </c>
      <c r="UR166" s="47">
        <v>1.25E-3</v>
      </c>
      <c r="US166" s="47"/>
      <c r="UT166">
        <v>1225</v>
      </c>
      <c r="UU166">
        <v>32</v>
      </c>
      <c r="UV166" s="47">
        <v>0.04</v>
      </c>
      <c r="UW166" s="47">
        <v>0.80999999999999994</v>
      </c>
      <c r="UX166" s="47"/>
      <c r="UY166" s="47"/>
      <c r="UZ166" s="47"/>
      <c r="VA166" s="47"/>
      <c r="VB166" s="47"/>
    </row>
    <row r="167" spans="6:574">
      <c r="F167">
        <v>216000</v>
      </c>
      <c r="G167">
        <v>0</v>
      </c>
      <c r="H167" s="47">
        <v>0</v>
      </c>
      <c r="I167" s="47">
        <v>0.99124999999999941</v>
      </c>
      <c r="K167">
        <v>211000</v>
      </c>
      <c r="L167">
        <v>2</v>
      </c>
      <c r="M167" s="47">
        <v>2.5000000000000001E-3</v>
      </c>
      <c r="N167" s="47">
        <v>0.9887499999999988</v>
      </c>
      <c r="U167" s="16">
        <v>211000</v>
      </c>
      <c r="V167" s="50">
        <v>0</v>
      </c>
      <c r="W167" s="51">
        <v>0</v>
      </c>
      <c r="X167" s="47">
        <v>0.97499999999999909</v>
      </c>
      <c r="Y167" s="47"/>
      <c r="Z167" s="16">
        <v>213000</v>
      </c>
      <c r="AA167" s="50">
        <v>0</v>
      </c>
      <c r="AB167" s="51">
        <v>0</v>
      </c>
      <c r="AC167" s="47">
        <v>0.97499999999999976</v>
      </c>
      <c r="AD167" s="47"/>
      <c r="AE167">
        <v>214000</v>
      </c>
      <c r="AF167">
        <v>0</v>
      </c>
      <c r="AG167" s="47">
        <v>0</v>
      </c>
      <c r="AH167" s="47">
        <v>0.98874999999999891</v>
      </c>
      <c r="AJ167">
        <v>214000</v>
      </c>
      <c r="AK167">
        <v>0</v>
      </c>
      <c r="AL167" s="47">
        <v>0</v>
      </c>
      <c r="AM167" s="47">
        <v>0.98874999999999835</v>
      </c>
      <c r="AO167" s="16">
        <v>206000</v>
      </c>
      <c r="AP167" s="50">
        <v>0</v>
      </c>
      <c r="AQ167" s="51">
        <v>0</v>
      </c>
      <c r="AR167" s="47">
        <v>0.99999999999999922</v>
      </c>
      <c r="AS167" s="47"/>
      <c r="AT167" s="16">
        <v>210000</v>
      </c>
      <c r="AU167" s="50">
        <v>0</v>
      </c>
      <c r="AV167" s="51">
        <v>0</v>
      </c>
      <c r="AW167" s="47">
        <v>0.99999999999999933</v>
      </c>
      <c r="AY167">
        <v>206000</v>
      </c>
      <c r="AZ167">
        <v>0</v>
      </c>
      <c r="BA167" s="47">
        <v>0</v>
      </c>
      <c r="BB167" s="47">
        <v>0.99999999999999956</v>
      </c>
      <c r="BD167" s="16">
        <v>208000</v>
      </c>
      <c r="BE167" s="50">
        <v>0</v>
      </c>
      <c r="BF167" s="51">
        <v>0</v>
      </c>
      <c r="BG167" s="47">
        <v>0.99749999999999883</v>
      </c>
      <c r="BN167" s="16">
        <v>211000</v>
      </c>
      <c r="BO167" s="50">
        <v>0</v>
      </c>
      <c r="BP167" s="51">
        <v>0</v>
      </c>
      <c r="BQ167" s="47">
        <v>0.9887499999999988</v>
      </c>
      <c r="BS167" s="53">
        <v>214000</v>
      </c>
      <c r="BT167" s="50">
        <v>0</v>
      </c>
      <c r="BU167" s="51">
        <v>0</v>
      </c>
      <c r="BV167" s="47">
        <v>0.99999999999999944</v>
      </c>
      <c r="BX167" s="46">
        <v>211000</v>
      </c>
      <c r="BY167">
        <v>2</v>
      </c>
      <c r="BZ167" s="47">
        <v>2.5000000000000001E-3</v>
      </c>
      <c r="CA167" s="47">
        <v>0.9887499999999988</v>
      </c>
      <c r="CC167" s="53">
        <v>244000</v>
      </c>
      <c r="CD167" s="50">
        <v>4</v>
      </c>
      <c r="CE167" s="51">
        <v>5.0000000000000001E-3</v>
      </c>
      <c r="CF167" s="47">
        <v>0.90249999999999975</v>
      </c>
      <c r="CH167" s="53">
        <v>266000</v>
      </c>
      <c r="CI167" s="50">
        <v>6</v>
      </c>
      <c r="CJ167" s="51">
        <v>7.4999999999999997E-3</v>
      </c>
      <c r="CK167" s="47">
        <v>0.51999999999999991</v>
      </c>
      <c r="CM167" s="53">
        <v>214000</v>
      </c>
      <c r="CN167" s="50">
        <v>0</v>
      </c>
      <c r="CO167" s="51">
        <v>0</v>
      </c>
      <c r="CP167" s="47">
        <v>0.99999999999999922</v>
      </c>
      <c r="RH167">
        <v>1400</v>
      </c>
      <c r="RI167">
        <v>6</v>
      </c>
      <c r="RJ167" s="47">
        <v>7.4999999999999997E-3</v>
      </c>
      <c r="RK167" s="47">
        <v>0.85124999999999973</v>
      </c>
      <c r="RM167">
        <v>1400</v>
      </c>
      <c r="RN167">
        <v>0</v>
      </c>
      <c r="RO167" s="47">
        <v>0</v>
      </c>
      <c r="RP167" s="47">
        <v>0.75875000000000004</v>
      </c>
      <c r="RR167">
        <v>1400</v>
      </c>
      <c r="RS167">
        <v>0</v>
      </c>
      <c r="RT167" s="47">
        <v>0</v>
      </c>
      <c r="RU167" s="47">
        <v>0.76125000000000009</v>
      </c>
      <c r="RW167">
        <v>1400</v>
      </c>
      <c r="RX167">
        <v>16</v>
      </c>
      <c r="RY167" s="47">
        <v>0.02</v>
      </c>
      <c r="RZ167" s="47">
        <v>0.08</v>
      </c>
      <c r="SA167" s="47"/>
      <c r="SB167" s="49">
        <v>1400</v>
      </c>
      <c r="SC167" s="50">
        <v>12</v>
      </c>
      <c r="SD167" s="51">
        <v>1.4999999999999999E-2</v>
      </c>
      <c r="SE167" s="47">
        <v>0.63249999999999995</v>
      </c>
      <c r="SF167" s="47"/>
      <c r="SG167" s="49">
        <v>1400</v>
      </c>
      <c r="SH167" s="50">
        <v>1</v>
      </c>
      <c r="SI167" s="51">
        <v>1.25E-3</v>
      </c>
      <c r="SJ167" s="47">
        <v>0.58875</v>
      </c>
      <c r="SL167">
        <v>1400</v>
      </c>
      <c r="SM167">
        <v>0</v>
      </c>
      <c r="SN167" s="47">
        <v>0</v>
      </c>
      <c r="SO167" s="47">
        <v>0.8175</v>
      </c>
      <c r="SQ167">
        <v>1400</v>
      </c>
      <c r="SR167">
        <v>0</v>
      </c>
      <c r="SS167" s="47">
        <v>0</v>
      </c>
      <c r="ST167" s="47">
        <v>0.76375000000000004</v>
      </c>
      <c r="SU167" s="47"/>
      <c r="SV167" s="49">
        <v>1400</v>
      </c>
      <c r="SW167" s="50">
        <v>6</v>
      </c>
      <c r="SX167" s="51">
        <v>7.4999999999999997E-3</v>
      </c>
      <c r="SY167" s="47">
        <v>0.82874999999999999</v>
      </c>
      <c r="SZ167" s="47"/>
      <c r="TA167">
        <v>1400</v>
      </c>
      <c r="TB167">
        <v>1</v>
      </c>
      <c r="TC167" s="47">
        <v>1.25E-3</v>
      </c>
      <c r="TD167" s="47">
        <v>0.95124999999999993</v>
      </c>
      <c r="TF167">
        <v>1400</v>
      </c>
      <c r="TG167">
        <v>10</v>
      </c>
      <c r="TH167" s="47">
        <v>1.2500000000000001E-2</v>
      </c>
      <c r="TI167" s="47">
        <v>0.83750000000000002</v>
      </c>
      <c r="TJ167" s="47"/>
      <c r="TK167" s="49">
        <v>1400</v>
      </c>
      <c r="TL167" s="50">
        <v>4</v>
      </c>
      <c r="TM167" s="51">
        <v>5.0000000000000001E-3</v>
      </c>
      <c r="TN167" s="47">
        <v>0.76249999999999996</v>
      </c>
      <c r="TO167" s="47"/>
      <c r="TP167" s="49">
        <v>1400</v>
      </c>
      <c r="TQ167" s="50">
        <v>27</v>
      </c>
      <c r="TR167" s="51">
        <f t="shared" si="17"/>
        <v>3.3750000000000002E-2</v>
      </c>
      <c r="TS167" s="47">
        <f>SUM(TR$159:TR168)</f>
        <v>0.83374999999999988</v>
      </c>
      <c r="TU167">
        <v>1400</v>
      </c>
      <c r="TV167">
        <v>0</v>
      </c>
      <c r="TW167" s="47">
        <v>0</v>
      </c>
      <c r="TX167" s="47">
        <v>9.7500000000000003E-2</v>
      </c>
      <c r="TZ167" s="49">
        <v>1400</v>
      </c>
      <c r="UA167" s="50">
        <v>12</v>
      </c>
      <c r="UB167" s="51">
        <v>1.4999999999999999E-2</v>
      </c>
      <c r="UC167" s="47">
        <v>0.27</v>
      </c>
      <c r="UD167" s="47"/>
      <c r="UE167" s="49">
        <v>1400</v>
      </c>
      <c r="UF167" s="50">
        <v>0</v>
      </c>
      <c r="UG167" s="51">
        <v>0</v>
      </c>
      <c r="UH167" s="47">
        <v>1.25E-3</v>
      </c>
      <c r="UI167" s="47"/>
      <c r="UJ167" s="49">
        <v>1400</v>
      </c>
      <c r="UK167" s="50">
        <v>17</v>
      </c>
      <c r="UL167" s="51">
        <v>2.1250000000000002E-2</v>
      </c>
      <c r="UM167" s="47">
        <v>0.81499999999999995</v>
      </c>
      <c r="UN167" s="47"/>
      <c r="UO167" s="49">
        <v>1400</v>
      </c>
      <c r="UP167" s="50">
        <v>0</v>
      </c>
      <c r="UQ167" s="51">
        <v>0</v>
      </c>
      <c r="UR167" s="47">
        <v>1.25E-3</v>
      </c>
      <c r="US167" s="47"/>
      <c r="UT167">
        <v>1400</v>
      </c>
      <c r="UU167">
        <v>17</v>
      </c>
      <c r="UV167" s="47">
        <v>2.1250000000000002E-2</v>
      </c>
      <c r="UW167" s="47">
        <v>0.81499999999999995</v>
      </c>
      <c r="UX167" s="47"/>
      <c r="UY167" s="47"/>
      <c r="UZ167" s="47"/>
      <c r="VA167" s="47"/>
      <c r="VB167" s="47"/>
    </row>
    <row r="168" spans="6:574">
      <c r="F168">
        <v>217000</v>
      </c>
      <c r="G168">
        <v>0</v>
      </c>
      <c r="H168" s="47">
        <v>0</v>
      </c>
      <c r="I168" s="47">
        <v>0.99124999999999941</v>
      </c>
      <c r="K168">
        <v>212000</v>
      </c>
      <c r="L168">
        <v>0</v>
      </c>
      <c r="M168" s="47">
        <v>0</v>
      </c>
      <c r="N168" s="47">
        <v>0.9887499999999988</v>
      </c>
      <c r="U168" s="16">
        <v>212000</v>
      </c>
      <c r="V168" s="50">
        <v>0</v>
      </c>
      <c r="W168" s="51">
        <v>0</v>
      </c>
      <c r="X168" s="47">
        <v>0.97499999999999909</v>
      </c>
      <c r="Y168" s="47"/>
      <c r="Z168" s="16">
        <v>214000</v>
      </c>
      <c r="AA168" s="50">
        <v>2</v>
      </c>
      <c r="AB168" s="51">
        <v>2.5000000000000001E-3</v>
      </c>
      <c r="AC168" s="47">
        <v>0.9774999999999997</v>
      </c>
      <c r="AD168" s="47"/>
      <c r="AE168">
        <v>215000</v>
      </c>
      <c r="AF168">
        <v>0</v>
      </c>
      <c r="AG168" s="47">
        <v>0</v>
      </c>
      <c r="AH168" s="47">
        <v>0.98874999999999891</v>
      </c>
      <c r="AJ168">
        <v>215000</v>
      </c>
      <c r="AK168">
        <v>0</v>
      </c>
      <c r="AL168" s="47">
        <v>0</v>
      </c>
      <c r="AM168" s="47">
        <v>0.98874999999999835</v>
      </c>
      <c r="AO168" s="16">
        <v>207000</v>
      </c>
      <c r="AP168" s="50">
        <v>0</v>
      </c>
      <c r="AQ168" s="51">
        <v>0</v>
      </c>
      <c r="AR168" s="47">
        <v>0.99999999999999922</v>
      </c>
      <c r="AS168" s="47"/>
      <c r="AT168" s="16">
        <v>211000</v>
      </c>
      <c r="AU168" s="50">
        <v>0</v>
      </c>
      <c r="AV168" s="51">
        <v>0</v>
      </c>
      <c r="AW168" s="47">
        <v>0.99999999999999933</v>
      </c>
      <c r="AY168">
        <v>207000</v>
      </c>
      <c r="AZ168">
        <v>0</v>
      </c>
      <c r="BA168" s="47">
        <v>0</v>
      </c>
      <c r="BB168" s="47">
        <v>0.99999999999999956</v>
      </c>
      <c r="BD168" s="16">
        <v>209000</v>
      </c>
      <c r="BE168" s="50">
        <v>0</v>
      </c>
      <c r="BF168" s="51">
        <v>0</v>
      </c>
      <c r="BG168" s="47">
        <v>0.99749999999999883</v>
      </c>
      <c r="BN168" s="16">
        <v>212000</v>
      </c>
      <c r="BO168" s="50">
        <v>0</v>
      </c>
      <c r="BP168" s="51">
        <v>0</v>
      </c>
      <c r="BQ168" s="47">
        <v>0.9887499999999988</v>
      </c>
      <c r="BS168" s="53">
        <v>215000</v>
      </c>
      <c r="BT168" s="50">
        <v>0</v>
      </c>
      <c r="BU168" s="51">
        <v>0</v>
      </c>
      <c r="BV168" s="47">
        <v>0.99999999999999944</v>
      </c>
      <c r="BX168" s="46">
        <v>212000</v>
      </c>
      <c r="BY168">
        <v>0</v>
      </c>
      <c r="BZ168" s="47">
        <v>0</v>
      </c>
      <c r="CA168" s="47">
        <v>0.9887499999999988</v>
      </c>
      <c r="CC168" s="53">
        <v>245000</v>
      </c>
      <c r="CD168" s="50">
        <v>4</v>
      </c>
      <c r="CE168" s="51">
        <v>5.0000000000000001E-3</v>
      </c>
      <c r="CF168" s="47">
        <v>0.90749999999999975</v>
      </c>
      <c r="CH168" s="53">
        <v>267000</v>
      </c>
      <c r="CI168" s="50">
        <v>7</v>
      </c>
      <c r="CJ168" s="51">
        <v>8.7500000000000008E-3</v>
      </c>
      <c r="CK168" s="47">
        <v>0.52874999999999994</v>
      </c>
      <c r="CM168" s="53">
        <v>215000</v>
      </c>
      <c r="CN168" s="50">
        <v>0</v>
      </c>
      <c r="CO168" s="51">
        <v>0</v>
      </c>
      <c r="CP168" s="47">
        <v>0.99999999999999922</v>
      </c>
      <c r="RH168">
        <v>1575</v>
      </c>
      <c r="RI168">
        <v>18</v>
      </c>
      <c r="RJ168" s="47">
        <v>2.2499999999999999E-2</v>
      </c>
      <c r="RK168" s="47">
        <v>0.87249999999999972</v>
      </c>
      <c r="RM168">
        <v>1575</v>
      </c>
      <c r="RN168">
        <v>59</v>
      </c>
      <c r="RO168" s="47">
        <v>7.3749999999999996E-2</v>
      </c>
      <c r="RP168" s="47">
        <v>0.83250000000000002</v>
      </c>
      <c r="RR168">
        <v>1575</v>
      </c>
      <c r="RS168">
        <v>44</v>
      </c>
      <c r="RT168" s="47">
        <v>5.5E-2</v>
      </c>
      <c r="RU168" s="47">
        <v>0.81625000000000014</v>
      </c>
      <c r="RW168">
        <v>1575</v>
      </c>
      <c r="RX168">
        <v>2</v>
      </c>
      <c r="RY168" s="47">
        <v>2.5000000000000001E-3</v>
      </c>
      <c r="RZ168" s="47">
        <v>8.7499999999999994E-2</v>
      </c>
      <c r="SA168" s="47"/>
      <c r="SB168" s="49">
        <v>1575</v>
      </c>
      <c r="SC168" s="50">
        <v>47</v>
      </c>
      <c r="SD168" s="51">
        <v>5.8749999999999997E-2</v>
      </c>
      <c r="SE168" s="47">
        <v>0.69124999999999992</v>
      </c>
      <c r="SF168" s="47"/>
      <c r="SG168" s="49">
        <v>1575</v>
      </c>
      <c r="SH168" s="50">
        <v>62</v>
      </c>
      <c r="SI168" s="51">
        <v>7.7499999999999999E-2</v>
      </c>
      <c r="SJ168" s="47">
        <v>0.66625000000000001</v>
      </c>
      <c r="SL168">
        <v>1575</v>
      </c>
      <c r="SM168">
        <v>44</v>
      </c>
      <c r="SN168" s="47">
        <v>5.5E-2</v>
      </c>
      <c r="SO168" s="47">
        <v>0.84</v>
      </c>
      <c r="SQ168">
        <v>1575</v>
      </c>
      <c r="SR168">
        <v>44</v>
      </c>
      <c r="SS168" s="47">
        <v>5.5E-2</v>
      </c>
      <c r="ST168" s="47">
        <v>0.81875000000000009</v>
      </c>
      <c r="SU168" s="47"/>
      <c r="SV168" s="49">
        <v>1575</v>
      </c>
      <c r="SW168" s="50">
        <v>19</v>
      </c>
      <c r="SX168" s="51">
        <v>2.375E-2</v>
      </c>
      <c r="SY168" s="47">
        <v>0.85250000000000004</v>
      </c>
      <c r="SZ168" s="47"/>
      <c r="TA168">
        <v>1575</v>
      </c>
      <c r="TB168">
        <v>8</v>
      </c>
      <c r="TC168" s="47">
        <v>0.01</v>
      </c>
      <c r="TD168" s="47">
        <v>0.96124999999999994</v>
      </c>
      <c r="TF168">
        <v>1575</v>
      </c>
      <c r="TG168">
        <v>11</v>
      </c>
      <c r="TH168" s="47">
        <v>1.375E-2</v>
      </c>
      <c r="TI168" s="47">
        <v>0.85125000000000006</v>
      </c>
      <c r="TJ168" s="47"/>
      <c r="TK168" s="49">
        <v>1575</v>
      </c>
      <c r="TL168" s="50">
        <v>23</v>
      </c>
      <c r="TM168" s="51">
        <v>2.8750000000000001E-2</v>
      </c>
      <c r="TN168" s="47">
        <v>0.79125000000000001</v>
      </c>
      <c r="TO168" s="47"/>
      <c r="TP168" s="49">
        <v>1575</v>
      </c>
      <c r="TQ168" s="50">
        <v>14</v>
      </c>
      <c r="TR168" s="51">
        <f t="shared" si="17"/>
        <v>1.7500000000000002E-2</v>
      </c>
      <c r="TS168" s="47">
        <f>SUM(TR$159:TR169)</f>
        <v>0.8537499999999999</v>
      </c>
      <c r="TU168">
        <v>1575</v>
      </c>
      <c r="TV168">
        <v>46</v>
      </c>
      <c r="TW168" s="47">
        <v>5.7500000000000002E-2</v>
      </c>
      <c r="TX168" s="47">
        <v>0.155</v>
      </c>
      <c r="TZ168" s="49">
        <v>1575</v>
      </c>
      <c r="UA168" s="50">
        <v>16</v>
      </c>
      <c r="UB168" s="51">
        <v>0.02</v>
      </c>
      <c r="UC168" s="47">
        <v>0.29500000000000004</v>
      </c>
      <c r="UD168" s="47"/>
      <c r="UE168" s="49">
        <v>1575</v>
      </c>
      <c r="UF168" s="50">
        <v>1</v>
      </c>
      <c r="UG168" s="51">
        <v>1.25E-3</v>
      </c>
      <c r="UH168" s="47">
        <v>2.5000000000000001E-3</v>
      </c>
      <c r="UJ168" s="49">
        <v>1575</v>
      </c>
      <c r="UK168" s="50">
        <v>4</v>
      </c>
      <c r="UL168" s="51">
        <v>5.0000000000000001E-3</v>
      </c>
      <c r="UM168" s="47">
        <v>0.83374999999999999</v>
      </c>
      <c r="UN168" s="47"/>
      <c r="UO168" s="49">
        <v>1575</v>
      </c>
      <c r="UP168" s="50">
        <v>1</v>
      </c>
      <c r="UQ168" s="51">
        <v>1.25E-3</v>
      </c>
      <c r="UR168" s="47">
        <v>2.5000000000000001E-3</v>
      </c>
      <c r="US168" s="47"/>
      <c r="UT168">
        <v>1575</v>
      </c>
      <c r="UU168">
        <v>4</v>
      </c>
      <c r="UV168" s="47">
        <v>5.0000000000000001E-3</v>
      </c>
      <c r="UW168" s="47">
        <v>0.83374999999999999</v>
      </c>
      <c r="UX168" s="47"/>
      <c r="UY168" s="47"/>
      <c r="UZ168" s="47"/>
      <c r="VA168" s="47"/>
      <c r="VB168" s="47"/>
    </row>
    <row r="169" spans="6:574">
      <c r="F169">
        <v>218000</v>
      </c>
      <c r="G169">
        <v>0</v>
      </c>
      <c r="H169" s="47">
        <v>0</v>
      </c>
      <c r="I169" s="47">
        <v>0.99124999999999941</v>
      </c>
      <c r="K169">
        <v>213000</v>
      </c>
      <c r="L169">
        <v>0</v>
      </c>
      <c r="M169" s="47">
        <v>0</v>
      </c>
      <c r="N169" s="47">
        <v>0.9887499999999988</v>
      </c>
      <c r="U169" s="16">
        <v>213000</v>
      </c>
      <c r="V169" s="50">
        <v>1</v>
      </c>
      <c r="W169" s="51">
        <v>1.25E-3</v>
      </c>
      <c r="X169" s="47">
        <v>0.97624999999999906</v>
      </c>
      <c r="Y169" s="47"/>
      <c r="Z169" s="16">
        <v>215000</v>
      </c>
      <c r="AA169" s="50">
        <v>1</v>
      </c>
      <c r="AB169" s="51">
        <v>1.25E-3</v>
      </c>
      <c r="AC169" s="47">
        <v>0.97874999999999968</v>
      </c>
      <c r="AD169" s="47"/>
      <c r="AE169">
        <v>216000</v>
      </c>
      <c r="AF169">
        <v>0</v>
      </c>
      <c r="AG169" s="47">
        <v>0</v>
      </c>
      <c r="AH169" s="47">
        <v>0.98874999999999891</v>
      </c>
      <c r="AJ169">
        <v>216000</v>
      </c>
      <c r="AK169">
        <v>0</v>
      </c>
      <c r="AL169" s="47">
        <v>0</v>
      </c>
      <c r="AM169" s="47">
        <v>0.98874999999999835</v>
      </c>
      <c r="AO169" s="16">
        <v>208000</v>
      </c>
      <c r="AP169" s="50">
        <v>0</v>
      </c>
      <c r="AQ169" s="51">
        <v>0</v>
      </c>
      <c r="AR169" s="47">
        <v>0.99999999999999922</v>
      </c>
      <c r="AS169" s="47"/>
      <c r="AT169" s="16">
        <v>212000</v>
      </c>
      <c r="AU169" s="50">
        <v>0</v>
      </c>
      <c r="AV169" s="51">
        <v>0</v>
      </c>
      <c r="AW169" s="47">
        <v>0.99999999999999933</v>
      </c>
      <c r="AY169">
        <v>208000</v>
      </c>
      <c r="AZ169">
        <v>0</v>
      </c>
      <c r="BA169" s="47">
        <v>0</v>
      </c>
      <c r="BB169" s="47">
        <v>0.99999999999999956</v>
      </c>
      <c r="BD169" s="16">
        <v>210000</v>
      </c>
      <c r="BE169" s="50">
        <v>0</v>
      </c>
      <c r="BF169" s="51">
        <v>0</v>
      </c>
      <c r="BG169" s="47">
        <v>0.99749999999999883</v>
      </c>
      <c r="BN169" s="16">
        <v>213000</v>
      </c>
      <c r="BO169" s="50">
        <v>0</v>
      </c>
      <c r="BP169" s="51">
        <v>0</v>
      </c>
      <c r="BQ169" s="47">
        <v>0.9887499999999988</v>
      </c>
      <c r="BS169" s="53">
        <v>216000</v>
      </c>
      <c r="BT169" s="50">
        <v>0</v>
      </c>
      <c r="BU169" s="51">
        <v>0</v>
      </c>
      <c r="BV169" s="47">
        <v>0.99999999999999944</v>
      </c>
      <c r="BX169" s="46">
        <v>213000</v>
      </c>
      <c r="BY169">
        <v>0</v>
      </c>
      <c r="BZ169" s="47">
        <v>0</v>
      </c>
      <c r="CA169" s="47">
        <v>0.9887499999999988</v>
      </c>
      <c r="CC169" s="53">
        <v>246000</v>
      </c>
      <c r="CD169" s="50">
        <v>3</v>
      </c>
      <c r="CE169" s="51">
        <v>3.7499999999999999E-3</v>
      </c>
      <c r="CF169" s="47">
        <v>0.91124999999999978</v>
      </c>
      <c r="CH169" s="53">
        <v>268000</v>
      </c>
      <c r="CI169" s="50">
        <v>3</v>
      </c>
      <c r="CJ169" s="51">
        <v>3.7499999999999999E-3</v>
      </c>
      <c r="CK169" s="47">
        <v>0.53249999999999997</v>
      </c>
      <c r="CM169" s="53">
        <v>216000</v>
      </c>
      <c r="CN169" s="50">
        <v>0</v>
      </c>
      <c r="CO169" s="51">
        <v>0</v>
      </c>
      <c r="CP169" s="47">
        <v>0.99999999999999922</v>
      </c>
      <c r="RH169">
        <v>1750</v>
      </c>
      <c r="RI169">
        <v>17</v>
      </c>
      <c r="RJ169" s="47">
        <v>2.1250000000000002E-2</v>
      </c>
      <c r="RK169" s="47">
        <v>0.89749999999999974</v>
      </c>
      <c r="RM169">
        <v>1750</v>
      </c>
      <c r="RN169">
        <v>32</v>
      </c>
      <c r="RO169" s="47">
        <v>0.04</v>
      </c>
      <c r="RP169" s="47">
        <v>0.87250000000000005</v>
      </c>
      <c r="RR169">
        <v>1750</v>
      </c>
      <c r="RS169">
        <v>17</v>
      </c>
      <c r="RT169" s="47">
        <v>2.1250000000000002E-2</v>
      </c>
      <c r="RU169" s="47">
        <v>0.83750000000000013</v>
      </c>
      <c r="RW169">
        <v>1750</v>
      </c>
      <c r="RX169">
        <v>6</v>
      </c>
      <c r="RY169" s="47">
        <v>7.4999999999999997E-3</v>
      </c>
      <c r="RZ169" s="47">
        <v>0.1075</v>
      </c>
      <c r="SA169" s="47"/>
      <c r="SB169" s="49">
        <v>1750</v>
      </c>
      <c r="SC169" s="50">
        <v>7</v>
      </c>
      <c r="SD169" s="51">
        <v>8.7500000000000008E-3</v>
      </c>
      <c r="SE169" s="47">
        <v>0.7</v>
      </c>
      <c r="SF169" s="47"/>
      <c r="SG169" s="49">
        <v>1750</v>
      </c>
      <c r="SH169" s="50">
        <v>29</v>
      </c>
      <c r="SI169" s="51">
        <v>3.6249999999999998E-2</v>
      </c>
      <c r="SJ169" s="47">
        <v>0.70250000000000001</v>
      </c>
      <c r="SL169">
        <v>1750</v>
      </c>
      <c r="SM169">
        <v>18</v>
      </c>
      <c r="SN169" s="47">
        <v>2.2499999999999999E-2</v>
      </c>
      <c r="SO169" s="47">
        <v>0.86375000000000002</v>
      </c>
      <c r="SQ169">
        <v>1750</v>
      </c>
      <c r="SR169">
        <v>33</v>
      </c>
      <c r="SS169" s="47">
        <v>4.1250000000000002E-2</v>
      </c>
      <c r="ST169" s="47">
        <v>0.8600000000000001</v>
      </c>
      <c r="SU169" s="47"/>
      <c r="SV169" s="49">
        <v>1750</v>
      </c>
      <c r="SW169" s="50">
        <v>15</v>
      </c>
      <c r="SX169" s="51">
        <v>1.8749999999999999E-2</v>
      </c>
      <c r="SY169" s="47">
        <v>0.87125000000000008</v>
      </c>
      <c r="SZ169" s="47"/>
      <c r="TA169">
        <v>1750</v>
      </c>
      <c r="TB169">
        <v>4</v>
      </c>
      <c r="TC169" s="47">
        <v>5.0000000000000001E-3</v>
      </c>
      <c r="TD169" s="47">
        <v>0.96624999999999994</v>
      </c>
      <c r="TF169">
        <v>1750</v>
      </c>
      <c r="TG169">
        <v>11</v>
      </c>
      <c r="TH169" s="47">
        <v>1.375E-2</v>
      </c>
      <c r="TI169" s="47">
        <v>0.8650000000000001</v>
      </c>
      <c r="TJ169" s="47"/>
      <c r="TK169" s="49">
        <v>1750</v>
      </c>
      <c r="TL169" s="50">
        <v>10</v>
      </c>
      <c r="TM169" s="51">
        <v>1.2500000000000001E-2</v>
      </c>
      <c r="TN169" s="47">
        <v>0.80374999999999996</v>
      </c>
      <c r="TO169" s="47"/>
      <c r="TP169" s="49">
        <v>1750</v>
      </c>
      <c r="TQ169" s="50">
        <v>16</v>
      </c>
      <c r="TR169" s="51">
        <f t="shared" si="17"/>
        <v>0.02</v>
      </c>
      <c r="TS169" s="47">
        <f>SUM(TR$159:TR170)</f>
        <v>0.86874999999999991</v>
      </c>
      <c r="TU169">
        <v>1750</v>
      </c>
      <c r="TV169">
        <v>0</v>
      </c>
      <c r="TW169" s="47">
        <v>0</v>
      </c>
      <c r="TX169" s="47">
        <v>0.155</v>
      </c>
      <c r="TZ169" s="49">
        <v>1750</v>
      </c>
      <c r="UA169" s="50">
        <v>20</v>
      </c>
      <c r="UB169" s="51">
        <v>2.5000000000000001E-2</v>
      </c>
      <c r="UC169" s="47">
        <v>0.31875000000000003</v>
      </c>
      <c r="UD169" s="47"/>
      <c r="UE169" s="49">
        <v>1750</v>
      </c>
      <c r="UF169" s="50">
        <v>0</v>
      </c>
      <c r="UG169" s="51">
        <v>0</v>
      </c>
      <c r="UH169" s="47">
        <v>2.5000000000000001E-3</v>
      </c>
      <c r="UJ169" s="49">
        <v>1750</v>
      </c>
      <c r="UK169" s="50">
        <v>15</v>
      </c>
      <c r="UL169" s="51">
        <v>1.8749999999999999E-2</v>
      </c>
      <c r="UM169" s="47">
        <v>0.85250000000000004</v>
      </c>
      <c r="UN169" s="47"/>
      <c r="UO169" s="49">
        <v>1750</v>
      </c>
      <c r="UP169" s="50">
        <v>0</v>
      </c>
      <c r="UQ169" s="51">
        <v>0</v>
      </c>
      <c r="UR169" s="47">
        <v>2.5000000000000001E-3</v>
      </c>
      <c r="US169" s="47"/>
      <c r="UT169">
        <v>1750</v>
      </c>
      <c r="UU169">
        <v>15</v>
      </c>
      <c r="UV169" s="47">
        <v>1.8749999999999999E-2</v>
      </c>
      <c r="UW169" s="47">
        <v>0.85250000000000004</v>
      </c>
      <c r="UX169" s="47"/>
      <c r="UY169" s="47"/>
      <c r="UZ169" s="47"/>
      <c r="VA169" s="47"/>
      <c r="VB169" s="47"/>
    </row>
    <row r="170" spans="6:574">
      <c r="F170">
        <v>219000</v>
      </c>
      <c r="G170">
        <v>0</v>
      </c>
      <c r="H170" s="47">
        <v>0</v>
      </c>
      <c r="I170" s="47">
        <v>0.99124999999999941</v>
      </c>
      <c r="K170">
        <v>214000</v>
      </c>
      <c r="L170">
        <v>0</v>
      </c>
      <c r="M170" s="47">
        <v>0</v>
      </c>
      <c r="N170" s="47">
        <v>0.9887499999999988</v>
      </c>
      <c r="U170" s="16">
        <v>214000</v>
      </c>
      <c r="V170" s="50">
        <v>1</v>
      </c>
      <c r="W170" s="51">
        <v>1.25E-3</v>
      </c>
      <c r="X170" s="47">
        <v>0.97749999999999904</v>
      </c>
      <c r="Y170" s="47"/>
      <c r="Z170" s="16">
        <v>216000</v>
      </c>
      <c r="AA170" s="50">
        <v>3</v>
      </c>
      <c r="AB170" s="51">
        <v>3.7499999999999999E-3</v>
      </c>
      <c r="AC170" s="47">
        <v>0.98249999999999971</v>
      </c>
      <c r="AD170" s="47"/>
      <c r="AE170">
        <v>217000</v>
      </c>
      <c r="AF170">
        <v>0</v>
      </c>
      <c r="AG170" s="47">
        <v>0</v>
      </c>
      <c r="AH170" s="47">
        <v>0.98874999999999891</v>
      </c>
      <c r="AJ170">
        <v>217000</v>
      </c>
      <c r="AK170">
        <v>0</v>
      </c>
      <c r="AL170" s="47">
        <v>0</v>
      </c>
      <c r="AM170" s="47">
        <v>0.98874999999999835</v>
      </c>
      <c r="AO170" s="16">
        <v>209000</v>
      </c>
      <c r="AP170" s="50">
        <v>0</v>
      </c>
      <c r="AQ170" s="51">
        <v>0</v>
      </c>
      <c r="AR170" s="47">
        <v>0.99999999999999922</v>
      </c>
      <c r="AS170" s="47"/>
      <c r="AT170" s="16">
        <v>213000</v>
      </c>
      <c r="AU170" s="50">
        <v>0</v>
      </c>
      <c r="AV170" s="51">
        <v>0</v>
      </c>
      <c r="AW170" s="47">
        <v>0.99999999999999933</v>
      </c>
      <c r="AY170">
        <v>209000</v>
      </c>
      <c r="AZ170">
        <v>0</v>
      </c>
      <c r="BA170" s="47">
        <v>0</v>
      </c>
      <c r="BB170" s="47">
        <v>0.99999999999999956</v>
      </c>
      <c r="BD170" s="16">
        <v>211000</v>
      </c>
      <c r="BE170" s="50">
        <v>0</v>
      </c>
      <c r="BF170" s="51">
        <v>0</v>
      </c>
      <c r="BG170" s="47">
        <v>0.99749999999999883</v>
      </c>
      <c r="BN170" s="16">
        <v>214000</v>
      </c>
      <c r="BO170" s="50">
        <v>1</v>
      </c>
      <c r="BP170" s="51">
        <v>1.25E-3</v>
      </c>
      <c r="BQ170" s="47">
        <v>0.98999999999999877</v>
      </c>
      <c r="BS170" s="53">
        <v>217000</v>
      </c>
      <c r="BT170" s="50">
        <v>0</v>
      </c>
      <c r="BU170" s="51">
        <v>0</v>
      </c>
      <c r="BV170" s="47">
        <v>0.99999999999999944</v>
      </c>
      <c r="BX170" s="46">
        <v>214000</v>
      </c>
      <c r="BY170">
        <v>0</v>
      </c>
      <c r="BZ170" s="47">
        <v>0</v>
      </c>
      <c r="CA170" s="47">
        <v>0.9887499999999988</v>
      </c>
      <c r="CC170" s="53">
        <v>247000</v>
      </c>
      <c r="CD170" s="50">
        <v>1</v>
      </c>
      <c r="CE170" s="51">
        <v>1.25E-3</v>
      </c>
      <c r="CF170" s="47">
        <v>0.91249999999999976</v>
      </c>
      <c r="CH170" s="53">
        <v>269000</v>
      </c>
      <c r="CI170" s="50">
        <v>5</v>
      </c>
      <c r="CJ170" s="51">
        <v>6.2500000000000003E-3</v>
      </c>
      <c r="CK170" s="47">
        <v>0.53874999999999995</v>
      </c>
      <c r="CM170" s="53">
        <v>217000</v>
      </c>
      <c r="CN170" s="50">
        <v>0</v>
      </c>
      <c r="CO170" s="51">
        <v>0</v>
      </c>
      <c r="CP170" s="47">
        <v>0.99999999999999922</v>
      </c>
      <c r="RH170">
        <v>1925</v>
      </c>
      <c r="RI170">
        <v>20</v>
      </c>
      <c r="RJ170" s="47">
        <v>2.5000000000000001E-2</v>
      </c>
      <c r="RK170" s="47">
        <v>0.91374999999999973</v>
      </c>
      <c r="RM170">
        <v>1925</v>
      </c>
      <c r="RN170">
        <v>1</v>
      </c>
      <c r="RO170" s="47">
        <v>1.25E-3</v>
      </c>
      <c r="RP170" s="47">
        <v>0.87375000000000003</v>
      </c>
      <c r="RR170">
        <v>1925</v>
      </c>
      <c r="RS170">
        <v>19</v>
      </c>
      <c r="RT170" s="47">
        <v>2.375E-2</v>
      </c>
      <c r="RU170" s="47">
        <v>0.86125000000000018</v>
      </c>
      <c r="RW170">
        <v>1925</v>
      </c>
      <c r="RX170">
        <v>16</v>
      </c>
      <c r="RY170" s="47">
        <v>0.02</v>
      </c>
      <c r="RZ170" s="47">
        <v>0.11874999999999999</v>
      </c>
      <c r="SA170" s="47"/>
      <c r="SB170" s="49">
        <v>1925</v>
      </c>
      <c r="SC170" s="50">
        <v>3</v>
      </c>
      <c r="SD170" s="51">
        <v>3.7499999999999999E-3</v>
      </c>
      <c r="SE170" s="47">
        <v>0.70374999999999999</v>
      </c>
      <c r="SF170" s="47"/>
      <c r="SG170" s="49">
        <v>1925</v>
      </c>
      <c r="SH170" s="50">
        <v>0</v>
      </c>
      <c r="SI170" s="51">
        <v>0</v>
      </c>
      <c r="SJ170" s="47">
        <v>0.70250000000000001</v>
      </c>
      <c r="SL170">
        <v>1925</v>
      </c>
      <c r="SM170">
        <v>19</v>
      </c>
      <c r="SN170" s="47">
        <v>2.375E-2</v>
      </c>
      <c r="SO170" s="47">
        <v>0.91125</v>
      </c>
      <c r="SQ170">
        <v>1925</v>
      </c>
      <c r="SR170">
        <v>0</v>
      </c>
      <c r="SS170" s="47">
        <v>0</v>
      </c>
      <c r="ST170" s="47">
        <v>0.8600000000000001</v>
      </c>
      <c r="SU170" s="47"/>
      <c r="SV170" s="49">
        <v>1925</v>
      </c>
      <c r="SW170" s="50">
        <v>19</v>
      </c>
      <c r="SX170" s="51">
        <v>2.375E-2</v>
      </c>
      <c r="SY170" s="47">
        <v>0.89500000000000013</v>
      </c>
      <c r="SZ170" s="47"/>
      <c r="TA170">
        <v>1925</v>
      </c>
      <c r="TB170">
        <v>2</v>
      </c>
      <c r="TC170" s="47">
        <v>2.5000000000000001E-3</v>
      </c>
      <c r="TD170" s="47">
        <v>0.96874999999999989</v>
      </c>
      <c r="TF170">
        <v>1925</v>
      </c>
      <c r="TG170">
        <v>14</v>
      </c>
      <c r="TH170" s="47">
        <v>1.7500000000000002E-2</v>
      </c>
      <c r="TI170" s="47">
        <v>0.88250000000000006</v>
      </c>
      <c r="TJ170" s="47"/>
      <c r="TK170" s="49">
        <v>1925</v>
      </c>
      <c r="TL170" s="50">
        <v>6</v>
      </c>
      <c r="TM170" s="51">
        <v>7.4999999999999997E-3</v>
      </c>
      <c r="TN170" s="47">
        <v>0.81124999999999992</v>
      </c>
      <c r="TO170" s="47"/>
      <c r="TP170" s="49">
        <v>1925</v>
      </c>
      <c r="TQ170" s="50">
        <v>12</v>
      </c>
      <c r="TR170" s="51">
        <f t="shared" si="17"/>
        <v>1.4999999999999999E-2</v>
      </c>
      <c r="TS170" s="47">
        <f>SUM(TR$159:TR171)</f>
        <v>0.88124999999999987</v>
      </c>
      <c r="TU170">
        <v>1925</v>
      </c>
      <c r="TV170">
        <v>0</v>
      </c>
      <c r="TW170" s="47">
        <v>0</v>
      </c>
      <c r="TX170" s="47">
        <v>0.155</v>
      </c>
      <c r="TZ170" s="49">
        <v>1925</v>
      </c>
      <c r="UA170" s="50">
        <v>19</v>
      </c>
      <c r="UB170" s="51">
        <v>2.375E-2</v>
      </c>
      <c r="UC170" s="47">
        <v>0.33500000000000002</v>
      </c>
      <c r="UD170" s="47"/>
      <c r="UE170" s="49">
        <v>1925</v>
      </c>
      <c r="UF170" s="50">
        <v>1</v>
      </c>
      <c r="UG170" s="51">
        <v>1.25E-3</v>
      </c>
      <c r="UH170" s="47">
        <v>3.7499999999999999E-3</v>
      </c>
      <c r="UJ170" s="49">
        <v>1925</v>
      </c>
      <c r="UK170" s="50">
        <v>15</v>
      </c>
      <c r="UL170" s="51">
        <v>1.8749999999999999E-2</v>
      </c>
      <c r="UM170" s="47">
        <v>0.86375000000000002</v>
      </c>
      <c r="UN170" s="47"/>
      <c r="UO170" s="49">
        <v>1925</v>
      </c>
      <c r="UP170" s="50">
        <v>1</v>
      </c>
      <c r="UQ170" s="51">
        <v>1.25E-3</v>
      </c>
      <c r="UR170" s="47">
        <v>3.7499999999999999E-3</v>
      </c>
      <c r="US170" s="47"/>
      <c r="UT170">
        <v>1925</v>
      </c>
      <c r="UU170">
        <v>15</v>
      </c>
      <c r="UV170" s="47">
        <v>1.8749999999999999E-2</v>
      </c>
      <c r="UW170" s="47">
        <v>0.86375000000000002</v>
      </c>
      <c r="UX170" s="47"/>
      <c r="UY170" s="47"/>
      <c r="UZ170" s="47"/>
      <c r="VA170" s="47"/>
      <c r="VB170" s="47"/>
    </row>
    <row r="171" spans="6:574">
      <c r="F171">
        <v>220000</v>
      </c>
      <c r="G171">
        <v>2</v>
      </c>
      <c r="H171" s="47">
        <v>2.5000000000000001E-3</v>
      </c>
      <c r="I171" s="47">
        <v>0.99374999999999936</v>
      </c>
      <c r="K171">
        <v>215000</v>
      </c>
      <c r="L171">
        <v>0</v>
      </c>
      <c r="M171" s="47">
        <v>0</v>
      </c>
      <c r="N171" s="47">
        <v>0.9887499999999988</v>
      </c>
      <c r="U171" s="16">
        <v>215000</v>
      </c>
      <c r="V171" s="50">
        <v>1</v>
      </c>
      <c r="W171" s="51">
        <v>1.25E-3</v>
      </c>
      <c r="X171" s="47">
        <v>0.97874999999999901</v>
      </c>
      <c r="Y171" s="47"/>
      <c r="Z171" s="16">
        <v>217000</v>
      </c>
      <c r="AA171" s="50">
        <v>0</v>
      </c>
      <c r="AB171" s="51">
        <v>0</v>
      </c>
      <c r="AC171" s="47">
        <v>0.98249999999999971</v>
      </c>
      <c r="AD171" s="47"/>
      <c r="AE171">
        <v>218000</v>
      </c>
      <c r="AF171">
        <v>0</v>
      </c>
      <c r="AG171" s="47">
        <v>0</v>
      </c>
      <c r="AH171" s="47">
        <v>0.98874999999999891</v>
      </c>
      <c r="AJ171">
        <v>218000</v>
      </c>
      <c r="AK171">
        <v>1</v>
      </c>
      <c r="AL171" s="47">
        <v>1.25E-3</v>
      </c>
      <c r="AM171" s="47">
        <v>0.98999999999999833</v>
      </c>
      <c r="AO171" s="16">
        <v>210000</v>
      </c>
      <c r="AP171" s="50">
        <v>0</v>
      </c>
      <c r="AQ171" s="51">
        <v>0</v>
      </c>
      <c r="AR171" s="47">
        <v>0.99999999999999922</v>
      </c>
      <c r="AS171" s="47"/>
      <c r="AT171" s="16">
        <v>214000</v>
      </c>
      <c r="AU171" s="50">
        <v>0</v>
      </c>
      <c r="AV171" s="51">
        <v>0</v>
      </c>
      <c r="AW171" s="47">
        <v>0.99999999999999933</v>
      </c>
      <c r="AY171">
        <v>210000</v>
      </c>
      <c r="AZ171">
        <v>0</v>
      </c>
      <c r="BA171" s="47">
        <v>0</v>
      </c>
      <c r="BB171" s="47">
        <v>0.99999999999999956</v>
      </c>
      <c r="BD171" s="16">
        <v>212000</v>
      </c>
      <c r="BE171" s="50">
        <v>0</v>
      </c>
      <c r="BF171" s="51">
        <v>0</v>
      </c>
      <c r="BG171" s="47">
        <v>0.99749999999999883</v>
      </c>
      <c r="BN171" s="16">
        <v>215000</v>
      </c>
      <c r="BO171" s="50">
        <v>0</v>
      </c>
      <c r="BP171" s="51">
        <v>0</v>
      </c>
      <c r="BQ171" s="47">
        <v>0.98999999999999877</v>
      </c>
      <c r="BS171" s="53">
        <v>218000</v>
      </c>
      <c r="BT171" s="50">
        <v>0</v>
      </c>
      <c r="BU171" s="51">
        <v>0</v>
      </c>
      <c r="BV171" s="47">
        <v>0.99999999999999944</v>
      </c>
      <c r="BX171" s="46">
        <v>215000</v>
      </c>
      <c r="BY171">
        <v>0</v>
      </c>
      <c r="BZ171" s="47">
        <v>0</v>
      </c>
      <c r="CA171" s="47">
        <v>0.9887499999999988</v>
      </c>
      <c r="CC171" s="53">
        <v>248000</v>
      </c>
      <c r="CD171" s="50">
        <v>1</v>
      </c>
      <c r="CE171" s="51">
        <v>1.25E-3</v>
      </c>
      <c r="CF171" s="47">
        <v>0.91374999999999973</v>
      </c>
      <c r="CH171" s="53">
        <v>270000</v>
      </c>
      <c r="CI171" s="50">
        <v>3</v>
      </c>
      <c r="CJ171" s="51">
        <v>3.7499999999999999E-3</v>
      </c>
      <c r="CK171" s="47">
        <v>0.54249999999999998</v>
      </c>
      <c r="CM171" s="53">
        <v>218000</v>
      </c>
      <c r="CN171" s="50">
        <v>0</v>
      </c>
      <c r="CO171" s="51">
        <v>0</v>
      </c>
      <c r="CP171" s="47">
        <v>0.99999999999999922</v>
      </c>
      <c r="RH171">
        <v>2100</v>
      </c>
      <c r="RI171">
        <v>13</v>
      </c>
      <c r="RJ171" s="47">
        <v>1.6250000000000001E-2</v>
      </c>
      <c r="RK171" s="47">
        <v>0.92874999999999974</v>
      </c>
      <c r="RM171">
        <v>2100</v>
      </c>
      <c r="RN171">
        <v>25</v>
      </c>
      <c r="RO171" s="47">
        <v>3.125E-2</v>
      </c>
      <c r="RP171" s="47">
        <v>0.90500000000000003</v>
      </c>
      <c r="RR171">
        <v>2100</v>
      </c>
      <c r="RS171">
        <v>39</v>
      </c>
      <c r="RT171" s="47">
        <v>4.8750000000000002E-2</v>
      </c>
      <c r="RU171" s="47">
        <v>0.91000000000000014</v>
      </c>
      <c r="RW171">
        <v>2100</v>
      </c>
      <c r="RX171">
        <v>9</v>
      </c>
      <c r="RY171" s="47">
        <v>1.125E-2</v>
      </c>
      <c r="RZ171" s="47">
        <v>0.13</v>
      </c>
      <c r="SA171" s="47"/>
      <c r="SB171" s="49">
        <v>2100</v>
      </c>
      <c r="SC171" s="50">
        <v>55</v>
      </c>
      <c r="SD171" s="51">
        <v>6.8750000000000006E-2</v>
      </c>
      <c r="SE171" s="47">
        <v>0.77249999999999996</v>
      </c>
      <c r="SF171" s="47"/>
      <c r="SG171" s="49">
        <v>2100</v>
      </c>
      <c r="SH171" s="50">
        <v>43</v>
      </c>
      <c r="SI171" s="51">
        <v>5.3749999999999999E-2</v>
      </c>
      <c r="SJ171" s="47">
        <v>0.75624999999999998</v>
      </c>
      <c r="SL171">
        <v>2100</v>
      </c>
      <c r="SM171">
        <v>38</v>
      </c>
      <c r="SN171" s="47">
        <v>4.7500000000000001E-2</v>
      </c>
      <c r="SO171" s="47">
        <v>0.92374999999999996</v>
      </c>
      <c r="SQ171">
        <v>2100</v>
      </c>
      <c r="SR171">
        <v>42</v>
      </c>
      <c r="SS171" s="47">
        <v>5.2499999999999998E-2</v>
      </c>
      <c r="ST171" s="47">
        <v>0.91250000000000009</v>
      </c>
      <c r="SU171" s="47"/>
      <c r="SV171" s="49">
        <v>2100</v>
      </c>
      <c r="SW171" s="50">
        <v>18</v>
      </c>
      <c r="SX171" s="51">
        <v>2.2499999999999999E-2</v>
      </c>
      <c r="SY171" s="47">
        <v>0.91750000000000009</v>
      </c>
      <c r="SZ171" s="47"/>
      <c r="TA171">
        <v>2100</v>
      </c>
      <c r="TB171">
        <v>1</v>
      </c>
      <c r="TC171" s="47">
        <v>1.25E-3</v>
      </c>
      <c r="TD171" s="47">
        <v>0.96999999999999986</v>
      </c>
      <c r="TF171">
        <v>2100</v>
      </c>
      <c r="TG171">
        <v>14</v>
      </c>
      <c r="TH171" s="47">
        <v>1.7500000000000002E-2</v>
      </c>
      <c r="TI171" s="47">
        <v>0.9</v>
      </c>
      <c r="TJ171" s="47"/>
      <c r="TK171" s="49">
        <v>2100</v>
      </c>
      <c r="TL171" s="50">
        <v>30</v>
      </c>
      <c r="TM171" s="51">
        <v>3.7499999999999999E-2</v>
      </c>
      <c r="TN171" s="47">
        <v>0.84874999999999989</v>
      </c>
      <c r="TO171" s="47"/>
      <c r="TP171" s="49">
        <v>2100</v>
      </c>
      <c r="TQ171" s="50">
        <v>10</v>
      </c>
      <c r="TR171" s="51">
        <f t="shared" si="17"/>
        <v>1.2500000000000001E-2</v>
      </c>
      <c r="TS171" s="47">
        <f>SUM(TR$159:TR172)</f>
        <v>0.89249999999999985</v>
      </c>
      <c r="TU171">
        <v>2100</v>
      </c>
      <c r="TV171">
        <v>31</v>
      </c>
      <c r="TW171" s="47">
        <v>3.875E-2</v>
      </c>
      <c r="TX171" s="47">
        <v>0.19375000000000001</v>
      </c>
      <c r="TZ171" s="49">
        <v>2100</v>
      </c>
      <c r="UA171" s="50">
        <v>13</v>
      </c>
      <c r="UB171" s="51">
        <v>1.6250000000000001E-2</v>
      </c>
      <c r="UC171" s="47">
        <v>0.34750000000000003</v>
      </c>
      <c r="UD171" s="47"/>
      <c r="UE171" s="49">
        <v>2100</v>
      </c>
      <c r="UF171" s="50">
        <v>2</v>
      </c>
      <c r="UG171" s="51">
        <v>2.5000000000000001E-3</v>
      </c>
      <c r="UH171" s="47">
        <v>6.2500000000000003E-3</v>
      </c>
      <c r="UJ171" s="49">
        <v>2100</v>
      </c>
      <c r="UK171" s="50">
        <v>9</v>
      </c>
      <c r="UL171" s="51">
        <v>1.125E-2</v>
      </c>
      <c r="UM171" s="47">
        <v>0.88750000000000007</v>
      </c>
      <c r="UN171" s="47"/>
      <c r="UO171" s="49">
        <v>2100</v>
      </c>
      <c r="UP171" s="50">
        <v>2</v>
      </c>
      <c r="UQ171" s="51">
        <v>2.5000000000000001E-3</v>
      </c>
      <c r="UR171" s="47">
        <v>6.2500000000000003E-3</v>
      </c>
      <c r="US171" s="47"/>
      <c r="UT171">
        <v>2100</v>
      </c>
      <c r="UU171">
        <v>9</v>
      </c>
      <c r="UV171" s="47">
        <v>1.125E-2</v>
      </c>
      <c r="UW171" s="47">
        <v>0.88750000000000007</v>
      </c>
      <c r="UX171" s="47"/>
      <c r="UY171" s="47"/>
      <c r="UZ171" s="47"/>
      <c r="VA171" s="47"/>
      <c r="VB171" s="47"/>
    </row>
    <row r="172" spans="6:574">
      <c r="F172">
        <v>221000</v>
      </c>
      <c r="G172">
        <v>0</v>
      </c>
      <c r="H172" s="47">
        <v>0</v>
      </c>
      <c r="I172" s="47">
        <v>0.99374999999999936</v>
      </c>
      <c r="K172">
        <v>216000</v>
      </c>
      <c r="L172">
        <v>0</v>
      </c>
      <c r="M172" s="47">
        <v>0</v>
      </c>
      <c r="N172" s="47">
        <v>0.9887499999999988</v>
      </c>
      <c r="U172" s="16">
        <v>216000</v>
      </c>
      <c r="V172" s="50">
        <v>1</v>
      </c>
      <c r="W172" s="51">
        <v>1.25E-3</v>
      </c>
      <c r="X172" s="47">
        <v>0.97999999999999898</v>
      </c>
      <c r="Y172" s="47"/>
      <c r="Z172" s="16">
        <v>218000</v>
      </c>
      <c r="AA172" s="50">
        <v>1</v>
      </c>
      <c r="AB172" s="51">
        <v>1.25E-3</v>
      </c>
      <c r="AC172" s="47">
        <v>0.98374999999999968</v>
      </c>
      <c r="AD172" s="47"/>
      <c r="AE172">
        <v>219000</v>
      </c>
      <c r="AF172">
        <v>1</v>
      </c>
      <c r="AG172" s="47">
        <v>1.25E-3</v>
      </c>
      <c r="AH172" s="47">
        <v>0.98999999999999888</v>
      </c>
      <c r="AJ172">
        <v>219000</v>
      </c>
      <c r="AK172">
        <v>0</v>
      </c>
      <c r="AL172" s="47">
        <v>0</v>
      </c>
      <c r="AM172" s="47">
        <v>0.98999999999999833</v>
      </c>
      <c r="AO172" s="16">
        <v>211000</v>
      </c>
      <c r="AP172" s="50">
        <v>0</v>
      </c>
      <c r="AQ172" s="51">
        <v>0</v>
      </c>
      <c r="AR172" s="47">
        <v>0.99999999999999922</v>
      </c>
      <c r="AS172" s="47"/>
      <c r="AT172" s="16">
        <v>215000</v>
      </c>
      <c r="AU172" s="50">
        <v>0</v>
      </c>
      <c r="AV172" s="51">
        <v>0</v>
      </c>
      <c r="AW172" s="47">
        <v>0.99999999999999933</v>
      </c>
      <c r="AY172">
        <v>211000</v>
      </c>
      <c r="AZ172">
        <v>0</v>
      </c>
      <c r="BA172" s="47">
        <v>0</v>
      </c>
      <c r="BB172" s="47">
        <v>0.99999999999999956</v>
      </c>
      <c r="BD172" s="16">
        <v>213000</v>
      </c>
      <c r="BE172" s="50">
        <v>1</v>
      </c>
      <c r="BF172" s="51">
        <v>1.25E-3</v>
      </c>
      <c r="BG172" s="47">
        <v>0.99874999999999881</v>
      </c>
      <c r="BN172" s="16">
        <v>216000</v>
      </c>
      <c r="BO172" s="50">
        <v>0</v>
      </c>
      <c r="BP172" s="51">
        <v>0</v>
      </c>
      <c r="BQ172" s="47">
        <v>0.98999999999999877</v>
      </c>
      <c r="BS172" s="53">
        <v>219000</v>
      </c>
      <c r="BT172" s="50">
        <v>0</v>
      </c>
      <c r="BU172" s="51">
        <v>0</v>
      </c>
      <c r="BV172" s="47">
        <v>0.99999999999999944</v>
      </c>
      <c r="BX172" s="46">
        <v>216000</v>
      </c>
      <c r="BY172">
        <v>0</v>
      </c>
      <c r="BZ172" s="47">
        <v>0</v>
      </c>
      <c r="CA172" s="47">
        <v>0.9887499999999988</v>
      </c>
      <c r="CC172" s="53">
        <v>249000</v>
      </c>
      <c r="CD172" s="50">
        <v>9</v>
      </c>
      <c r="CE172" s="51">
        <v>1.125E-2</v>
      </c>
      <c r="CF172" s="47">
        <v>0.92499999999999971</v>
      </c>
      <c r="CH172" s="53">
        <v>271000</v>
      </c>
      <c r="CI172" s="50">
        <v>7</v>
      </c>
      <c r="CJ172" s="51">
        <v>8.7500000000000008E-3</v>
      </c>
      <c r="CK172" s="47">
        <v>0.55125000000000002</v>
      </c>
      <c r="CM172" s="53">
        <v>219000</v>
      </c>
      <c r="CN172" s="50">
        <v>0</v>
      </c>
      <c r="CO172" s="51">
        <v>0</v>
      </c>
      <c r="CP172" s="47">
        <v>0.99999999999999922</v>
      </c>
      <c r="RH172">
        <v>2275</v>
      </c>
      <c r="RI172">
        <v>12</v>
      </c>
      <c r="RJ172" s="47">
        <v>1.4999999999999999E-2</v>
      </c>
      <c r="RK172" s="47">
        <v>0.93624999999999969</v>
      </c>
      <c r="RM172">
        <v>2275</v>
      </c>
      <c r="RN172">
        <v>14</v>
      </c>
      <c r="RO172" s="47">
        <v>1.7500000000000002E-2</v>
      </c>
      <c r="RP172" s="47">
        <v>0.92249999999999999</v>
      </c>
      <c r="RR172">
        <v>2275</v>
      </c>
      <c r="RS172">
        <v>10</v>
      </c>
      <c r="RT172" s="47">
        <v>1.2500000000000001E-2</v>
      </c>
      <c r="RU172" s="47">
        <v>0.9225000000000001</v>
      </c>
      <c r="RW172">
        <v>2275</v>
      </c>
      <c r="RX172">
        <v>9</v>
      </c>
      <c r="RY172" s="47">
        <v>1.125E-2</v>
      </c>
      <c r="RZ172" s="47">
        <v>0.14375000000000002</v>
      </c>
      <c r="SA172" s="47"/>
      <c r="SB172" s="49">
        <v>2275</v>
      </c>
      <c r="SC172" s="50">
        <v>12</v>
      </c>
      <c r="SD172" s="51">
        <v>1.4999999999999999E-2</v>
      </c>
      <c r="SE172" s="47">
        <v>0.78749999999999998</v>
      </c>
      <c r="SF172" s="47"/>
      <c r="SG172" s="49">
        <v>2275</v>
      </c>
      <c r="SH172" s="50">
        <v>39</v>
      </c>
      <c r="SI172" s="51">
        <v>4.8750000000000002E-2</v>
      </c>
      <c r="SJ172" s="47">
        <v>0.80499999999999994</v>
      </c>
      <c r="SL172">
        <v>2275</v>
      </c>
      <c r="SM172">
        <v>10</v>
      </c>
      <c r="SN172" s="47">
        <v>1.2500000000000001E-2</v>
      </c>
      <c r="SO172" s="47">
        <v>0.94750000000000001</v>
      </c>
      <c r="SQ172">
        <v>2275</v>
      </c>
      <c r="SR172">
        <v>18</v>
      </c>
      <c r="SS172" s="47">
        <v>2.2499999999999999E-2</v>
      </c>
      <c r="ST172" s="47">
        <v>0.93500000000000005</v>
      </c>
      <c r="SU172" s="47"/>
      <c r="SV172" s="49">
        <v>2275</v>
      </c>
      <c r="SW172" s="50">
        <v>6</v>
      </c>
      <c r="SX172" s="51">
        <v>7.4999999999999997E-3</v>
      </c>
      <c r="SY172" s="47">
        <v>0.92500000000000004</v>
      </c>
      <c r="SZ172" s="47"/>
      <c r="TA172">
        <v>2275</v>
      </c>
      <c r="TB172">
        <v>3</v>
      </c>
      <c r="TC172" s="47">
        <v>3.7499999999999999E-3</v>
      </c>
      <c r="TD172" s="47">
        <v>0.97374999999999989</v>
      </c>
      <c r="TF172">
        <v>2275</v>
      </c>
      <c r="TG172">
        <v>10</v>
      </c>
      <c r="TH172" s="47">
        <v>1.2500000000000001E-2</v>
      </c>
      <c r="TI172" s="47">
        <v>0.91249999999999998</v>
      </c>
      <c r="TJ172" s="47"/>
      <c r="TK172" s="49">
        <v>2275</v>
      </c>
      <c r="TL172" s="50">
        <v>17</v>
      </c>
      <c r="TM172" s="51">
        <v>2.1250000000000002E-2</v>
      </c>
      <c r="TN172" s="47">
        <v>0.86999999999999988</v>
      </c>
      <c r="TO172" s="47"/>
      <c r="TP172" s="49">
        <v>2275</v>
      </c>
      <c r="TQ172" s="50">
        <v>9</v>
      </c>
      <c r="TR172" s="51">
        <f t="shared" si="17"/>
        <v>1.125E-2</v>
      </c>
      <c r="TS172" s="47">
        <f>SUM(TR$159:TR173)</f>
        <v>0.8999999999999998</v>
      </c>
      <c r="TU172">
        <v>2275</v>
      </c>
      <c r="TV172">
        <v>0</v>
      </c>
      <c r="TW172" s="47">
        <v>0</v>
      </c>
      <c r="TX172" s="47">
        <v>0.19375000000000001</v>
      </c>
      <c r="TZ172" s="49">
        <v>2275</v>
      </c>
      <c r="UA172" s="50">
        <v>10</v>
      </c>
      <c r="UB172" s="51">
        <v>1.2500000000000001E-2</v>
      </c>
      <c r="UC172" s="47">
        <v>0.35875000000000001</v>
      </c>
      <c r="UD172" s="47"/>
      <c r="UE172" s="49">
        <v>2275</v>
      </c>
      <c r="UF172" s="50">
        <v>0</v>
      </c>
      <c r="UG172" s="51">
        <v>0</v>
      </c>
      <c r="UH172" s="47">
        <v>6.2500000000000003E-3</v>
      </c>
      <c r="UJ172" s="49">
        <v>2275</v>
      </c>
      <c r="UK172" s="50">
        <v>19</v>
      </c>
      <c r="UL172" s="51">
        <v>2.375E-2</v>
      </c>
      <c r="UM172" s="47">
        <v>0.90875000000000006</v>
      </c>
      <c r="UN172" s="47"/>
      <c r="UO172" s="49">
        <v>2275</v>
      </c>
      <c r="UP172" s="50">
        <v>0</v>
      </c>
      <c r="UQ172" s="51">
        <v>0</v>
      </c>
      <c r="UR172" s="47">
        <v>6.2500000000000003E-3</v>
      </c>
      <c r="US172" s="47"/>
      <c r="UT172">
        <v>2275</v>
      </c>
      <c r="UU172">
        <v>19</v>
      </c>
      <c r="UV172" s="47">
        <v>2.375E-2</v>
      </c>
      <c r="UW172" s="47">
        <v>0.90875000000000006</v>
      </c>
      <c r="UX172" s="47"/>
      <c r="UY172" s="47"/>
      <c r="UZ172" s="47"/>
      <c r="VA172" s="47"/>
      <c r="VB172" s="47"/>
    </row>
    <row r="173" spans="6:574">
      <c r="F173">
        <v>222000</v>
      </c>
      <c r="G173">
        <v>0</v>
      </c>
      <c r="H173" s="47">
        <v>0</v>
      </c>
      <c r="I173" s="47">
        <v>0.99374999999999936</v>
      </c>
      <c r="K173">
        <v>217000</v>
      </c>
      <c r="L173">
        <v>0</v>
      </c>
      <c r="M173" s="47">
        <v>0</v>
      </c>
      <c r="N173" s="47">
        <v>0.9887499999999988</v>
      </c>
      <c r="U173" s="16">
        <v>217000</v>
      </c>
      <c r="V173" s="50">
        <v>2</v>
      </c>
      <c r="W173" s="51">
        <v>2.5000000000000001E-3</v>
      </c>
      <c r="X173" s="47">
        <v>0.98249999999999893</v>
      </c>
      <c r="Y173" s="47"/>
      <c r="Z173" s="16">
        <v>219000</v>
      </c>
      <c r="AA173" s="50">
        <v>1</v>
      </c>
      <c r="AB173" s="51">
        <v>1.25E-3</v>
      </c>
      <c r="AC173" s="47">
        <v>0.98499999999999965</v>
      </c>
      <c r="AD173" s="47"/>
      <c r="AE173">
        <v>220000</v>
      </c>
      <c r="AF173">
        <v>0</v>
      </c>
      <c r="AG173" s="47">
        <v>0</v>
      </c>
      <c r="AH173" s="47">
        <v>0.98999999999999888</v>
      </c>
      <c r="AJ173">
        <v>220000</v>
      </c>
      <c r="AK173">
        <v>0</v>
      </c>
      <c r="AL173" s="47">
        <v>0</v>
      </c>
      <c r="AM173" s="47">
        <v>0.98999999999999833</v>
      </c>
      <c r="AO173" s="16">
        <v>212000</v>
      </c>
      <c r="AP173" s="50">
        <v>0</v>
      </c>
      <c r="AQ173" s="51">
        <v>0</v>
      </c>
      <c r="AR173" s="47">
        <v>0.99999999999999922</v>
      </c>
      <c r="AS173" s="47"/>
      <c r="AT173" s="16">
        <v>216000</v>
      </c>
      <c r="AU173" s="50">
        <v>0</v>
      </c>
      <c r="AV173" s="51">
        <v>0</v>
      </c>
      <c r="AW173" s="47">
        <v>0.99999999999999933</v>
      </c>
      <c r="AY173">
        <v>212000</v>
      </c>
      <c r="AZ173">
        <v>0</v>
      </c>
      <c r="BA173" s="47">
        <v>0</v>
      </c>
      <c r="BB173" s="47">
        <v>0.99999999999999956</v>
      </c>
      <c r="BD173" s="16">
        <v>214000</v>
      </c>
      <c r="BE173" s="50">
        <v>1</v>
      </c>
      <c r="BF173" s="51">
        <v>1.25E-3</v>
      </c>
      <c r="BG173" s="47">
        <v>0.99999999999999878</v>
      </c>
      <c r="BN173" s="16">
        <v>217000</v>
      </c>
      <c r="BO173" s="50">
        <v>0</v>
      </c>
      <c r="BP173" s="51">
        <v>0</v>
      </c>
      <c r="BQ173" s="47">
        <v>0.98999999999999877</v>
      </c>
      <c r="BS173" s="53">
        <v>220000</v>
      </c>
      <c r="BT173" s="50">
        <v>0</v>
      </c>
      <c r="BU173" s="51">
        <v>0</v>
      </c>
      <c r="BV173" s="47">
        <v>0.99999999999999944</v>
      </c>
      <c r="BX173" s="46">
        <v>217000</v>
      </c>
      <c r="BY173">
        <v>0</v>
      </c>
      <c r="BZ173" s="47">
        <v>0</v>
      </c>
      <c r="CA173" s="47">
        <v>0.9887499999999988</v>
      </c>
      <c r="CC173" s="53">
        <v>250000</v>
      </c>
      <c r="CD173" s="50">
        <v>1</v>
      </c>
      <c r="CE173" s="51">
        <v>1.25E-3</v>
      </c>
      <c r="CF173" s="47">
        <v>0.92624999999999968</v>
      </c>
      <c r="CH173" s="53">
        <v>272000</v>
      </c>
      <c r="CI173" s="50">
        <v>3</v>
      </c>
      <c r="CJ173" s="51">
        <v>3.7499999999999999E-3</v>
      </c>
      <c r="CK173" s="47">
        <v>0.55500000000000005</v>
      </c>
      <c r="CM173" s="53">
        <v>220000</v>
      </c>
      <c r="CN173" s="50">
        <v>0</v>
      </c>
      <c r="CO173" s="51">
        <v>0</v>
      </c>
      <c r="CP173" s="47">
        <v>0.99999999999999922</v>
      </c>
      <c r="RH173">
        <v>2450</v>
      </c>
      <c r="RI173">
        <v>6</v>
      </c>
      <c r="RJ173" s="47">
        <v>7.4999999999999997E-3</v>
      </c>
      <c r="RK173" s="47">
        <v>0.94374999999999964</v>
      </c>
      <c r="RM173">
        <v>2450</v>
      </c>
      <c r="RN173">
        <v>8</v>
      </c>
      <c r="RO173" s="47">
        <v>0.01</v>
      </c>
      <c r="RP173" s="47">
        <v>0.9325</v>
      </c>
      <c r="RR173">
        <v>2450</v>
      </c>
      <c r="RS173">
        <v>19</v>
      </c>
      <c r="RT173" s="47">
        <v>2.375E-2</v>
      </c>
      <c r="RU173" s="47">
        <v>0.94625000000000015</v>
      </c>
      <c r="RW173">
        <v>2450</v>
      </c>
      <c r="RX173">
        <v>11</v>
      </c>
      <c r="RY173" s="47">
        <v>1.375E-2</v>
      </c>
      <c r="RZ173" s="47">
        <v>0.15625000000000003</v>
      </c>
      <c r="SA173" s="47"/>
      <c r="SB173" s="49">
        <v>2450</v>
      </c>
      <c r="SC173" s="50">
        <v>10</v>
      </c>
      <c r="SD173" s="51">
        <v>1.2500000000000001E-2</v>
      </c>
      <c r="SE173" s="47">
        <v>0.79999999999999993</v>
      </c>
      <c r="SF173" s="47"/>
      <c r="SG173" s="49">
        <v>2450</v>
      </c>
      <c r="SH173" s="50">
        <v>11</v>
      </c>
      <c r="SI173" s="51">
        <v>1.375E-2</v>
      </c>
      <c r="SJ173" s="47">
        <v>0.81874999999999998</v>
      </c>
      <c r="SL173">
        <v>2450</v>
      </c>
      <c r="SM173">
        <v>19</v>
      </c>
      <c r="SN173" s="47">
        <v>2.375E-2</v>
      </c>
      <c r="SO173" s="47">
        <v>0.95874999999999999</v>
      </c>
      <c r="SQ173">
        <v>2450</v>
      </c>
      <c r="SR173">
        <v>11</v>
      </c>
      <c r="SS173" s="47">
        <v>1.375E-2</v>
      </c>
      <c r="ST173" s="47">
        <v>0.94875000000000009</v>
      </c>
      <c r="SU173" s="47"/>
      <c r="SV173" s="49">
        <v>2450</v>
      </c>
      <c r="SW173" s="50">
        <v>6</v>
      </c>
      <c r="SX173" s="51">
        <v>7.4999999999999997E-3</v>
      </c>
      <c r="SY173" s="47">
        <v>0.9325</v>
      </c>
      <c r="SZ173" s="47"/>
      <c r="TA173">
        <v>2450</v>
      </c>
      <c r="TB173">
        <v>3</v>
      </c>
      <c r="TC173" s="47">
        <v>3.7499999999999999E-3</v>
      </c>
      <c r="TD173" s="47">
        <v>0.97749999999999992</v>
      </c>
      <c r="TF173">
        <v>2450</v>
      </c>
      <c r="TG173">
        <v>11</v>
      </c>
      <c r="TH173" s="47">
        <v>1.375E-2</v>
      </c>
      <c r="TI173" s="47">
        <v>0.92625000000000002</v>
      </c>
      <c r="TJ173" s="47"/>
      <c r="TK173" s="49">
        <v>2450</v>
      </c>
      <c r="TL173" s="50">
        <v>3</v>
      </c>
      <c r="TM173" s="51">
        <v>3.7499999999999999E-3</v>
      </c>
      <c r="TN173" s="47">
        <v>0.87374999999999992</v>
      </c>
      <c r="TO173" s="47"/>
      <c r="TP173" s="49">
        <v>2450</v>
      </c>
      <c r="TQ173" s="50">
        <v>6</v>
      </c>
      <c r="TR173" s="51">
        <f t="shared" si="17"/>
        <v>7.4999999999999997E-3</v>
      </c>
      <c r="TS173" s="47">
        <f>SUM(TR$159:TR174)</f>
        <v>0.91624999999999979</v>
      </c>
      <c r="TU173">
        <v>2450</v>
      </c>
      <c r="TV173">
        <v>0</v>
      </c>
      <c r="TW173" s="47">
        <v>0</v>
      </c>
      <c r="TX173" s="47">
        <v>0.19375000000000001</v>
      </c>
      <c r="TZ173" s="49">
        <v>2450</v>
      </c>
      <c r="UA173" s="50">
        <v>9</v>
      </c>
      <c r="UB173" s="51">
        <v>1.125E-2</v>
      </c>
      <c r="UC173" s="47">
        <v>0.37875000000000003</v>
      </c>
      <c r="UD173" s="47"/>
      <c r="UE173" s="49">
        <v>2450</v>
      </c>
      <c r="UF173" s="50">
        <v>0</v>
      </c>
      <c r="UG173" s="51">
        <v>0</v>
      </c>
      <c r="UH173" s="47">
        <v>6.2500000000000003E-3</v>
      </c>
      <c r="UJ173" s="49">
        <v>2450</v>
      </c>
      <c r="UK173" s="50">
        <v>17</v>
      </c>
      <c r="UL173" s="51">
        <v>2.1250000000000002E-2</v>
      </c>
      <c r="UM173" s="47">
        <v>0.92375000000000007</v>
      </c>
      <c r="UN173" s="47"/>
      <c r="UO173" s="49">
        <v>2450</v>
      </c>
      <c r="UP173" s="50">
        <v>0</v>
      </c>
      <c r="UQ173" s="51">
        <v>0</v>
      </c>
      <c r="UR173" s="47">
        <v>6.2500000000000003E-3</v>
      </c>
      <c r="US173" s="47"/>
      <c r="UT173">
        <v>2450</v>
      </c>
      <c r="UU173">
        <v>17</v>
      </c>
      <c r="UV173" s="47">
        <v>2.1250000000000002E-2</v>
      </c>
      <c r="UW173" s="47">
        <v>0.92375000000000007</v>
      </c>
      <c r="UX173" s="47"/>
      <c r="UY173" s="47"/>
      <c r="UZ173" s="47"/>
      <c r="VA173" s="47"/>
      <c r="VB173" s="47"/>
    </row>
    <row r="174" spans="6:574">
      <c r="F174">
        <v>223000</v>
      </c>
      <c r="G174">
        <v>0</v>
      </c>
      <c r="H174" s="47">
        <v>0</v>
      </c>
      <c r="I174" s="47">
        <v>0.99374999999999936</v>
      </c>
      <c r="K174">
        <v>218000</v>
      </c>
      <c r="L174">
        <v>1</v>
      </c>
      <c r="M174" s="47">
        <v>1.25E-3</v>
      </c>
      <c r="N174" s="47">
        <v>0.98999999999999877</v>
      </c>
      <c r="U174" s="16">
        <v>218000</v>
      </c>
      <c r="V174" s="50">
        <v>3</v>
      </c>
      <c r="W174" s="51">
        <v>3.7499999999999999E-3</v>
      </c>
      <c r="X174" s="47">
        <v>0.98624999999999896</v>
      </c>
      <c r="Y174" s="47"/>
      <c r="Z174" s="16">
        <v>220000</v>
      </c>
      <c r="AA174" s="50">
        <v>1</v>
      </c>
      <c r="AB174" s="51">
        <v>1.25E-3</v>
      </c>
      <c r="AC174" s="47">
        <v>0.98624999999999963</v>
      </c>
      <c r="AD174" s="47"/>
      <c r="AE174">
        <v>221000</v>
      </c>
      <c r="AF174">
        <v>0</v>
      </c>
      <c r="AG174" s="47">
        <v>0</v>
      </c>
      <c r="AH174" s="47">
        <v>0.98999999999999888</v>
      </c>
      <c r="AJ174">
        <v>221000</v>
      </c>
      <c r="AK174">
        <v>0</v>
      </c>
      <c r="AL174" s="47">
        <v>0</v>
      </c>
      <c r="AM174" s="47">
        <v>0.98999999999999833</v>
      </c>
      <c r="AO174" s="16">
        <v>213000</v>
      </c>
      <c r="AP174" s="50">
        <v>0</v>
      </c>
      <c r="AQ174" s="51">
        <v>0</v>
      </c>
      <c r="AR174" s="47">
        <v>0.99999999999999922</v>
      </c>
      <c r="AS174" s="47"/>
      <c r="AT174" s="16">
        <v>217000</v>
      </c>
      <c r="AU174" s="50">
        <v>0</v>
      </c>
      <c r="AV174" s="51">
        <v>0</v>
      </c>
      <c r="AW174" s="47">
        <v>0.99999999999999933</v>
      </c>
      <c r="AY174">
        <v>213000</v>
      </c>
      <c r="AZ174">
        <v>0</v>
      </c>
      <c r="BA174" s="47">
        <v>0</v>
      </c>
      <c r="BB174" s="47">
        <v>0.99999999999999956</v>
      </c>
      <c r="BD174" s="16">
        <v>215000</v>
      </c>
      <c r="BE174" s="50">
        <v>0</v>
      </c>
      <c r="BF174" s="51">
        <v>0</v>
      </c>
      <c r="BG174" s="47">
        <v>0.99999999999999878</v>
      </c>
      <c r="BN174" s="16">
        <v>218000</v>
      </c>
      <c r="BO174" s="50">
        <v>0</v>
      </c>
      <c r="BP174" s="51">
        <v>0</v>
      </c>
      <c r="BQ174" s="47">
        <v>0.98999999999999877</v>
      </c>
      <c r="BS174" s="53">
        <v>221000</v>
      </c>
      <c r="BT174" s="50">
        <v>0</v>
      </c>
      <c r="BU174" s="51">
        <v>0</v>
      </c>
      <c r="BV174" s="47">
        <v>0.99999999999999944</v>
      </c>
      <c r="BX174" s="46">
        <v>218000</v>
      </c>
      <c r="BY174">
        <v>1</v>
      </c>
      <c r="BZ174" s="47">
        <v>1.25E-3</v>
      </c>
      <c r="CA174" s="47">
        <v>0.98999999999999877</v>
      </c>
      <c r="CC174" s="53">
        <v>251000</v>
      </c>
      <c r="CD174" s="50">
        <v>3</v>
      </c>
      <c r="CE174" s="51">
        <v>3.7499999999999999E-3</v>
      </c>
      <c r="CF174" s="47">
        <v>0.92999999999999972</v>
      </c>
      <c r="CH174" s="53">
        <v>273000</v>
      </c>
      <c r="CI174" s="50">
        <v>12</v>
      </c>
      <c r="CJ174" s="51">
        <v>1.4999999999999999E-2</v>
      </c>
      <c r="CK174" s="47">
        <v>0.57000000000000006</v>
      </c>
      <c r="CM174" s="53">
        <v>221000</v>
      </c>
      <c r="CN174" s="50">
        <v>0</v>
      </c>
      <c r="CO174" s="51">
        <v>0</v>
      </c>
      <c r="CP174" s="47">
        <v>0.99999999999999922</v>
      </c>
      <c r="RH174">
        <v>2625</v>
      </c>
      <c r="RI174">
        <v>6</v>
      </c>
      <c r="RJ174" s="47">
        <v>7.4999999999999997E-3</v>
      </c>
      <c r="RK174" s="47">
        <v>0.9562499999999996</v>
      </c>
      <c r="RM174">
        <v>2625</v>
      </c>
      <c r="RN174">
        <v>16</v>
      </c>
      <c r="RO174" s="47">
        <v>0.02</v>
      </c>
      <c r="RP174" s="47">
        <v>0.95250000000000001</v>
      </c>
      <c r="RR174">
        <v>2625</v>
      </c>
      <c r="RS174">
        <v>10</v>
      </c>
      <c r="RT174" s="47">
        <v>1.2500000000000001E-2</v>
      </c>
      <c r="RU174" s="47">
        <v>0.9587500000000001</v>
      </c>
      <c r="RW174">
        <v>2625</v>
      </c>
      <c r="RX174">
        <v>10</v>
      </c>
      <c r="RY174" s="47">
        <v>1.2500000000000001E-2</v>
      </c>
      <c r="RZ174" s="47">
        <v>0.16500000000000004</v>
      </c>
      <c r="SA174" s="47"/>
      <c r="SB174" s="49">
        <v>2625</v>
      </c>
      <c r="SC174" s="50">
        <v>35</v>
      </c>
      <c r="SD174" s="51">
        <v>4.3749999999999997E-2</v>
      </c>
      <c r="SE174" s="47">
        <v>0.84374999999999989</v>
      </c>
      <c r="SF174" s="47"/>
      <c r="SG174" s="49">
        <v>2625</v>
      </c>
      <c r="SH174" s="50">
        <v>26</v>
      </c>
      <c r="SI174" s="51">
        <v>3.2500000000000001E-2</v>
      </c>
      <c r="SJ174" s="47">
        <v>0.85124999999999995</v>
      </c>
      <c r="SL174">
        <v>2625</v>
      </c>
      <c r="SM174">
        <v>9</v>
      </c>
      <c r="SN174" s="47">
        <v>1.125E-2</v>
      </c>
      <c r="SO174" s="47">
        <v>0.96375</v>
      </c>
      <c r="SQ174">
        <v>2625</v>
      </c>
      <c r="SR174">
        <v>8</v>
      </c>
      <c r="SS174" s="47">
        <v>0.01</v>
      </c>
      <c r="ST174" s="47">
        <v>0.9587500000000001</v>
      </c>
      <c r="SU174" s="47"/>
      <c r="SV174" s="49">
        <v>2625</v>
      </c>
      <c r="SW174" s="50">
        <v>16</v>
      </c>
      <c r="SX174" s="51">
        <v>0.02</v>
      </c>
      <c r="SY174" s="47">
        <v>0.95250000000000001</v>
      </c>
      <c r="SZ174" s="47"/>
      <c r="TA174">
        <v>2625</v>
      </c>
      <c r="TB174">
        <v>4</v>
      </c>
      <c r="TC174" s="47">
        <v>5.0000000000000001E-3</v>
      </c>
      <c r="TD174" s="47">
        <v>0.98249999999999993</v>
      </c>
      <c r="TF174">
        <v>2625</v>
      </c>
      <c r="TG174">
        <v>4</v>
      </c>
      <c r="TH174" s="47">
        <v>5.0000000000000001E-3</v>
      </c>
      <c r="TI174" s="47">
        <v>0.93125000000000002</v>
      </c>
      <c r="TJ174" s="47"/>
      <c r="TK174" s="49">
        <v>2625</v>
      </c>
      <c r="TL174" s="50">
        <v>31</v>
      </c>
      <c r="TM174" s="51">
        <v>3.875E-2</v>
      </c>
      <c r="TN174" s="47">
        <v>0.91249999999999987</v>
      </c>
      <c r="TO174" s="47"/>
      <c r="TP174" s="49">
        <v>2625</v>
      </c>
      <c r="TQ174" s="50">
        <v>13</v>
      </c>
      <c r="TR174" s="51">
        <f t="shared" si="17"/>
        <v>1.6250000000000001E-2</v>
      </c>
      <c r="TS174" s="47">
        <f>SUM(TR$159:TR175)</f>
        <v>0.91999999999999982</v>
      </c>
      <c r="TU174">
        <v>2625</v>
      </c>
      <c r="TV174">
        <v>0</v>
      </c>
      <c r="TW174" s="47">
        <v>0</v>
      </c>
      <c r="TX174" s="47">
        <v>0.19375000000000001</v>
      </c>
      <c r="TZ174" s="49">
        <v>2625</v>
      </c>
      <c r="UA174" s="50">
        <v>16</v>
      </c>
      <c r="UB174" s="51">
        <v>0.02</v>
      </c>
      <c r="UC174" s="47">
        <v>0.38875000000000004</v>
      </c>
      <c r="UD174" s="47"/>
      <c r="UE174" s="49">
        <v>2625</v>
      </c>
      <c r="UF174" s="50">
        <v>0</v>
      </c>
      <c r="UG174" s="51">
        <v>0</v>
      </c>
      <c r="UH174" s="47">
        <v>6.2500000000000003E-3</v>
      </c>
      <c r="UI174" s="47"/>
      <c r="UJ174" s="49">
        <v>2625</v>
      </c>
      <c r="UK174" s="50">
        <v>12</v>
      </c>
      <c r="UL174" s="51">
        <v>1.4999999999999999E-2</v>
      </c>
      <c r="UM174" s="47">
        <v>0.93375000000000008</v>
      </c>
      <c r="UN174" s="47"/>
      <c r="UO174" s="49">
        <v>2625</v>
      </c>
      <c r="UP174" s="50">
        <v>0</v>
      </c>
      <c r="UQ174" s="51">
        <v>0</v>
      </c>
      <c r="UR174" s="47">
        <v>6.2500000000000003E-3</v>
      </c>
      <c r="US174" s="47"/>
      <c r="UT174">
        <v>2625</v>
      </c>
      <c r="UU174">
        <v>12</v>
      </c>
      <c r="UV174" s="47">
        <v>1.4999999999999999E-2</v>
      </c>
      <c r="UW174" s="47">
        <v>0.93375000000000008</v>
      </c>
      <c r="UX174" s="47"/>
      <c r="UY174" s="47"/>
      <c r="UZ174" s="47"/>
      <c r="VA174" s="47"/>
      <c r="VB174" s="47"/>
    </row>
    <row r="175" spans="6:574">
      <c r="F175">
        <v>224000</v>
      </c>
      <c r="G175">
        <v>0</v>
      </c>
      <c r="H175" s="47">
        <v>0</v>
      </c>
      <c r="I175" s="47">
        <v>0.99374999999999936</v>
      </c>
      <c r="K175">
        <v>219000</v>
      </c>
      <c r="L175">
        <v>0</v>
      </c>
      <c r="M175" s="47">
        <v>0</v>
      </c>
      <c r="N175" s="47">
        <v>0.98999999999999877</v>
      </c>
      <c r="U175" s="16">
        <v>219000</v>
      </c>
      <c r="V175" s="50">
        <v>1</v>
      </c>
      <c r="W175" s="51">
        <v>1.25E-3</v>
      </c>
      <c r="X175" s="47">
        <v>0.98749999999999893</v>
      </c>
      <c r="Y175" s="47"/>
      <c r="Z175" s="16">
        <v>221000</v>
      </c>
      <c r="AA175" s="50">
        <v>3</v>
      </c>
      <c r="AB175" s="51">
        <v>3.7499999999999999E-3</v>
      </c>
      <c r="AC175" s="47">
        <v>0.98999999999999966</v>
      </c>
      <c r="AD175" s="47"/>
      <c r="AE175">
        <v>222000</v>
      </c>
      <c r="AF175">
        <v>0</v>
      </c>
      <c r="AG175" s="47">
        <v>0</v>
      </c>
      <c r="AH175" s="47">
        <v>0.98999999999999888</v>
      </c>
      <c r="AJ175">
        <v>222000</v>
      </c>
      <c r="AK175">
        <v>0</v>
      </c>
      <c r="AL175" s="47">
        <v>0</v>
      </c>
      <c r="AM175" s="47">
        <v>0.98999999999999833</v>
      </c>
      <c r="AO175" s="16">
        <v>214000</v>
      </c>
      <c r="AP175" s="50">
        <v>0</v>
      </c>
      <c r="AQ175" s="51">
        <v>0</v>
      </c>
      <c r="AR175" s="47">
        <v>0.99999999999999922</v>
      </c>
      <c r="AS175" s="47"/>
      <c r="AT175" s="16">
        <v>218000</v>
      </c>
      <c r="AU175" s="50">
        <v>0</v>
      </c>
      <c r="AV175" s="51">
        <v>0</v>
      </c>
      <c r="AW175" s="47">
        <v>0.99999999999999933</v>
      </c>
      <c r="AY175">
        <v>214000</v>
      </c>
      <c r="AZ175">
        <v>0</v>
      </c>
      <c r="BA175" s="47">
        <v>0</v>
      </c>
      <c r="BB175" s="47">
        <v>0.99999999999999956</v>
      </c>
      <c r="BD175" s="16">
        <v>216000</v>
      </c>
      <c r="BE175" s="50">
        <v>0</v>
      </c>
      <c r="BF175" s="51">
        <v>0</v>
      </c>
      <c r="BG175" s="47">
        <v>0.99999999999999878</v>
      </c>
      <c r="BN175" s="16">
        <v>219000</v>
      </c>
      <c r="BO175" s="50">
        <v>0</v>
      </c>
      <c r="BP175" s="51">
        <v>0</v>
      </c>
      <c r="BQ175" s="47">
        <v>0.98999999999999877</v>
      </c>
      <c r="BS175" s="53">
        <v>222000</v>
      </c>
      <c r="BT175" s="50">
        <v>0</v>
      </c>
      <c r="BU175" s="51">
        <v>0</v>
      </c>
      <c r="BV175" s="47">
        <v>0.99999999999999944</v>
      </c>
      <c r="BX175" s="46">
        <v>219000</v>
      </c>
      <c r="BY175">
        <v>0</v>
      </c>
      <c r="BZ175" s="47">
        <v>0</v>
      </c>
      <c r="CA175" s="47">
        <v>0.98999999999999877</v>
      </c>
      <c r="CC175" s="53">
        <v>252000</v>
      </c>
      <c r="CD175" s="50">
        <v>3</v>
      </c>
      <c r="CE175" s="51">
        <v>3.7499999999999999E-3</v>
      </c>
      <c r="CF175" s="47">
        <v>0.93374999999999975</v>
      </c>
      <c r="CH175" s="53">
        <v>274000</v>
      </c>
      <c r="CI175" s="50">
        <v>4</v>
      </c>
      <c r="CJ175" s="51">
        <v>5.0000000000000001E-3</v>
      </c>
      <c r="CK175" s="47">
        <v>0.57500000000000007</v>
      </c>
      <c r="CM175" s="53">
        <v>222000</v>
      </c>
      <c r="CN175" s="50">
        <v>0</v>
      </c>
      <c r="CO175" s="51">
        <v>0</v>
      </c>
      <c r="CP175" s="47">
        <v>0.99999999999999922</v>
      </c>
      <c r="RH175">
        <v>2800</v>
      </c>
      <c r="RI175">
        <v>10</v>
      </c>
      <c r="RJ175" s="47">
        <v>1.2500000000000001E-2</v>
      </c>
      <c r="RK175" s="47">
        <v>0.96249999999999958</v>
      </c>
      <c r="RM175">
        <v>2800</v>
      </c>
      <c r="RN175">
        <v>9</v>
      </c>
      <c r="RO175" s="47">
        <v>1.125E-2</v>
      </c>
      <c r="RP175" s="47">
        <v>0.96375</v>
      </c>
      <c r="RR175">
        <v>2800</v>
      </c>
      <c r="RS175">
        <v>4</v>
      </c>
      <c r="RT175" s="47">
        <v>5.0000000000000001E-3</v>
      </c>
      <c r="RU175" s="47">
        <v>0.96375000000000011</v>
      </c>
      <c r="RW175">
        <v>2800</v>
      </c>
      <c r="RX175">
        <v>7</v>
      </c>
      <c r="RY175" s="47">
        <v>8.7500000000000008E-3</v>
      </c>
      <c r="RZ175" s="47">
        <v>0.18500000000000003</v>
      </c>
      <c r="SA175" s="47"/>
      <c r="SB175" s="49">
        <v>2800</v>
      </c>
      <c r="SC175" s="50">
        <v>9</v>
      </c>
      <c r="SD175" s="51">
        <v>1.125E-2</v>
      </c>
      <c r="SE175" s="47">
        <v>0.85499999999999987</v>
      </c>
      <c r="SF175" s="47"/>
      <c r="SG175" s="49">
        <v>2800</v>
      </c>
      <c r="SH175" s="50">
        <v>17</v>
      </c>
      <c r="SI175" s="51">
        <v>2.1250000000000002E-2</v>
      </c>
      <c r="SJ175" s="47">
        <v>0.87249999999999994</v>
      </c>
      <c r="SL175">
        <v>2800</v>
      </c>
      <c r="SM175">
        <v>4</v>
      </c>
      <c r="SN175" s="47">
        <v>5.0000000000000001E-3</v>
      </c>
      <c r="SO175" s="47">
        <v>0.97124999999999995</v>
      </c>
      <c r="SQ175">
        <v>2800</v>
      </c>
      <c r="SR175">
        <v>5</v>
      </c>
      <c r="SS175" s="47">
        <v>6.2500000000000003E-3</v>
      </c>
      <c r="ST175" s="47">
        <v>0.96500000000000008</v>
      </c>
      <c r="SU175" s="47"/>
      <c r="SV175" s="49">
        <v>2800</v>
      </c>
      <c r="SW175" s="50">
        <v>4</v>
      </c>
      <c r="SX175" s="51">
        <v>5.0000000000000001E-3</v>
      </c>
      <c r="SY175" s="47">
        <v>0.95750000000000002</v>
      </c>
      <c r="SZ175" s="47"/>
      <c r="TA175">
        <v>2800</v>
      </c>
      <c r="TB175">
        <v>1</v>
      </c>
      <c r="TC175" s="47">
        <v>1.25E-3</v>
      </c>
      <c r="TD175" s="47">
        <v>0.9837499999999999</v>
      </c>
      <c r="TF175">
        <v>2800</v>
      </c>
      <c r="TG175">
        <v>5</v>
      </c>
      <c r="TH175" s="47">
        <v>6.2500000000000003E-3</v>
      </c>
      <c r="TI175" s="47">
        <v>0.9375</v>
      </c>
      <c r="TJ175" s="47"/>
      <c r="TK175" s="49">
        <v>2800</v>
      </c>
      <c r="TL175" s="50">
        <v>8</v>
      </c>
      <c r="TM175" s="51">
        <v>0.01</v>
      </c>
      <c r="TN175" s="47">
        <v>0.92249999999999988</v>
      </c>
      <c r="TO175" s="47"/>
      <c r="TP175" s="49">
        <v>2800</v>
      </c>
      <c r="TQ175" s="50">
        <v>3</v>
      </c>
      <c r="TR175" s="51">
        <f t="shared" si="17"/>
        <v>3.7499999999999999E-3</v>
      </c>
      <c r="TS175" s="47">
        <f>SUM(TR$159:TR176)</f>
        <v>0.92374999999999985</v>
      </c>
      <c r="TU175">
        <v>2800</v>
      </c>
      <c r="TV175">
        <v>0</v>
      </c>
      <c r="TW175" s="47">
        <v>0</v>
      </c>
      <c r="TX175" s="47">
        <v>0.19375000000000001</v>
      </c>
      <c r="TZ175" s="49">
        <v>2800</v>
      </c>
      <c r="UA175" s="50">
        <v>8</v>
      </c>
      <c r="UB175" s="51">
        <v>0.01</v>
      </c>
      <c r="UC175" s="47">
        <v>0.40250000000000002</v>
      </c>
      <c r="UD175" s="47"/>
      <c r="UE175" s="49">
        <v>2800</v>
      </c>
      <c r="UF175" s="50">
        <v>2</v>
      </c>
      <c r="UG175" s="51">
        <v>2.5000000000000001E-3</v>
      </c>
      <c r="UH175" s="47">
        <v>8.7500000000000008E-3</v>
      </c>
      <c r="UI175" s="47"/>
      <c r="UJ175" s="49">
        <v>2800</v>
      </c>
      <c r="UK175" s="50">
        <v>8</v>
      </c>
      <c r="UL175" s="51">
        <v>0.01</v>
      </c>
      <c r="UM175" s="47">
        <v>0.94125000000000003</v>
      </c>
      <c r="UN175" s="47"/>
      <c r="UO175" s="49">
        <v>2800</v>
      </c>
      <c r="UP175" s="50">
        <v>2</v>
      </c>
      <c r="UQ175" s="51">
        <v>2.5000000000000001E-3</v>
      </c>
      <c r="UR175" s="47">
        <v>8.7500000000000008E-3</v>
      </c>
      <c r="US175" s="47"/>
      <c r="UT175">
        <v>2800</v>
      </c>
      <c r="UU175">
        <v>8</v>
      </c>
      <c r="UV175" s="47">
        <v>0.01</v>
      </c>
      <c r="UW175" s="47">
        <v>0.94125000000000003</v>
      </c>
      <c r="UX175" s="47"/>
      <c r="UY175" s="47"/>
      <c r="UZ175" s="47"/>
      <c r="VA175" s="47"/>
      <c r="VB175" s="47"/>
    </row>
    <row r="176" spans="6:574">
      <c r="F176">
        <v>225000</v>
      </c>
      <c r="G176">
        <v>0</v>
      </c>
      <c r="H176" s="47">
        <v>0</v>
      </c>
      <c r="I176" s="47">
        <v>0.99374999999999936</v>
      </c>
      <c r="K176">
        <v>220000</v>
      </c>
      <c r="L176">
        <v>0</v>
      </c>
      <c r="M176" s="47">
        <v>0</v>
      </c>
      <c r="N176" s="47">
        <v>0.98999999999999877</v>
      </c>
      <c r="U176" s="16">
        <v>220000</v>
      </c>
      <c r="V176" s="50">
        <v>2</v>
      </c>
      <c r="W176" s="51">
        <v>2.5000000000000001E-3</v>
      </c>
      <c r="X176" s="47">
        <v>0.98999999999999888</v>
      </c>
      <c r="Y176" s="47"/>
      <c r="Z176" s="16">
        <v>222000</v>
      </c>
      <c r="AA176" s="50">
        <v>0</v>
      </c>
      <c r="AB176" s="51">
        <v>0</v>
      </c>
      <c r="AC176" s="47">
        <v>0.98999999999999966</v>
      </c>
      <c r="AD176" s="47"/>
      <c r="AE176">
        <v>223000</v>
      </c>
      <c r="AF176">
        <v>0</v>
      </c>
      <c r="AG176" s="47">
        <v>0</v>
      </c>
      <c r="AH176" s="47">
        <v>0.98999999999999888</v>
      </c>
      <c r="AJ176">
        <v>223000</v>
      </c>
      <c r="AK176">
        <v>0</v>
      </c>
      <c r="AL176" s="47">
        <v>0</v>
      </c>
      <c r="AM176" s="47">
        <v>0.98999999999999833</v>
      </c>
      <c r="AO176" s="16">
        <v>215000</v>
      </c>
      <c r="AP176" s="50">
        <v>0</v>
      </c>
      <c r="AQ176" s="51">
        <v>0</v>
      </c>
      <c r="AR176" s="47">
        <v>0.99999999999999922</v>
      </c>
      <c r="AS176" s="47"/>
      <c r="AT176" s="16">
        <v>219000</v>
      </c>
      <c r="AU176" s="50">
        <v>0</v>
      </c>
      <c r="AV176" s="51">
        <v>0</v>
      </c>
      <c r="AW176" s="47">
        <v>0.99999999999999933</v>
      </c>
      <c r="AY176">
        <v>215000</v>
      </c>
      <c r="AZ176">
        <v>0</v>
      </c>
      <c r="BA176" s="47">
        <v>0</v>
      </c>
      <c r="BB176" s="47">
        <v>0.99999999999999956</v>
      </c>
      <c r="BD176" s="16">
        <v>217000</v>
      </c>
      <c r="BE176" s="50">
        <v>0</v>
      </c>
      <c r="BF176" s="51">
        <v>0</v>
      </c>
      <c r="BG176" s="47">
        <v>0.99999999999999878</v>
      </c>
      <c r="BN176" s="16">
        <v>220000</v>
      </c>
      <c r="BO176" s="50">
        <v>1</v>
      </c>
      <c r="BP176" s="51">
        <v>1.25E-3</v>
      </c>
      <c r="BQ176" s="47">
        <v>0.99124999999999874</v>
      </c>
      <c r="BS176" s="53">
        <v>223000</v>
      </c>
      <c r="BT176" s="50">
        <v>0</v>
      </c>
      <c r="BU176" s="51">
        <v>0</v>
      </c>
      <c r="BV176" s="47">
        <v>0.99999999999999944</v>
      </c>
      <c r="BX176" s="46">
        <v>220000</v>
      </c>
      <c r="BY176">
        <v>0</v>
      </c>
      <c r="BZ176" s="47">
        <v>0</v>
      </c>
      <c r="CA176" s="47">
        <v>0.98999999999999877</v>
      </c>
      <c r="CC176" s="53">
        <v>253000</v>
      </c>
      <c r="CD176" s="50">
        <v>2</v>
      </c>
      <c r="CE176" s="51">
        <v>2.5000000000000001E-3</v>
      </c>
      <c r="CF176" s="47">
        <v>0.93624999999999969</v>
      </c>
      <c r="CH176" s="53">
        <v>275000</v>
      </c>
      <c r="CI176" s="50">
        <v>5</v>
      </c>
      <c r="CJ176" s="51">
        <v>6.2500000000000003E-3</v>
      </c>
      <c r="CK176" s="47">
        <v>0.58125000000000004</v>
      </c>
      <c r="CM176" s="53">
        <v>223000</v>
      </c>
      <c r="CN176" s="50">
        <v>0</v>
      </c>
      <c r="CO176" s="51">
        <v>0</v>
      </c>
      <c r="CP176" s="47">
        <v>0.99999999999999922</v>
      </c>
      <c r="RH176">
        <v>2975</v>
      </c>
      <c r="RI176">
        <v>5</v>
      </c>
      <c r="RJ176" s="47">
        <v>6.2500000000000003E-3</v>
      </c>
      <c r="RK176" s="47">
        <v>0.97124999999999961</v>
      </c>
      <c r="RM176">
        <v>2975</v>
      </c>
      <c r="RN176">
        <v>4</v>
      </c>
      <c r="RO176" s="47">
        <v>5.0000000000000001E-3</v>
      </c>
      <c r="RP176" s="47">
        <v>0.96875</v>
      </c>
      <c r="RR176">
        <v>2975</v>
      </c>
      <c r="RS176">
        <v>6</v>
      </c>
      <c r="RT176" s="47">
        <v>7.4999999999999997E-3</v>
      </c>
      <c r="RU176" s="47">
        <v>0.97125000000000006</v>
      </c>
      <c r="RW176">
        <v>2975</v>
      </c>
      <c r="RX176">
        <v>16</v>
      </c>
      <c r="RY176" s="47">
        <v>0.02</v>
      </c>
      <c r="RZ176" s="47">
        <v>0.21625000000000003</v>
      </c>
      <c r="SA176" s="47"/>
      <c r="SB176" s="49">
        <v>2975</v>
      </c>
      <c r="SC176" s="50">
        <v>15</v>
      </c>
      <c r="SD176" s="51">
        <v>1.8749999999999999E-2</v>
      </c>
      <c r="SE176" s="47">
        <v>0.87374999999999992</v>
      </c>
      <c r="SF176" s="47"/>
      <c r="SG176" s="49">
        <v>2975</v>
      </c>
      <c r="SH176" s="50">
        <v>20</v>
      </c>
      <c r="SI176" s="51">
        <v>2.5000000000000001E-2</v>
      </c>
      <c r="SJ176" s="47">
        <v>0.89749999999999996</v>
      </c>
      <c r="SL176">
        <v>2975</v>
      </c>
      <c r="SM176">
        <v>6</v>
      </c>
      <c r="SN176" s="47">
        <v>7.4999999999999997E-3</v>
      </c>
      <c r="SO176" s="47">
        <v>0.98249999999999993</v>
      </c>
      <c r="SQ176">
        <v>2975</v>
      </c>
      <c r="SR176">
        <v>5</v>
      </c>
      <c r="SS176" s="47">
        <v>6.2500000000000003E-3</v>
      </c>
      <c r="ST176" s="47">
        <v>0.97125000000000006</v>
      </c>
      <c r="SU176" s="47"/>
      <c r="SV176" s="49">
        <v>2975</v>
      </c>
      <c r="SW176" s="50">
        <v>5</v>
      </c>
      <c r="SX176" s="51">
        <v>6.2500000000000003E-3</v>
      </c>
      <c r="SY176" s="47">
        <v>0.96375</v>
      </c>
      <c r="SZ176" s="47"/>
      <c r="TA176">
        <v>2975</v>
      </c>
      <c r="TB176">
        <v>2</v>
      </c>
      <c r="TC176" s="47">
        <v>2.5000000000000001E-3</v>
      </c>
      <c r="TD176" s="47">
        <v>0.98624999999999985</v>
      </c>
      <c r="TF176">
        <v>2975</v>
      </c>
      <c r="TG176">
        <v>7</v>
      </c>
      <c r="TH176" s="47">
        <v>8.7500000000000008E-3</v>
      </c>
      <c r="TI176" s="47">
        <v>0.94625000000000004</v>
      </c>
      <c r="TJ176" s="47"/>
      <c r="TK176" s="49">
        <v>2975</v>
      </c>
      <c r="TL176" s="50">
        <v>6</v>
      </c>
      <c r="TM176" s="51">
        <v>7.4999999999999997E-3</v>
      </c>
      <c r="TN176" s="47">
        <v>0.92999999999999983</v>
      </c>
      <c r="TO176" s="47"/>
      <c r="TP176" s="49">
        <v>2975</v>
      </c>
      <c r="TQ176" s="50">
        <v>3</v>
      </c>
      <c r="TR176" s="51">
        <f t="shared" si="17"/>
        <v>3.7499999999999999E-3</v>
      </c>
      <c r="TS176" s="47">
        <f>SUM(TR$159:TR177)</f>
        <v>0.9262499999999998</v>
      </c>
      <c r="TU176">
        <v>2975</v>
      </c>
      <c r="TV176">
        <v>0</v>
      </c>
      <c r="TW176" s="47">
        <v>0</v>
      </c>
      <c r="TX176" s="47">
        <v>0.19375000000000001</v>
      </c>
      <c r="TZ176" s="49">
        <v>2975</v>
      </c>
      <c r="UA176" s="50">
        <v>11</v>
      </c>
      <c r="UB176" s="51">
        <v>1.375E-2</v>
      </c>
      <c r="UC176" s="47">
        <v>0.41250000000000003</v>
      </c>
      <c r="UD176" s="47"/>
      <c r="UE176" s="49">
        <v>2975</v>
      </c>
      <c r="UF176" s="50">
        <v>0</v>
      </c>
      <c r="UG176" s="51">
        <v>0</v>
      </c>
      <c r="UH176" s="47">
        <v>8.7500000000000008E-3</v>
      </c>
      <c r="UI176" s="47"/>
      <c r="UJ176" s="49">
        <v>2975</v>
      </c>
      <c r="UK176" s="50">
        <v>6</v>
      </c>
      <c r="UL176" s="51">
        <v>7.4999999999999997E-3</v>
      </c>
      <c r="UM176" s="47">
        <v>0.95125000000000004</v>
      </c>
      <c r="UN176" s="47"/>
      <c r="UO176" s="49">
        <v>2975</v>
      </c>
      <c r="UP176" s="50">
        <v>0</v>
      </c>
      <c r="UQ176" s="51">
        <v>0</v>
      </c>
      <c r="UR176" s="47">
        <v>8.7500000000000008E-3</v>
      </c>
      <c r="US176" s="47"/>
      <c r="UT176">
        <v>2975</v>
      </c>
      <c r="UU176">
        <v>6</v>
      </c>
      <c r="UV176" s="47">
        <v>7.4999999999999997E-3</v>
      </c>
      <c r="UW176" s="47">
        <v>0.95125000000000004</v>
      </c>
      <c r="UX176" s="47"/>
      <c r="UY176" s="47"/>
      <c r="UZ176" s="47"/>
      <c r="VA176" s="47"/>
      <c r="VB176" s="47"/>
    </row>
    <row r="177" spans="6:574">
      <c r="F177">
        <v>226000</v>
      </c>
      <c r="G177">
        <v>1</v>
      </c>
      <c r="H177" s="47">
        <v>1.25E-3</v>
      </c>
      <c r="I177" s="47">
        <v>0.99499999999999933</v>
      </c>
      <c r="K177">
        <v>221000</v>
      </c>
      <c r="L177">
        <v>0</v>
      </c>
      <c r="M177" s="47">
        <v>0</v>
      </c>
      <c r="N177" s="47">
        <v>0.98999999999999877</v>
      </c>
      <c r="U177" s="16">
        <v>221000</v>
      </c>
      <c r="V177" s="50">
        <v>0</v>
      </c>
      <c r="W177" s="51">
        <v>0</v>
      </c>
      <c r="X177" s="47">
        <v>0.98999999999999888</v>
      </c>
      <c r="Y177" s="47"/>
      <c r="Z177" s="16">
        <v>223000</v>
      </c>
      <c r="AA177" s="50">
        <v>0</v>
      </c>
      <c r="AB177" s="51">
        <v>0</v>
      </c>
      <c r="AC177" s="47">
        <v>0.98999999999999966</v>
      </c>
      <c r="AD177" s="47"/>
      <c r="AE177">
        <v>224000</v>
      </c>
      <c r="AF177">
        <v>1</v>
      </c>
      <c r="AG177" s="47">
        <v>1.25E-3</v>
      </c>
      <c r="AH177" s="47">
        <v>0.99124999999999885</v>
      </c>
      <c r="AJ177">
        <v>224000</v>
      </c>
      <c r="AK177">
        <v>1</v>
      </c>
      <c r="AL177" s="47">
        <v>1.25E-3</v>
      </c>
      <c r="AM177" s="47">
        <v>0.9912499999999983</v>
      </c>
      <c r="AO177" s="16">
        <v>216000</v>
      </c>
      <c r="AP177" s="50">
        <v>0</v>
      </c>
      <c r="AQ177" s="51">
        <v>0</v>
      </c>
      <c r="AR177" s="47">
        <v>0.99999999999999922</v>
      </c>
      <c r="AS177" s="47"/>
      <c r="AT177" s="16">
        <v>220000</v>
      </c>
      <c r="AU177" s="50">
        <v>0</v>
      </c>
      <c r="AV177" s="51">
        <v>0</v>
      </c>
      <c r="AW177" s="47">
        <v>0.99999999999999933</v>
      </c>
      <c r="AY177">
        <v>216000</v>
      </c>
      <c r="AZ177">
        <v>0</v>
      </c>
      <c r="BA177" s="47">
        <v>0</v>
      </c>
      <c r="BB177" s="47">
        <v>0.99999999999999956</v>
      </c>
      <c r="BD177" s="16">
        <v>218000</v>
      </c>
      <c r="BE177" s="50">
        <v>0</v>
      </c>
      <c r="BF177" s="51">
        <v>0</v>
      </c>
      <c r="BG177" s="47">
        <v>0.99999999999999878</v>
      </c>
      <c r="BN177" s="16">
        <v>221000</v>
      </c>
      <c r="BO177" s="50">
        <v>0</v>
      </c>
      <c r="BP177" s="51">
        <v>0</v>
      </c>
      <c r="BQ177" s="47">
        <v>0.99124999999999874</v>
      </c>
      <c r="BS177" s="53">
        <v>224000</v>
      </c>
      <c r="BT177" s="50">
        <v>0</v>
      </c>
      <c r="BU177" s="51">
        <v>0</v>
      </c>
      <c r="BV177" s="47">
        <v>0.99999999999999944</v>
      </c>
      <c r="BX177" s="46">
        <v>221000</v>
      </c>
      <c r="BY177">
        <v>0</v>
      </c>
      <c r="BZ177" s="47">
        <v>0</v>
      </c>
      <c r="CA177" s="47">
        <v>0.98999999999999877</v>
      </c>
      <c r="CC177" s="53">
        <v>254000</v>
      </c>
      <c r="CD177" s="50">
        <v>1</v>
      </c>
      <c r="CE177" s="51">
        <v>1.25E-3</v>
      </c>
      <c r="CF177" s="47">
        <v>0.93749999999999967</v>
      </c>
      <c r="CH177" s="53">
        <v>276000</v>
      </c>
      <c r="CI177" s="50">
        <v>2</v>
      </c>
      <c r="CJ177" s="51">
        <v>2.5000000000000001E-3</v>
      </c>
      <c r="CK177" s="47">
        <v>0.58374999999999999</v>
      </c>
      <c r="CM177" s="53">
        <v>224000</v>
      </c>
      <c r="CN177" s="50">
        <v>0</v>
      </c>
      <c r="CO177" s="51">
        <v>0</v>
      </c>
      <c r="CP177" s="47">
        <v>0.99999999999999922</v>
      </c>
      <c r="RH177">
        <v>3150</v>
      </c>
      <c r="RI177">
        <v>7</v>
      </c>
      <c r="RJ177" s="47">
        <v>8.7500000000000008E-3</v>
      </c>
      <c r="RK177" s="47">
        <v>0.97874999999999956</v>
      </c>
      <c r="RM177">
        <v>3150</v>
      </c>
      <c r="RN177">
        <v>9</v>
      </c>
      <c r="RO177" s="47">
        <v>1.125E-2</v>
      </c>
      <c r="RP177" s="47">
        <v>0.98</v>
      </c>
      <c r="RR177">
        <v>3150</v>
      </c>
      <c r="RS177">
        <v>9</v>
      </c>
      <c r="RT177" s="47">
        <v>1.125E-2</v>
      </c>
      <c r="RU177" s="47">
        <v>0.98250000000000004</v>
      </c>
      <c r="RW177">
        <v>3150</v>
      </c>
      <c r="RX177">
        <v>25</v>
      </c>
      <c r="RY177" s="47">
        <v>3.125E-2</v>
      </c>
      <c r="RZ177" s="47">
        <v>0.23750000000000002</v>
      </c>
      <c r="SA177" s="47"/>
      <c r="SB177" s="49">
        <v>3150</v>
      </c>
      <c r="SC177" s="50">
        <v>14</v>
      </c>
      <c r="SD177" s="51">
        <v>1.7500000000000002E-2</v>
      </c>
      <c r="SE177" s="47">
        <v>0.89124999999999988</v>
      </c>
      <c r="SF177" s="47"/>
      <c r="SG177" s="49">
        <v>3150</v>
      </c>
      <c r="SH177" s="50">
        <v>18</v>
      </c>
      <c r="SI177" s="51">
        <v>2.2499999999999999E-2</v>
      </c>
      <c r="SJ177" s="47">
        <v>0.91999999999999993</v>
      </c>
      <c r="SL177">
        <v>3150</v>
      </c>
      <c r="SM177">
        <v>9</v>
      </c>
      <c r="SN177" s="47">
        <v>1.125E-2</v>
      </c>
      <c r="SO177" s="47">
        <v>0.98249999999999993</v>
      </c>
      <c r="SQ177">
        <v>3150</v>
      </c>
      <c r="SR177">
        <v>9</v>
      </c>
      <c r="SS177" s="47">
        <v>1.125E-2</v>
      </c>
      <c r="ST177" s="47">
        <v>0.98250000000000004</v>
      </c>
      <c r="SU177" s="47"/>
      <c r="SV177" s="49">
        <v>3150</v>
      </c>
      <c r="SW177" s="50">
        <v>8</v>
      </c>
      <c r="SX177" s="51">
        <v>0.01</v>
      </c>
      <c r="SY177" s="47">
        <v>0.97375</v>
      </c>
      <c r="SZ177" s="47"/>
      <c r="TA177">
        <v>3150</v>
      </c>
      <c r="TB177">
        <v>1</v>
      </c>
      <c r="TC177" s="47">
        <v>1.25E-3</v>
      </c>
      <c r="TD177" s="47">
        <v>0.98749999999999982</v>
      </c>
      <c r="TF177">
        <v>3150</v>
      </c>
      <c r="TG177">
        <v>10</v>
      </c>
      <c r="TH177" s="47">
        <v>1.2500000000000001E-2</v>
      </c>
      <c r="TI177" s="47">
        <v>0.95874999999999999</v>
      </c>
      <c r="TJ177" s="47"/>
      <c r="TK177" s="49">
        <v>3150</v>
      </c>
      <c r="TL177" s="50">
        <v>12</v>
      </c>
      <c r="TM177" s="51">
        <v>1.4999999999999999E-2</v>
      </c>
      <c r="TN177" s="47">
        <v>0.94499999999999984</v>
      </c>
      <c r="TO177" s="47"/>
      <c r="TP177" s="49">
        <v>3150</v>
      </c>
      <c r="TQ177" s="50">
        <v>2</v>
      </c>
      <c r="TR177" s="51">
        <f t="shared" si="17"/>
        <v>2.5000000000000001E-3</v>
      </c>
      <c r="TS177" s="47">
        <f>SUM(TR$159:TR178)</f>
        <v>0.93374999999999975</v>
      </c>
      <c r="TU177">
        <v>3150</v>
      </c>
      <c r="TV177">
        <v>2</v>
      </c>
      <c r="TW177" s="47">
        <v>2.5000000000000001E-3</v>
      </c>
      <c r="TX177" s="47">
        <v>0.19625000000000001</v>
      </c>
      <c r="TZ177" s="49">
        <v>3150</v>
      </c>
      <c r="UA177" s="50">
        <v>8</v>
      </c>
      <c r="UB177" s="51">
        <v>0.01</v>
      </c>
      <c r="UC177" s="47">
        <v>0.42000000000000004</v>
      </c>
      <c r="UD177" s="47"/>
      <c r="UE177" s="49">
        <v>3150</v>
      </c>
      <c r="UF177" s="50">
        <v>1</v>
      </c>
      <c r="UG177" s="51">
        <v>1.25E-3</v>
      </c>
      <c r="UH177" s="47">
        <v>0.01</v>
      </c>
      <c r="UI177" s="47"/>
      <c r="UJ177" s="49">
        <v>3150</v>
      </c>
      <c r="UK177" s="50">
        <v>8</v>
      </c>
      <c r="UL177" s="51">
        <v>0.01</v>
      </c>
      <c r="UM177" s="47">
        <v>0.95500000000000007</v>
      </c>
      <c r="UN177" s="47"/>
      <c r="UO177" s="49">
        <v>3150</v>
      </c>
      <c r="UP177" s="50">
        <v>1</v>
      </c>
      <c r="UQ177" s="51">
        <v>1.25E-3</v>
      </c>
      <c r="UR177" s="47">
        <v>0.01</v>
      </c>
      <c r="US177" s="47"/>
      <c r="UT177">
        <v>3150</v>
      </c>
      <c r="UU177">
        <v>8</v>
      </c>
      <c r="UV177" s="47">
        <v>0.01</v>
      </c>
      <c r="UW177" s="47">
        <v>0.95500000000000007</v>
      </c>
      <c r="UX177" s="47"/>
      <c r="UY177" s="47"/>
      <c r="UZ177" s="47"/>
      <c r="VA177" s="47"/>
      <c r="VB177" s="47"/>
    </row>
    <row r="178" spans="6:574">
      <c r="F178">
        <v>227000</v>
      </c>
      <c r="G178">
        <v>0</v>
      </c>
      <c r="H178" s="47">
        <v>0</v>
      </c>
      <c r="I178" s="47">
        <v>0.99499999999999933</v>
      </c>
      <c r="K178">
        <v>222000</v>
      </c>
      <c r="L178">
        <v>0</v>
      </c>
      <c r="M178" s="47">
        <v>0</v>
      </c>
      <c r="N178" s="47">
        <v>0.98999999999999877</v>
      </c>
      <c r="U178" s="16">
        <v>222000</v>
      </c>
      <c r="V178" s="50">
        <v>1</v>
      </c>
      <c r="W178" s="51">
        <v>1.25E-3</v>
      </c>
      <c r="X178" s="47">
        <v>0.99124999999999885</v>
      </c>
      <c r="Y178" s="47"/>
      <c r="Z178" s="16">
        <v>224000</v>
      </c>
      <c r="AA178" s="50">
        <v>1</v>
      </c>
      <c r="AB178" s="51">
        <v>1.25E-3</v>
      </c>
      <c r="AC178" s="47">
        <v>0.99124999999999963</v>
      </c>
      <c r="AD178" s="47"/>
      <c r="AE178">
        <v>225000</v>
      </c>
      <c r="AF178">
        <v>1</v>
      </c>
      <c r="AG178" s="47">
        <v>1.25E-3</v>
      </c>
      <c r="AH178" s="47">
        <v>0.99249999999999883</v>
      </c>
      <c r="AJ178">
        <v>225000</v>
      </c>
      <c r="AK178">
        <v>0</v>
      </c>
      <c r="AL178" s="47">
        <v>0</v>
      </c>
      <c r="AM178" s="47">
        <v>0.9912499999999983</v>
      </c>
      <c r="AO178" s="16">
        <v>217000</v>
      </c>
      <c r="AP178" s="50">
        <v>0</v>
      </c>
      <c r="AQ178" s="51">
        <v>0</v>
      </c>
      <c r="AR178" s="47">
        <v>0.99999999999999922</v>
      </c>
      <c r="AS178" s="47"/>
      <c r="AT178" s="16">
        <v>221000</v>
      </c>
      <c r="AU178" s="50">
        <v>0</v>
      </c>
      <c r="AV178" s="51">
        <v>0</v>
      </c>
      <c r="AW178" s="47">
        <v>0.99999999999999933</v>
      </c>
      <c r="AY178">
        <v>217000</v>
      </c>
      <c r="AZ178">
        <v>0</v>
      </c>
      <c r="BA178" s="47">
        <v>0</v>
      </c>
      <c r="BB178" s="47">
        <v>0.99999999999999956</v>
      </c>
      <c r="BD178" s="16">
        <v>219000</v>
      </c>
      <c r="BE178" s="50">
        <v>0</v>
      </c>
      <c r="BF178" s="51">
        <v>0</v>
      </c>
      <c r="BG178" s="47">
        <v>0.99999999999999878</v>
      </c>
      <c r="BN178" s="16">
        <v>222000</v>
      </c>
      <c r="BO178" s="50">
        <v>0</v>
      </c>
      <c r="BP178" s="51">
        <v>0</v>
      </c>
      <c r="BQ178" s="47">
        <v>0.99124999999999874</v>
      </c>
      <c r="BS178" s="53">
        <v>225000</v>
      </c>
      <c r="BT178" s="50">
        <v>0</v>
      </c>
      <c r="BU178" s="51">
        <v>0</v>
      </c>
      <c r="BV178" s="47">
        <v>0.99999999999999944</v>
      </c>
      <c r="BX178" s="46">
        <v>222000</v>
      </c>
      <c r="BY178">
        <v>0</v>
      </c>
      <c r="BZ178" s="47">
        <v>0</v>
      </c>
      <c r="CA178" s="47">
        <v>0.98999999999999877</v>
      </c>
      <c r="CC178" s="53">
        <v>255000</v>
      </c>
      <c r="CD178" s="50">
        <v>5</v>
      </c>
      <c r="CE178" s="51">
        <v>6.2500000000000003E-3</v>
      </c>
      <c r="CF178" s="47">
        <v>0.94374999999999964</v>
      </c>
      <c r="CH178" s="53">
        <v>277000</v>
      </c>
      <c r="CI178" s="50">
        <v>4</v>
      </c>
      <c r="CJ178" s="51">
        <v>5.0000000000000001E-3</v>
      </c>
      <c r="CK178" s="47">
        <v>0.58875</v>
      </c>
      <c r="CM178" s="53">
        <v>225000</v>
      </c>
      <c r="CN178" s="50">
        <v>0</v>
      </c>
      <c r="CO178" s="51">
        <v>0</v>
      </c>
      <c r="CP178" s="47">
        <v>0.99999999999999922</v>
      </c>
      <c r="RH178">
        <v>3325</v>
      </c>
      <c r="RI178">
        <v>6</v>
      </c>
      <c r="RJ178" s="47">
        <v>7.4999999999999997E-3</v>
      </c>
      <c r="RK178" s="47">
        <v>0.98374999999999957</v>
      </c>
      <c r="RM178">
        <v>3325</v>
      </c>
      <c r="RN178">
        <v>2</v>
      </c>
      <c r="RO178" s="47">
        <v>2.5000000000000001E-3</v>
      </c>
      <c r="RP178" s="47">
        <v>0.98249999999999993</v>
      </c>
      <c r="RR178">
        <v>3325</v>
      </c>
      <c r="RS178">
        <v>1</v>
      </c>
      <c r="RT178" s="47">
        <v>1.25E-3</v>
      </c>
      <c r="RU178" s="47">
        <v>0.98375000000000001</v>
      </c>
      <c r="RW178">
        <v>3325</v>
      </c>
      <c r="RX178">
        <v>17</v>
      </c>
      <c r="RY178" s="47">
        <v>2.1250000000000002E-2</v>
      </c>
      <c r="RZ178" s="47">
        <v>0.27250000000000002</v>
      </c>
      <c r="SA178" s="47"/>
      <c r="SB178" s="49">
        <v>3325</v>
      </c>
      <c r="SC178" s="50">
        <v>8</v>
      </c>
      <c r="SD178" s="51">
        <v>0.01</v>
      </c>
      <c r="SE178" s="47">
        <v>0.90124999999999988</v>
      </c>
      <c r="SF178" s="47"/>
      <c r="SG178" s="49">
        <v>3325</v>
      </c>
      <c r="SH178" s="50">
        <v>5</v>
      </c>
      <c r="SI178" s="51">
        <v>6.2500000000000003E-3</v>
      </c>
      <c r="SJ178" s="47">
        <v>0.92624999999999991</v>
      </c>
      <c r="SL178">
        <v>3325</v>
      </c>
      <c r="SM178">
        <v>0</v>
      </c>
      <c r="SN178" s="47">
        <v>0</v>
      </c>
      <c r="SO178" s="47">
        <v>0.98624999999999996</v>
      </c>
      <c r="SQ178">
        <v>3325</v>
      </c>
      <c r="SR178">
        <v>1</v>
      </c>
      <c r="SS178" s="47">
        <v>1.25E-3</v>
      </c>
      <c r="ST178" s="47">
        <v>0.98375000000000001</v>
      </c>
      <c r="SU178" s="47"/>
      <c r="SV178" s="49">
        <v>3325</v>
      </c>
      <c r="SW178" s="50">
        <v>5</v>
      </c>
      <c r="SX178" s="51">
        <v>6.2500000000000003E-3</v>
      </c>
      <c r="SY178" s="47">
        <v>0.98</v>
      </c>
      <c r="SZ178" s="47"/>
      <c r="TA178">
        <v>3325</v>
      </c>
      <c r="TB178">
        <v>1</v>
      </c>
      <c r="TC178" s="47">
        <v>1.25E-3</v>
      </c>
      <c r="TD178" s="47">
        <v>0.9887499999999998</v>
      </c>
      <c r="TF178">
        <v>3325</v>
      </c>
      <c r="TG178">
        <v>5</v>
      </c>
      <c r="TH178" s="47">
        <v>6.2500000000000003E-3</v>
      </c>
      <c r="TI178" s="47">
        <v>0.96499999999999997</v>
      </c>
      <c r="TJ178" s="47"/>
      <c r="TK178" s="49">
        <v>3325</v>
      </c>
      <c r="TL178" s="50">
        <v>3</v>
      </c>
      <c r="TM178" s="51">
        <v>3.7499999999999999E-3</v>
      </c>
      <c r="TN178" s="47">
        <v>0.94874999999999987</v>
      </c>
      <c r="TO178" s="47"/>
      <c r="TP178" s="49">
        <v>3325</v>
      </c>
      <c r="TQ178" s="50">
        <v>6</v>
      </c>
      <c r="TR178" s="51">
        <f t="shared" si="17"/>
        <v>7.4999999999999997E-3</v>
      </c>
      <c r="TS178" s="47">
        <f>SUM(TR$159:TR179)</f>
        <v>0.94249999999999978</v>
      </c>
      <c r="TU178">
        <v>3325</v>
      </c>
      <c r="TV178">
        <v>0</v>
      </c>
      <c r="TW178" s="47">
        <v>0</v>
      </c>
      <c r="TX178" s="47">
        <v>0.19625000000000001</v>
      </c>
      <c r="TZ178" s="49">
        <v>3325</v>
      </c>
      <c r="UA178" s="50">
        <v>6</v>
      </c>
      <c r="UB178" s="51">
        <v>7.4999999999999997E-3</v>
      </c>
      <c r="UC178" s="47">
        <v>0.42625000000000002</v>
      </c>
      <c r="UD178" s="47"/>
      <c r="UE178" s="49">
        <v>3325</v>
      </c>
      <c r="UF178" s="50">
        <v>0</v>
      </c>
      <c r="UG178" s="51">
        <v>0</v>
      </c>
      <c r="UH178" s="47">
        <v>0.01</v>
      </c>
      <c r="UI178" s="47"/>
      <c r="UJ178" s="49">
        <v>3325</v>
      </c>
      <c r="UK178" s="50">
        <v>3</v>
      </c>
      <c r="UL178" s="51">
        <v>3.7499999999999999E-3</v>
      </c>
      <c r="UM178" s="47">
        <v>0.96500000000000008</v>
      </c>
      <c r="UN178" s="47"/>
      <c r="UO178" s="49">
        <v>3325</v>
      </c>
      <c r="UP178" s="50">
        <v>0</v>
      </c>
      <c r="UQ178" s="51">
        <v>0</v>
      </c>
      <c r="UR178" s="47">
        <v>0.01</v>
      </c>
      <c r="US178" s="47"/>
      <c r="UT178">
        <v>3325</v>
      </c>
      <c r="UU178">
        <v>3</v>
      </c>
      <c r="UV178" s="47">
        <v>3.7499999999999999E-3</v>
      </c>
      <c r="UW178" s="47">
        <v>0.96500000000000008</v>
      </c>
      <c r="UX178" s="47"/>
      <c r="UY178" s="47"/>
      <c r="UZ178" s="47"/>
      <c r="VA178" s="47"/>
      <c r="VB178" s="47"/>
    </row>
    <row r="179" spans="6:574">
      <c r="F179">
        <v>228000</v>
      </c>
      <c r="G179">
        <v>1</v>
      </c>
      <c r="H179" s="47">
        <v>1.25E-3</v>
      </c>
      <c r="I179" s="47">
        <v>0.9962499999999993</v>
      </c>
      <c r="K179">
        <v>223000</v>
      </c>
      <c r="L179">
        <v>0</v>
      </c>
      <c r="M179" s="47">
        <v>0</v>
      </c>
      <c r="N179" s="47">
        <v>0.98999999999999877</v>
      </c>
      <c r="U179" s="16">
        <v>223000</v>
      </c>
      <c r="V179" s="50">
        <v>0</v>
      </c>
      <c r="W179" s="51">
        <v>0</v>
      </c>
      <c r="X179" s="47">
        <v>0.99124999999999885</v>
      </c>
      <c r="Y179" s="47"/>
      <c r="Z179" s="16">
        <v>225000</v>
      </c>
      <c r="AA179" s="50">
        <v>0</v>
      </c>
      <c r="AB179" s="51">
        <v>0</v>
      </c>
      <c r="AC179" s="47">
        <v>0.99124999999999963</v>
      </c>
      <c r="AD179" s="47"/>
      <c r="AE179">
        <v>226000</v>
      </c>
      <c r="AF179">
        <v>0</v>
      </c>
      <c r="AG179" s="47">
        <v>0</v>
      </c>
      <c r="AH179" s="47">
        <v>0.99249999999999883</v>
      </c>
      <c r="AJ179">
        <v>226000</v>
      </c>
      <c r="AK179">
        <v>1</v>
      </c>
      <c r="AL179" s="47">
        <v>1.25E-3</v>
      </c>
      <c r="AM179" s="47">
        <v>0.99249999999999827</v>
      </c>
      <c r="AO179" s="16">
        <v>218000</v>
      </c>
      <c r="AP179" s="50">
        <v>0</v>
      </c>
      <c r="AQ179" s="51">
        <v>0</v>
      </c>
      <c r="AR179" s="47">
        <v>0.99999999999999922</v>
      </c>
      <c r="AS179" s="47"/>
      <c r="AT179" s="16">
        <v>222000</v>
      </c>
      <c r="AU179" s="50">
        <v>0</v>
      </c>
      <c r="AV179" s="51">
        <v>0</v>
      </c>
      <c r="AW179" s="47">
        <v>0.99999999999999933</v>
      </c>
      <c r="AY179">
        <v>218000</v>
      </c>
      <c r="AZ179">
        <v>0</v>
      </c>
      <c r="BA179" s="47">
        <v>0</v>
      </c>
      <c r="BB179" s="47">
        <v>0.99999999999999956</v>
      </c>
      <c r="BD179" s="16">
        <v>220000</v>
      </c>
      <c r="BE179" s="50">
        <v>0</v>
      </c>
      <c r="BF179" s="51">
        <v>0</v>
      </c>
      <c r="BG179" s="47">
        <v>0.99999999999999878</v>
      </c>
      <c r="BN179" s="16">
        <v>223000</v>
      </c>
      <c r="BO179" s="50">
        <v>1</v>
      </c>
      <c r="BP179" s="51">
        <v>1.25E-3</v>
      </c>
      <c r="BQ179" s="47">
        <v>0.99249999999999872</v>
      </c>
      <c r="BS179" s="53">
        <v>226000</v>
      </c>
      <c r="BT179" s="50">
        <v>0</v>
      </c>
      <c r="BU179" s="51">
        <v>0</v>
      </c>
      <c r="BV179" s="47">
        <v>0.99999999999999944</v>
      </c>
      <c r="BX179" s="46">
        <v>223000</v>
      </c>
      <c r="BY179">
        <v>0</v>
      </c>
      <c r="BZ179" s="47">
        <v>0</v>
      </c>
      <c r="CA179" s="47">
        <v>0.98999999999999877</v>
      </c>
      <c r="CC179" s="53">
        <v>256000</v>
      </c>
      <c r="CD179" s="50">
        <v>2</v>
      </c>
      <c r="CE179" s="51">
        <v>2.5000000000000001E-3</v>
      </c>
      <c r="CF179" s="47">
        <v>0.94624999999999959</v>
      </c>
      <c r="CH179" s="53">
        <v>278000</v>
      </c>
      <c r="CI179" s="50">
        <v>7</v>
      </c>
      <c r="CJ179" s="51">
        <v>8.7500000000000008E-3</v>
      </c>
      <c r="CK179" s="47">
        <v>0.59750000000000003</v>
      </c>
      <c r="CM179" s="53">
        <v>226000</v>
      </c>
      <c r="CN179" s="50">
        <v>0</v>
      </c>
      <c r="CO179" s="51">
        <v>0</v>
      </c>
      <c r="CP179" s="47">
        <v>0.99999999999999922</v>
      </c>
      <c r="RH179">
        <v>3500</v>
      </c>
      <c r="RI179">
        <v>4</v>
      </c>
      <c r="RJ179" s="47">
        <v>5.0000000000000001E-3</v>
      </c>
      <c r="RK179" s="47">
        <v>0.98624999999999952</v>
      </c>
      <c r="RM179">
        <v>3500</v>
      </c>
      <c r="RN179">
        <v>4</v>
      </c>
      <c r="RO179" s="47">
        <v>5.0000000000000001E-3</v>
      </c>
      <c r="RP179" s="47">
        <v>0.98749999999999993</v>
      </c>
      <c r="RR179">
        <v>3500</v>
      </c>
      <c r="RS179">
        <v>2</v>
      </c>
      <c r="RT179" s="47">
        <v>2.5000000000000001E-3</v>
      </c>
      <c r="RU179" s="47">
        <v>0.98624999999999996</v>
      </c>
      <c r="RW179">
        <v>3500</v>
      </c>
      <c r="RX179">
        <v>28</v>
      </c>
      <c r="RY179" s="47">
        <v>3.5000000000000003E-2</v>
      </c>
      <c r="RZ179" s="47">
        <v>0.31125000000000003</v>
      </c>
      <c r="SA179" s="47"/>
      <c r="SB179" s="49">
        <v>3500</v>
      </c>
      <c r="SC179" s="50">
        <v>12</v>
      </c>
      <c r="SD179" s="51">
        <v>1.4999999999999999E-2</v>
      </c>
      <c r="SE179" s="47">
        <v>0.9162499999999999</v>
      </c>
      <c r="SF179" s="47"/>
      <c r="SG179" s="49">
        <v>3500</v>
      </c>
      <c r="SH179" s="50">
        <v>9</v>
      </c>
      <c r="SI179" s="51">
        <v>1.125E-2</v>
      </c>
      <c r="SJ179" s="47">
        <v>0.93749999999999989</v>
      </c>
      <c r="SL179">
        <v>3500</v>
      </c>
      <c r="SM179">
        <v>3</v>
      </c>
      <c r="SN179" s="47">
        <v>3.7499999999999999E-3</v>
      </c>
      <c r="SO179" s="47">
        <v>0.98749999999999993</v>
      </c>
      <c r="SQ179">
        <v>3500</v>
      </c>
      <c r="SR179">
        <v>2</v>
      </c>
      <c r="SS179" s="47">
        <v>2.5000000000000001E-3</v>
      </c>
      <c r="ST179" s="47">
        <v>0.98624999999999996</v>
      </c>
      <c r="SU179" s="47"/>
      <c r="SV179" s="49">
        <v>3500</v>
      </c>
      <c r="SW179" s="50">
        <v>4</v>
      </c>
      <c r="SX179" s="51">
        <v>5.0000000000000001E-3</v>
      </c>
      <c r="SY179" s="47">
        <v>0.98499999999999999</v>
      </c>
      <c r="SZ179" s="47"/>
      <c r="TA179">
        <v>3500</v>
      </c>
      <c r="TB179">
        <v>3</v>
      </c>
      <c r="TC179" s="47">
        <v>3.7499999999999999E-3</v>
      </c>
      <c r="TD179" s="47">
        <v>0.99249999999999983</v>
      </c>
      <c r="TF179">
        <v>3500</v>
      </c>
      <c r="TG179">
        <v>6</v>
      </c>
      <c r="TH179" s="47">
        <v>7.4999999999999997E-3</v>
      </c>
      <c r="TI179" s="47">
        <v>0.97249999999999992</v>
      </c>
      <c r="TJ179" s="47"/>
      <c r="TK179" s="49">
        <v>3500</v>
      </c>
      <c r="TL179" s="50">
        <v>5</v>
      </c>
      <c r="TM179" s="51">
        <v>6.2500000000000003E-3</v>
      </c>
      <c r="TN179" s="47">
        <v>0.95499999999999985</v>
      </c>
      <c r="TO179" s="47"/>
      <c r="TP179" s="49">
        <v>3500</v>
      </c>
      <c r="TQ179" s="50">
        <v>7</v>
      </c>
      <c r="TR179" s="51">
        <f t="shared" si="17"/>
        <v>8.7500000000000008E-3</v>
      </c>
      <c r="TS179" s="47">
        <f>SUM(TR$159:TR180)</f>
        <v>0.95249999999999979</v>
      </c>
      <c r="TU179">
        <v>3500</v>
      </c>
      <c r="TV179">
        <v>0</v>
      </c>
      <c r="TW179" s="47">
        <v>0</v>
      </c>
      <c r="TX179" s="47">
        <v>0.19625000000000001</v>
      </c>
      <c r="TZ179" s="49">
        <v>3500</v>
      </c>
      <c r="UA179" s="50">
        <v>5</v>
      </c>
      <c r="UB179" s="51">
        <v>6.2500000000000003E-3</v>
      </c>
      <c r="UC179" s="47">
        <v>0.435</v>
      </c>
      <c r="UD179" s="47"/>
      <c r="UE179" s="49">
        <v>3500</v>
      </c>
      <c r="UF179" s="50">
        <v>0</v>
      </c>
      <c r="UG179" s="51">
        <v>0</v>
      </c>
      <c r="UH179" s="47">
        <v>0.01</v>
      </c>
      <c r="UI179" s="47"/>
      <c r="UJ179" s="49">
        <v>3500</v>
      </c>
      <c r="UK179" s="50">
        <v>8</v>
      </c>
      <c r="UL179" s="51">
        <v>0.01</v>
      </c>
      <c r="UM179" s="47">
        <v>0.97000000000000008</v>
      </c>
      <c r="UN179" s="47"/>
      <c r="UO179" s="49">
        <v>3500</v>
      </c>
      <c r="UP179" s="50">
        <v>0</v>
      </c>
      <c r="UQ179" s="51">
        <v>0</v>
      </c>
      <c r="UR179" s="47">
        <v>0.01</v>
      </c>
      <c r="US179" s="47"/>
      <c r="UT179">
        <v>3500</v>
      </c>
      <c r="UU179">
        <v>8</v>
      </c>
      <c r="UV179" s="47">
        <v>0.01</v>
      </c>
      <c r="UW179" s="47">
        <v>0.97000000000000008</v>
      </c>
      <c r="UX179" s="47"/>
      <c r="UY179" s="47"/>
      <c r="UZ179" s="47"/>
      <c r="VA179" s="47"/>
      <c r="VB179" s="47"/>
    </row>
    <row r="180" spans="6:574">
      <c r="F180">
        <v>229000</v>
      </c>
      <c r="G180">
        <v>0</v>
      </c>
      <c r="H180" s="47">
        <v>0</v>
      </c>
      <c r="I180" s="47">
        <v>0.9962499999999993</v>
      </c>
      <c r="K180">
        <v>224000</v>
      </c>
      <c r="L180">
        <v>1</v>
      </c>
      <c r="M180" s="47">
        <v>1.25E-3</v>
      </c>
      <c r="N180" s="47">
        <v>0.99124999999999874</v>
      </c>
      <c r="U180" s="16">
        <v>224000</v>
      </c>
      <c r="V180" s="50">
        <v>0</v>
      </c>
      <c r="W180" s="51">
        <v>0</v>
      </c>
      <c r="X180" s="47">
        <v>0.99124999999999885</v>
      </c>
      <c r="Y180" s="47"/>
      <c r="Z180" s="16">
        <v>226000</v>
      </c>
      <c r="AA180" s="50">
        <v>0</v>
      </c>
      <c r="AB180" s="51">
        <v>0</v>
      </c>
      <c r="AC180" s="47">
        <v>0.99124999999999963</v>
      </c>
      <c r="AD180" s="47"/>
      <c r="AE180">
        <v>227000</v>
      </c>
      <c r="AF180">
        <v>0</v>
      </c>
      <c r="AG180" s="47">
        <v>0</v>
      </c>
      <c r="AH180" s="47">
        <v>0.99249999999999883</v>
      </c>
      <c r="AJ180">
        <v>227000</v>
      </c>
      <c r="AK180">
        <v>0</v>
      </c>
      <c r="AL180" s="47">
        <v>0</v>
      </c>
      <c r="AM180" s="47">
        <v>0.99249999999999827</v>
      </c>
      <c r="AO180" s="16">
        <v>219000</v>
      </c>
      <c r="AP180" s="50">
        <v>0</v>
      </c>
      <c r="AQ180" s="51">
        <v>0</v>
      </c>
      <c r="AR180" s="47">
        <v>0.99999999999999922</v>
      </c>
      <c r="AS180" s="47"/>
      <c r="AT180" s="16">
        <v>223000</v>
      </c>
      <c r="AU180" s="50">
        <v>0</v>
      </c>
      <c r="AV180" s="51">
        <v>0</v>
      </c>
      <c r="AW180" s="47">
        <v>0.99999999999999933</v>
      </c>
      <c r="AY180">
        <v>219000</v>
      </c>
      <c r="AZ180">
        <v>0</v>
      </c>
      <c r="BA180" s="47">
        <v>0</v>
      </c>
      <c r="BB180" s="47">
        <v>0.99999999999999956</v>
      </c>
      <c r="BD180" s="16">
        <v>221000</v>
      </c>
      <c r="BE180" s="50">
        <v>0</v>
      </c>
      <c r="BF180" s="51">
        <v>0</v>
      </c>
      <c r="BG180" s="47">
        <v>0.99999999999999878</v>
      </c>
      <c r="BN180" s="16">
        <v>224000</v>
      </c>
      <c r="BO180" s="50">
        <v>0</v>
      </c>
      <c r="BP180" s="51">
        <v>0</v>
      </c>
      <c r="BQ180" s="47">
        <v>0.99249999999999872</v>
      </c>
      <c r="BS180" s="53">
        <v>227000</v>
      </c>
      <c r="BT180" s="50">
        <v>0</v>
      </c>
      <c r="BU180" s="51">
        <v>0</v>
      </c>
      <c r="BV180" s="47">
        <v>0.99999999999999944</v>
      </c>
      <c r="BX180" s="46">
        <v>224000</v>
      </c>
      <c r="BY180">
        <v>1</v>
      </c>
      <c r="BZ180" s="47">
        <v>1.25E-3</v>
      </c>
      <c r="CA180" s="47">
        <v>0.99124999999999874</v>
      </c>
      <c r="CC180" s="53">
        <v>257000</v>
      </c>
      <c r="CD180" s="50">
        <v>4</v>
      </c>
      <c r="CE180" s="51">
        <v>5.0000000000000001E-3</v>
      </c>
      <c r="CF180" s="47">
        <v>0.9512499999999996</v>
      </c>
      <c r="CH180" s="53">
        <v>279000</v>
      </c>
      <c r="CI180" s="50">
        <v>4</v>
      </c>
      <c r="CJ180" s="51">
        <v>5.0000000000000001E-3</v>
      </c>
      <c r="CK180" s="47">
        <v>0.60250000000000004</v>
      </c>
      <c r="CM180" s="53">
        <v>227000</v>
      </c>
      <c r="CN180" s="50">
        <v>0</v>
      </c>
      <c r="CO180" s="51">
        <v>0</v>
      </c>
      <c r="CP180" s="47">
        <v>0.99999999999999922</v>
      </c>
      <c r="RH180">
        <v>3675</v>
      </c>
      <c r="RI180">
        <v>2</v>
      </c>
      <c r="RJ180" s="47">
        <v>2.5000000000000001E-3</v>
      </c>
      <c r="RK180" s="47">
        <v>0.98874999999999946</v>
      </c>
      <c r="RM180">
        <v>3675</v>
      </c>
      <c r="RN180">
        <v>0</v>
      </c>
      <c r="RO180" s="47">
        <v>0</v>
      </c>
      <c r="RP180" s="47">
        <v>0.98749999999999993</v>
      </c>
      <c r="RR180">
        <v>3675</v>
      </c>
      <c r="RS180">
        <v>1</v>
      </c>
      <c r="RT180" s="47">
        <v>1.25E-3</v>
      </c>
      <c r="RU180" s="47">
        <v>0.98749999999999993</v>
      </c>
      <c r="RW180">
        <v>3675</v>
      </c>
      <c r="RX180">
        <v>31</v>
      </c>
      <c r="RY180" s="47">
        <v>3.875E-2</v>
      </c>
      <c r="RZ180" s="47">
        <v>0.33125000000000004</v>
      </c>
      <c r="SA180" s="47"/>
      <c r="SB180" s="49">
        <v>3675</v>
      </c>
      <c r="SC180" s="50">
        <v>9</v>
      </c>
      <c r="SD180" s="51">
        <v>1.125E-2</v>
      </c>
      <c r="SE180" s="47">
        <v>0.92749999999999988</v>
      </c>
      <c r="SF180" s="47"/>
      <c r="SG180" s="49">
        <v>3675</v>
      </c>
      <c r="SH180" s="50">
        <v>14</v>
      </c>
      <c r="SI180" s="51">
        <v>1.7500000000000002E-2</v>
      </c>
      <c r="SJ180" s="47">
        <v>0.95499999999999985</v>
      </c>
      <c r="SL180">
        <v>3675</v>
      </c>
      <c r="SM180">
        <v>1</v>
      </c>
      <c r="SN180" s="47">
        <v>1.25E-3</v>
      </c>
      <c r="SO180" s="47">
        <v>0.98999999999999988</v>
      </c>
      <c r="SQ180">
        <v>3675</v>
      </c>
      <c r="SR180">
        <v>2</v>
      </c>
      <c r="SS180" s="47">
        <v>2.5000000000000001E-3</v>
      </c>
      <c r="ST180" s="47">
        <v>0.98874999999999991</v>
      </c>
      <c r="SU180" s="47"/>
      <c r="SV180" s="49">
        <v>3675</v>
      </c>
      <c r="SW180" s="50">
        <v>1</v>
      </c>
      <c r="SX180" s="51">
        <v>1.25E-3</v>
      </c>
      <c r="SY180" s="47">
        <v>0.98624999999999996</v>
      </c>
      <c r="SZ180" s="47"/>
      <c r="TA180">
        <v>3675</v>
      </c>
      <c r="TB180">
        <v>2</v>
      </c>
      <c r="TC180" s="47">
        <v>2.5000000000000001E-3</v>
      </c>
      <c r="TD180" s="47">
        <v>0.99499999999999977</v>
      </c>
      <c r="TF180">
        <v>3675</v>
      </c>
      <c r="TG180">
        <v>1</v>
      </c>
      <c r="TH180" s="47">
        <v>1.25E-3</v>
      </c>
      <c r="TI180" s="47">
        <v>0.97374999999999989</v>
      </c>
      <c r="TJ180" s="47"/>
      <c r="TK180" s="49">
        <v>3675</v>
      </c>
      <c r="TL180" s="50">
        <v>3</v>
      </c>
      <c r="TM180" s="51">
        <v>3.7499999999999999E-3</v>
      </c>
      <c r="TN180" s="47">
        <v>0.95874999999999988</v>
      </c>
      <c r="TO180" s="47"/>
      <c r="TP180" s="49">
        <v>3675</v>
      </c>
      <c r="TQ180" s="50">
        <v>8</v>
      </c>
      <c r="TR180" s="51">
        <f t="shared" si="17"/>
        <v>0.01</v>
      </c>
      <c r="TS180" s="47">
        <f>SUM(TR$159:TR181)</f>
        <v>0.9574999999999998</v>
      </c>
      <c r="TU180">
        <v>3675</v>
      </c>
      <c r="TV180">
        <v>0</v>
      </c>
      <c r="TW180" s="47">
        <v>0</v>
      </c>
      <c r="TX180" s="47">
        <v>0.19625000000000001</v>
      </c>
      <c r="TZ180" s="49">
        <v>3675</v>
      </c>
      <c r="UA180" s="50">
        <v>7</v>
      </c>
      <c r="UB180" s="51">
        <v>8.7500000000000008E-3</v>
      </c>
      <c r="UC180" s="47">
        <v>0.44124999999999998</v>
      </c>
      <c r="UD180" s="47"/>
      <c r="UE180" s="49">
        <v>3675</v>
      </c>
      <c r="UF180" s="50">
        <v>1</v>
      </c>
      <c r="UG180" s="51">
        <v>1.25E-3</v>
      </c>
      <c r="UH180" s="47">
        <v>1.125E-2</v>
      </c>
      <c r="UI180" s="47"/>
      <c r="UJ180" s="49">
        <v>3675</v>
      </c>
      <c r="UK180" s="50">
        <v>4</v>
      </c>
      <c r="UL180" s="51">
        <v>5.0000000000000001E-3</v>
      </c>
      <c r="UM180" s="47">
        <v>0.97250000000000003</v>
      </c>
      <c r="UN180" s="47"/>
      <c r="UO180" s="49">
        <v>3675</v>
      </c>
      <c r="UP180" s="50">
        <v>1</v>
      </c>
      <c r="UQ180" s="51">
        <v>1.25E-3</v>
      </c>
      <c r="UR180" s="47">
        <v>1.125E-2</v>
      </c>
      <c r="US180" s="47"/>
      <c r="UT180">
        <v>3675</v>
      </c>
      <c r="UU180">
        <v>4</v>
      </c>
      <c r="UV180" s="47">
        <v>5.0000000000000001E-3</v>
      </c>
      <c r="UW180" s="47">
        <v>0.97250000000000003</v>
      </c>
      <c r="UX180" s="47"/>
      <c r="UY180" s="47"/>
      <c r="UZ180" s="47"/>
      <c r="VA180" s="47"/>
      <c r="VB180" s="47"/>
    </row>
    <row r="181" spans="6:574">
      <c r="F181">
        <v>230000</v>
      </c>
      <c r="G181">
        <v>0</v>
      </c>
      <c r="H181" s="47">
        <v>0</v>
      </c>
      <c r="I181" s="47">
        <v>0.9962499999999993</v>
      </c>
      <c r="K181">
        <v>225000</v>
      </c>
      <c r="L181">
        <v>1</v>
      </c>
      <c r="M181" s="47">
        <v>1.25E-3</v>
      </c>
      <c r="N181" s="47">
        <v>0.99249999999999872</v>
      </c>
      <c r="U181" s="16">
        <v>225000</v>
      </c>
      <c r="V181" s="50">
        <v>0</v>
      </c>
      <c r="W181" s="51">
        <v>0</v>
      </c>
      <c r="X181" s="47">
        <v>0.99124999999999885</v>
      </c>
      <c r="Y181" s="47"/>
      <c r="Z181" s="16">
        <v>227000</v>
      </c>
      <c r="AA181" s="50">
        <v>0</v>
      </c>
      <c r="AB181" s="51">
        <v>0</v>
      </c>
      <c r="AC181" s="47">
        <v>0.99124999999999963</v>
      </c>
      <c r="AD181" s="47"/>
      <c r="AE181">
        <v>228000</v>
      </c>
      <c r="AF181">
        <v>1</v>
      </c>
      <c r="AG181" s="47">
        <v>1.25E-3</v>
      </c>
      <c r="AH181" s="47">
        <v>0.9937499999999988</v>
      </c>
      <c r="AJ181">
        <v>228000</v>
      </c>
      <c r="AK181">
        <v>0</v>
      </c>
      <c r="AL181" s="47">
        <v>0</v>
      </c>
      <c r="AM181" s="47">
        <v>0.99249999999999827</v>
      </c>
      <c r="AO181" s="16">
        <v>220000</v>
      </c>
      <c r="AP181" s="50">
        <v>0</v>
      </c>
      <c r="AQ181" s="51">
        <v>0</v>
      </c>
      <c r="AR181" s="47">
        <v>0.99999999999999922</v>
      </c>
      <c r="AS181" s="47"/>
      <c r="AT181" s="16">
        <v>224000</v>
      </c>
      <c r="AU181" s="50">
        <v>0</v>
      </c>
      <c r="AV181" s="51">
        <v>0</v>
      </c>
      <c r="AW181" s="47">
        <v>0.99999999999999933</v>
      </c>
      <c r="AY181">
        <v>220000</v>
      </c>
      <c r="AZ181">
        <v>0</v>
      </c>
      <c r="BA181" s="47">
        <v>0</v>
      </c>
      <c r="BB181" s="47">
        <v>0.99999999999999956</v>
      </c>
      <c r="BD181" s="16">
        <v>222000</v>
      </c>
      <c r="BE181" s="50">
        <v>0</v>
      </c>
      <c r="BF181" s="51">
        <v>0</v>
      </c>
      <c r="BG181" s="47">
        <v>0.99999999999999878</v>
      </c>
      <c r="BN181" s="16">
        <v>225000</v>
      </c>
      <c r="BO181" s="50">
        <v>1</v>
      </c>
      <c r="BP181" s="51">
        <v>1.25E-3</v>
      </c>
      <c r="BQ181" s="47">
        <v>0.99374999999999869</v>
      </c>
      <c r="BS181" s="53">
        <v>228000</v>
      </c>
      <c r="BT181" s="50">
        <v>0</v>
      </c>
      <c r="BU181" s="51">
        <v>0</v>
      </c>
      <c r="BV181" s="47">
        <v>0.99999999999999944</v>
      </c>
      <c r="BX181" s="46">
        <v>225000</v>
      </c>
      <c r="BY181">
        <v>1</v>
      </c>
      <c r="BZ181" s="47">
        <v>1.25E-3</v>
      </c>
      <c r="CA181" s="47">
        <v>0.99249999999999872</v>
      </c>
      <c r="CC181" s="53">
        <v>258000</v>
      </c>
      <c r="CD181" s="50">
        <v>2</v>
      </c>
      <c r="CE181" s="51">
        <v>2.5000000000000001E-3</v>
      </c>
      <c r="CF181" s="47">
        <v>0.95374999999999954</v>
      </c>
      <c r="CH181" s="53">
        <v>280000</v>
      </c>
      <c r="CI181" s="50">
        <v>7</v>
      </c>
      <c r="CJ181" s="51">
        <v>8.7500000000000008E-3</v>
      </c>
      <c r="CK181" s="47">
        <v>0.61125000000000007</v>
      </c>
      <c r="CM181" s="53">
        <v>228000</v>
      </c>
      <c r="CN181" s="50">
        <v>0</v>
      </c>
      <c r="CO181" s="51">
        <v>0</v>
      </c>
      <c r="CP181" s="47">
        <v>0.99999999999999922</v>
      </c>
      <c r="RH181">
        <v>3850</v>
      </c>
      <c r="RI181">
        <v>2</v>
      </c>
      <c r="RJ181" s="47">
        <v>2.5000000000000001E-3</v>
      </c>
      <c r="RK181" s="47">
        <v>0.99124999999999941</v>
      </c>
      <c r="RM181">
        <v>3850</v>
      </c>
      <c r="RN181">
        <v>2</v>
      </c>
      <c r="RO181" s="47">
        <v>2.5000000000000001E-3</v>
      </c>
      <c r="RP181" s="47">
        <v>0.98999999999999988</v>
      </c>
      <c r="RR181">
        <v>3850</v>
      </c>
      <c r="RS181">
        <v>2</v>
      </c>
      <c r="RT181" s="47">
        <v>2.5000000000000001E-3</v>
      </c>
      <c r="RU181" s="47">
        <v>0.98999999999999988</v>
      </c>
      <c r="RW181">
        <v>3850</v>
      </c>
      <c r="RX181">
        <v>16</v>
      </c>
      <c r="RY181" s="47">
        <v>0.02</v>
      </c>
      <c r="RZ181" s="47">
        <v>0.35500000000000004</v>
      </c>
      <c r="SA181" s="47"/>
      <c r="SB181" s="49">
        <v>3850</v>
      </c>
      <c r="SC181" s="50">
        <v>13</v>
      </c>
      <c r="SD181" s="51">
        <v>1.6250000000000001E-2</v>
      </c>
      <c r="SE181" s="47">
        <v>0.94374999999999987</v>
      </c>
      <c r="SF181" s="47"/>
      <c r="SG181" s="49">
        <v>3850</v>
      </c>
      <c r="SH181" s="50">
        <v>6</v>
      </c>
      <c r="SI181" s="51">
        <v>7.4999999999999997E-3</v>
      </c>
      <c r="SJ181" s="47">
        <v>0.9624999999999998</v>
      </c>
      <c r="SL181">
        <v>3850</v>
      </c>
      <c r="SM181">
        <v>2</v>
      </c>
      <c r="SN181" s="47">
        <v>2.5000000000000001E-3</v>
      </c>
      <c r="SO181" s="47">
        <v>0.99124999999999985</v>
      </c>
      <c r="SQ181">
        <v>3850</v>
      </c>
      <c r="SR181">
        <v>1</v>
      </c>
      <c r="SS181" s="47">
        <v>1.25E-3</v>
      </c>
      <c r="ST181" s="47">
        <v>0.98999999999999988</v>
      </c>
      <c r="SU181" s="47"/>
      <c r="SV181" s="49">
        <v>3850</v>
      </c>
      <c r="SW181" s="50">
        <v>1</v>
      </c>
      <c r="SX181" s="51">
        <v>1.25E-3</v>
      </c>
      <c r="SY181" s="47">
        <v>0.98749999999999993</v>
      </c>
      <c r="SZ181" s="47"/>
      <c r="TA181">
        <v>3850</v>
      </c>
      <c r="TB181">
        <v>1</v>
      </c>
      <c r="TC181" s="47">
        <v>1.25E-3</v>
      </c>
      <c r="TD181" s="47">
        <v>0.99624999999999975</v>
      </c>
      <c r="TF181">
        <v>3850</v>
      </c>
      <c r="TG181">
        <v>5</v>
      </c>
      <c r="TH181" s="47">
        <v>6.2500000000000003E-3</v>
      </c>
      <c r="TI181" s="47">
        <v>0.97999999999999987</v>
      </c>
      <c r="TJ181" s="47"/>
      <c r="TK181" s="49">
        <v>3850</v>
      </c>
      <c r="TL181" s="50">
        <v>11</v>
      </c>
      <c r="TM181" s="51">
        <v>1.375E-2</v>
      </c>
      <c r="TN181" s="47">
        <v>0.97249999999999992</v>
      </c>
      <c r="TO181" s="47"/>
      <c r="TP181" s="49">
        <v>3850</v>
      </c>
      <c r="TQ181" s="50">
        <v>4</v>
      </c>
      <c r="TR181" s="51">
        <f t="shared" si="17"/>
        <v>5.0000000000000001E-3</v>
      </c>
      <c r="TS181" s="47">
        <f>SUM(TR$159:TR182)</f>
        <v>0.9574999999999998</v>
      </c>
      <c r="TU181">
        <v>3850</v>
      </c>
      <c r="TV181">
        <v>0</v>
      </c>
      <c r="TW181" s="47">
        <v>0</v>
      </c>
      <c r="TX181" s="47">
        <v>0.19625000000000001</v>
      </c>
      <c r="TZ181" s="49">
        <v>3850</v>
      </c>
      <c r="UA181" s="50">
        <v>5</v>
      </c>
      <c r="UB181" s="51">
        <v>6.2500000000000003E-3</v>
      </c>
      <c r="UC181" s="47">
        <v>0.44749999999999995</v>
      </c>
      <c r="UD181" s="47"/>
      <c r="UE181" s="49">
        <v>3850</v>
      </c>
      <c r="UF181" s="50">
        <v>0</v>
      </c>
      <c r="UG181" s="51">
        <v>0</v>
      </c>
      <c r="UH181" s="47">
        <v>1.125E-2</v>
      </c>
      <c r="UI181" s="47"/>
      <c r="UJ181" s="49">
        <v>3850</v>
      </c>
      <c r="UK181" s="50">
        <v>2</v>
      </c>
      <c r="UL181" s="51">
        <v>2.5000000000000001E-3</v>
      </c>
      <c r="UM181" s="47">
        <v>0.97875000000000001</v>
      </c>
      <c r="UN181" s="47"/>
      <c r="UO181" s="49">
        <v>3850</v>
      </c>
      <c r="UP181" s="50">
        <v>0</v>
      </c>
      <c r="UQ181" s="51">
        <v>0</v>
      </c>
      <c r="UR181" s="47">
        <v>1.125E-2</v>
      </c>
      <c r="US181" s="47"/>
      <c r="UT181">
        <v>3850</v>
      </c>
      <c r="UU181">
        <v>2</v>
      </c>
      <c r="UV181" s="47">
        <v>2.5000000000000001E-3</v>
      </c>
      <c r="UW181" s="47">
        <v>0.97875000000000001</v>
      </c>
      <c r="UX181" s="47"/>
      <c r="UY181" s="47"/>
      <c r="UZ181" s="47"/>
      <c r="VA181" s="47"/>
      <c r="VB181" s="47"/>
    </row>
    <row r="182" spans="6:574">
      <c r="F182">
        <v>231000</v>
      </c>
      <c r="G182">
        <v>1</v>
      </c>
      <c r="H182" s="47">
        <v>1.25E-3</v>
      </c>
      <c r="I182" s="47">
        <v>0.99749999999999928</v>
      </c>
      <c r="K182">
        <v>226000</v>
      </c>
      <c r="L182">
        <v>0</v>
      </c>
      <c r="M182" s="47">
        <v>0</v>
      </c>
      <c r="N182" s="47">
        <v>0.99249999999999872</v>
      </c>
      <c r="U182" s="16">
        <v>226000</v>
      </c>
      <c r="V182" s="50">
        <v>0</v>
      </c>
      <c r="W182" s="51">
        <v>0</v>
      </c>
      <c r="X182" s="47">
        <v>0.99124999999999885</v>
      </c>
      <c r="Y182" s="47"/>
      <c r="Z182" s="16">
        <v>228000</v>
      </c>
      <c r="AA182" s="50">
        <v>0</v>
      </c>
      <c r="AB182" s="51">
        <v>0</v>
      </c>
      <c r="AC182" s="47">
        <v>0.99124999999999963</v>
      </c>
      <c r="AD182" s="47"/>
      <c r="AE182">
        <v>229000</v>
      </c>
      <c r="AF182">
        <v>0</v>
      </c>
      <c r="AG182" s="47">
        <v>0</v>
      </c>
      <c r="AH182" s="47">
        <v>0.9937499999999988</v>
      </c>
      <c r="AJ182">
        <v>229000</v>
      </c>
      <c r="AK182">
        <v>1</v>
      </c>
      <c r="AL182" s="47">
        <v>1.25E-3</v>
      </c>
      <c r="AM182" s="47">
        <v>0.99374999999999825</v>
      </c>
      <c r="AO182" s="16">
        <v>221000</v>
      </c>
      <c r="AP182" s="50">
        <v>0</v>
      </c>
      <c r="AQ182" s="51">
        <v>0</v>
      </c>
      <c r="AR182" s="47">
        <v>0.99999999999999922</v>
      </c>
      <c r="AS182" s="47"/>
      <c r="AT182" s="16">
        <v>225000</v>
      </c>
      <c r="AU182" s="50">
        <v>0</v>
      </c>
      <c r="AV182" s="51">
        <v>0</v>
      </c>
      <c r="AW182" s="47">
        <v>0.99999999999999933</v>
      </c>
      <c r="AY182">
        <v>221000</v>
      </c>
      <c r="AZ182">
        <v>0</v>
      </c>
      <c r="BA182" s="47">
        <v>0</v>
      </c>
      <c r="BB182" s="47">
        <v>0.99999999999999956</v>
      </c>
      <c r="BD182" s="16">
        <v>223000</v>
      </c>
      <c r="BE182" s="50">
        <v>0</v>
      </c>
      <c r="BF182" s="51">
        <v>0</v>
      </c>
      <c r="BG182" s="47">
        <v>0.99999999999999878</v>
      </c>
      <c r="BN182" s="16">
        <v>226000</v>
      </c>
      <c r="BO182" s="50">
        <v>0</v>
      </c>
      <c r="BP182" s="51">
        <v>0</v>
      </c>
      <c r="BQ182" s="47">
        <v>0.99374999999999869</v>
      </c>
      <c r="BS182" s="53">
        <v>229000</v>
      </c>
      <c r="BT182" s="50">
        <v>0</v>
      </c>
      <c r="BU182" s="51">
        <v>0</v>
      </c>
      <c r="BV182" s="47">
        <v>0.99999999999999944</v>
      </c>
      <c r="BX182" s="46">
        <v>226000</v>
      </c>
      <c r="BY182">
        <v>0</v>
      </c>
      <c r="BZ182" s="47">
        <v>0</v>
      </c>
      <c r="CA182" s="47">
        <v>0.99249999999999872</v>
      </c>
      <c r="CC182" s="53">
        <v>259000</v>
      </c>
      <c r="CD182" s="50">
        <v>1</v>
      </c>
      <c r="CE182" s="51">
        <v>1.25E-3</v>
      </c>
      <c r="CF182" s="47">
        <v>0.95499999999999952</v>
      </c>
      <c r="CH182" s="53">
        <v>281000</v>
      </c>
      <c r="CI182" s="50">
        <v>3</v>
      </c>
      <c r="CJ182" s="51">
        <v>3.7499999999999999E-3</v>
      </c>
      <c r="CK182" s="47">
        <v>0.6150000000000001</v>
      </c>
      <c r="CM182" s="53">
        <v>229000</v>
      </c>
      <c r="CN182" s="50">
        <v>0</v>
      </c>
      <c r="CO182" s="51">
        <v>0</v>
      </c>
      <c r="CP182" s="47">
        <v>0.99999999999999922</v>
      </c>
      <c r="RH182">
        <v>4025</v>
      </c>
      <c r="RI182">
        <v>2</v>
      </c>
      <c r="RJ182" s="47">
        <v>2.5000000000000001E-3</v>
      </c>
      <c r="RK182" s="47">
        <v>0.99249999999999938</v>
      </c>
      <c r="RM182">
        <v>4025</v>
      </c>
      <c r="RN182">
        <v>1</v>
      </c>
      <c r="RO182" s="47">
        <v>1.25E-3</v>
      </c>
      <c r="RP182" s="47">
        <v>0.99124999999999985</v>
      </c>
      <c r="RR182">
        <v>4025</v>
      </c>
      <c r="RS182">
        <v>1</v>
      </c>
      <c r="RT182" s="47">
        <v>1.25E-3</v>
      </c>
      <c r="RU182" s="47">
        <v>0.99124999999999985</v>
      </c>
      <c r="RW182">
        <v>4025</v>
      </c>
      <c r="RX182">
        <v>19</v>
      </c>
      <c r="RY182" s="47">
        <v>2.375E-2</v>
      </c>
      <c r="RZ182" s="47">
        <v>0.37750000000000006</v>
      </c>
      <c r="SA182" s="47"/>
      <c r="SB182" s="49">
        <v>4025</v>
      </c>
      <c r="SC182" s="50">
        <v>6</v>
      </c>
      <c r="SD182" s="51">
        <v>7.4999999999999997E-3</v>
      </c>
      <c r="SE182" s="47">
        <v>0.95124999999999982</v>
      </c>
      <c r="SF182" s="47"/>
      <c r="SG182" s="49">
        <v>4025</v>
      </c>
      <c r="SH182" s="50">
        <v>5</v>
      </c>
      <c r="SI182" s="51">
        <v>6.2500000000000003E-3</v>
      </c>
      <c r="SJ182" s="47">
        <v>0.96874999999999978</v>
      </c>
      <c r="SL182">
        <v>4025</v>
      </c>
      <c r="SM182">
        <v>1</v>
      </c>
      <c r="SN182" s="47">
        <v>1.25E-3</v>
      </c>
      <c r="SO182" s="47">
        <v>0.99249999999999983</v>
      </c>
      <c r="SQ182">
        <v>4025</v>
      </c>
      <c r="SR182">
        <v>1</v>
      </c>
      <c r="SS182" s="47">
        <v>1.25E-3</v>
      </c>
      <c r="ST182" s="47">
        <v>0.99124999999999985</v>
      </c>
      <c r="SU182" s="47"/>
      <c r="SV182" s="49">
        <v>4025</v>
      </c>
      <c r="SW182" s="50">
        <v>3</v>
      </c>
      <c r="SX182" s="51">
        <v>3.7499999999999999E-3</v>
      </c>
      <c r="SY182" s="47">
        <v>0.99124999999999996</v>
      </c>
      <c r="SZ182" s="47"/>
      <c r="TA182">
        <v>4025</v>
      </c>
      <c r="TB182">
        <v>3</v>
      </c>
      <c r="TC182" s="47">
        <v>3.7499999999999999E-3</v>
      </c>
      <c r="TD182" s="47">
        <v>0.99999999999999978</v>
      </c>
      <c r="TF182">
        <v>4025</v>
      </c>
      <c r="TG182">
        <v>5</v>
      </c>
      <c r="TH182" s="47">
        <v>6.2500000000000003E-3</v>
      </c>
      <c r="TI182" s="47">
        <v>0.98624999999999985</v>
      </c>
      <c r="TJ182" s="47"/>
      <c r="TK182" s="49">
        <v>4025</v>
      </c>
      <c r="TL182" s="50">
        <v>5</v>
      </c>
      <c r="TM182" s="51">
        <v>6.2500000000000003E-3</v>
      </c>
      <c r="TN182" s="47">
        <v>0.9787499999999999</v>
      </c>
      <c r="TO182" s="47"/>
      <c r="TP182" s="49">
        <v>4025</v>
      </c>
      <c r="TQ182" s="50">
        <v>0</v>
      </c>
      <c r="TR182" s="51">
        <f t="shared" si="17"/>
        <v>0</v>
      </c>
      <c r="TS182" s="47">
        <f>SUM(TR$159:TR183)</f>
        <v>0.96124999999999983</v>
      </c>
      <c r="TU182">
        <v>4025</v>
      </c>
      <c r="TV182">
        <v>0</v>
      </c>
      <c r="TW182" s="47">
        <v>0</v>
      </c>
      <c r="TX182" s="47">
        <v>0.19625000000000001</v>
      </c>
      <c r="TZ182" s="49">
        <v>4025</v>
      </c>
      <c r="UA182" s="50">
        <v>5</v>
      </c>
      <c r="UB182" s="51">
        <v>6.2500000000000003E-3</v>
      </c>
      <c r="UC182" s="47">
        <v>0.44999999999999996</v>
      </c>
      <c r="UD182" s="47"/>
      <c r="UE182" s="49">
        <v>4025</v>
      </c>
      <c r="UF182" s="50">
        <v>0</v>
      </c>
      <c r="UG182" s="51">
        <v>0</v>
      </c>
      <c r="UH182" s="47">
        <v>1.125E-2</v>
      </c>
      <c r="UI182" s="47"/>
      <c r="UJ182" s="49">
        <v>4025</v>
      </c>
      <c r="UK182" s="50">
        <v>5</v>
      </c>
      <c r="UL182" s="51">
        <v>6.2500000000000003E-3</v>
      </c>
      <c r="UM182" s="47">
        <v>0.98375000000000001</v>
      </c>
      <c r="UN182" s="47"/>
      <c r="UO182" s="49">
        <v>4025</v>
      </c>
      <c r="UP182" s="50">
        <v>0</v>
      </c>
      <c r="UQ182" s="51">
        <v>0</v>
      </c>
      <c r="UR182" s="47">
        <v>1.125E-2</v>
      </c>
      <c r="US182" s="47"/>
      <c r="UT182">
        <v>4025</v>
      </c>
      <c r="UU182">
        <v>5</v>
      </c>
      <c r="UV182" s="47">
        <v>6.2500000000000003E-3</v>
      </c>
      <c r="UW182" s="47">
        <v>0.98375000000000001</v>
      </c>
      <c r="UX182" s="47"/>
      <c r="UY182" s="47"/>
      <c r="UZ182" s="47"/>
      <c r="VA182" s="47"/>
      <c r="VB182" s="47"/>
    </row>
    <row r="183" spans="6:574">
      <c r="F183">
        <v>232000</v>
      </c>
      <c r="G183">
        <v>0</v>
      </c>
      <c r="H183" s="47">
        <v>0</v>
      </c>
      <c r="I183" s="47">
        <v>0.99749999999999928</v>
      </c>
      <c r="K183">
        <v>227000</v>
      </c>
      <c r="L183">
        <v>0</v>
      </c>
      <c r="M183" s="47">
        <v>0</v>
      </c>
      <c r="N183" s="47">
        <v>0.99249999999999872</v>
      </c>
      <c r="U183" s="16">
        <v>227000</v>
      </c>
      <c r="V183" s="50">
        <v>0</v>
      </c>
      <c r="W183" s="51">
        <v>0</v>
      </c>
      <c r="X183" s="47">
        <v>0.99124999999999885</v>
      </c>
      <c r="Y183" s="47"/>
      <c r="Z183" s="16">
        <v>229000</v>
      </c>
      <c r="AA183" s="50">
        <v>1</v>
      </c>
      <c r="AB183" s="51">
        <v>1.25E-3</v>
      </c>
      <c r="AC183" s="47">
        <v>0.9924999999999996</v>
      </c>
      <c r="AD183" s="47"/>
      <c r="AE183">
        <v>230000</v>
      </c>
      <c r="AF183">
        <v>0</v>
      </c>
      <c r="AG183" s="47">
        <v>0</v>
      </c>
      <c r="AH183" s="47">
        <v>0.9937499999999988</v>
      </c>
      <c r="AJ183">
        <v>230000</v>
      </c>
      <c r="AK183">
        <v>0</v>
      </c>
      <c r="AL183" s="47">
        <v>0</v>
      </c>
      <c r="AM183" s="47">
        <v>0.99374999999999825</v>
      </c>
      <c r="AO183" s="16">
        <v>222000</v>
      </c>
      <c r="AP183" s="50">
        <v>0</v>
      </c>
      <c r="AQ183" s="51">
        <v>0</v>
      </c>
      <c r="AR183" s="47">
        <v>0.99999999999999922</v>
      </c>
      <c r="AS183" s="47"/>
      <c r="AT183" s="16">
        <v>226000</v>
      </c>
      <c r="AU183" s="50">
        <v>0</v>
      </c>
      <c r="AV183" s="51">
        <v>0</v>
      </c>
      <c r="AW183" s="47">
        <v>0.99999999999999933</v>
      </c>
      <c r="AY183">
        <v>222000</v>
      </c>
      <c r="AZ183">
        <v>0</v>
      </c>
      <c r="BA183" s="47">
        <v>0</v>
      </c>
      <c r="BB183" s="47">
        <v>0.99999999999999956</v>
      </c>
      <c r="BD183" s="16">
        <v>224000</v>
      </c>
      <c r="BE183" s="50">
        <v>0</v>
      </c>
      <c r="BF183" s="51">
        <v>0</v>
      </c>
      <c r="BG183" s="47">
        <v>0.99999999999999878</v>
      </c>
      <c r="BN183" s="16">
        <v>227000</v>
      </c>
      <c r="BO183" s="50">
        <v>0</v>
      </c>
      <c r="BP183" s="51">
        <v>0</v>
      </c>
      <c r="BQ183" s="47">
        <v>0.99374999999999869</v>
      </c>
      <c r="BS183" s="53">
        <v>230000</v>
      </c>
      <c r="BT183" s="50">
        <v>0</v>
      </c>
      <c r="BU183" s="51">
        <v>0</v>
      </c>
      <c r="BV183" s="47">
        <v>0.99999999999999944</v>
      </c>
      <c r="BX183" s="46">
        <v>227000</v>
      </c>
      <c r="BY183">
        <v>0</v>
      </c>
      <c r="BZ183" s="47">
        <v>0</v>
      </c>
      <c r="CA183" s="47">
        <v>0.99249999999999872</v>
      </c>
      <c r="CC183" s="53">
        <v>260000</v>
      </c>
      <c r="CD183" s="50">
        <v>0</v>
      </c>
      <c r="CE183" s="51">
        <v>0</v>
      </c>
      <c r="CF183" s="47">
        <v>0.95499999999999952</v>
      </c>
      <c r="CH183" s="53">
        <v>282000</v>
      </c>
      <c r="CI183" s="50">
        <v>2</v>
      </c>
      <c r="CJ183" s="51">
        <v>2.5000000000000001E-3</v>
      </c>
      <c r="CK183" s="47">
        <v>0.61750000000000005</v>
      </c>
      <c r="CM183" s="53">
        <v>230000</v>
      </c>
      <c r="CN183" s="50">
        <v>0</v>
      </c>
      <c r="CO183" s="51">
        <v>0</v>
      </c>
      <c r="CP183" s="47">
        <v>0.99999999999999922</v>
      </c>
      <c r="RH183">
        <v>4200</v>
      </c>
      <c r="RI183">
        <v>1</v>
      </c>
      <c r="RJ183" s="47">
        <v>1.25E-3</v>
      </c>
      <c r="RK183" s="47">
        <v>0.99249999999999938</v>
      </c>
      <c r="RM183">
        <v>4200</v>
      </c>
      <c r="RN183">
        <v>1</v>
      </c>
      <c r="RO183" s="47">
        <v>1.25E-3</v>
      </c>
      <c r="RP183" s="47">
        <v>0.99249999999999983</v>
      </c>
      <c r="RR183">
        <v>4200</v>
      </c>
      <c r="RS183">
        <v>1</v>
      </c>
      <c r="RT183" s="47">
        <v>1.25E-3</v>
      </c>
      <c r="RU183" s="47">
        <v>0.99249999999999983</v>
      </c>
      <c r="RW183">
        <v>4200</v>
      </c>
      <c r="RX183">
        <v>18</v>
      </c>
      <c r="RY183" s="47">
        <v>2.2499999999999999E-2</v>
      </c>
      <c r="RZ183" s="47">
        <v>0.40750000000000008</v>
      </c>
      <c r="SA183" s="47"/>
      <c r="SB183" s="49">
        <v>4200</v>
      </c>
      <c r="SC183" s="50">
        <v>11</v>
      </c>
      <c r="SD183" s="51">
        <v>1.375E-2</v>
      </c>
      <c r="SE183" s="47">
        <v>0.96499999999999986</v>
      </c>
      <c r="SF183" s="47"/>
      <c r="SG183" s="49">
        <v>4200</v>
      </c>
      <c r="SH183" s="50">
        <v>2</v>
      </c>
      <c r="SI183" s="51">
        <v>2.5000000000000001E-3</v>
      </c>
      <c r="SJ183" s="47">
        <v>0.97124999999999972</v>
      </c>
      <c r="SL183">
        <v>4200</v>
      </c>
      <c r="SM183">
        <v>1</v>
      </c>
      <c r="SN183" s="47">
        <v>1.25E-3</v>
      </c>
      <c r="SO183" s="47">
        <v>0.99249999999999983</v>
      </c>
      <c r="SQ183">
        <v>4200</v>
      </c>
      <c r="SR183">
        <v>1</v>
      </c>
      <c r="SS183" s="47">
        <v>1.25E-3</v>
      </c>
      <c r="ST183" s="47">
        <v>0.99249999999999983</v>
      </c>
      <c r="SU183" s="47"/>
      <c r="SV183" s="49">
        <v>4200</v>
      </c>
      <c r="SW183" s="50">
        <v>1</v>
      </c>
      <c r="SX183" s="51">
        <v>1.25E-3</v>
      </c>
      <c r="SY183" s="47">
        <v>0.99249999999999994</v>
      </c>
      <c r="SZ183" s="47"/>
      <c r="TA183">
        <v>4200</v>
      </c>
      <c r="TB183">
        <v>0</v>
      </c>
      <c r="TC183" s="47">
        <v>0</v>
      </c>
      <c r="TD183" s="47">
        <v>0.99999999999999978</v>
      </c>
      <c r="TF183">
        <v>4200</v>
      </c>
      <c r="TG183">
        <v>0</v>
      </c>
      <c r="TH183" s="47">
        <v>0</v>
      </c>
      <c r="TI183" s="47">
        <v>0.98624999999999985</v>
      </c>
      <c r="TJ183" s="47"/>
      <c r="TK183" s="49">
        <v>4200</v>
      </c>
      <c r="TL183" s="50">
        <v>4</v>
      </c>
      <c r="TM183" s="51">
        <v>5.0000000000000001E-3</v>
      </c>
      <c r="TN183" s="47">
        <v>0.9837499999999999</v>
      </c>
      <c r="TO183" s="47"/>
      <c r="TP183" s="49">
        <v>4200</v>
      </c>
      <c r="TQ183" s="50">
        <v>3</v>
      </c>
      <c r="TR183" s="51">
        <f t="shared" si="17"/>
        <v>3.7499999999999999E-3</v>
      </c>
      <c r="TS183" s="47">
        <f>SUM(TR$159:TR184)</f>
        <v>0.96624999999999983</v>
      </c>
      <c r="TU183">
        <v>4200</v>
      </c>
      <c r="TV183">
        <v>0</v>
      </c>
      <c r="TW183" s="47">
        <v>0</v>
      </c>
      <c r="TX183" s="47">
        <v>0.19625000000000001</v>
      </c>
      <c r="TZ183" s="49">
        <v>4200</v>
      </c>
      <c r="UA183" s="50">
        <v>2</v>
      </c>
      <c r="UB183" s="51">
        <v>2.5000000000000001E-3</v>
      </c>
      <c r="UC183" s="47">
        <v>0.45874999999999994</v>
      </c>
      <c r="UD183" s="47"/>
      <c r="UE183" s="49">
        <v>4200</v>
      </c>
      <c r="UF183" s="50">
        <v>0</v>
      </c>
      <c r="UG183" s="51">
        <v>0</v>
      </c>
      <c r="UH183" s="47">
        <v>1.125E-2</v>
      </c>
      <c r="UI183" s="47"/>
      <c r="UJ183" s="49">
        <v>4200</v>
      </c>
      <c r="UK183" s="50">
        <v>4</v>
      </c>
      <c r="UL183" s="51">
        <v>5.0000000000000001E-3</v>
      </c>
      <c r="UM183" s="47">
        <v>0.98499999999999999</v>
      </c>
      <c r="UN183" s="47"/>
      <c r="UO183" s="49">
        <v>4200</v>
      </c>
      <c r="UP183" s="50">
        <v>0</v>
      </c>
      <c r="UQ183" s="51">
        <v>0</v>
      </c>
      <c r="UR183" s="47">
        <v>1.125E-2</v>
      </c>
      <c r="US183" s="47"/>
      <c r="UT183">
        <v>4200</v>
      </c>
      <c r="UU183">
        <v>4</v>
      </c>
      <c r="UV183" s="47">
        <v>5.0000000000000001E-3</v>
      </c>
      <c r="UW183" s="47">
        <v>0.98499999999999999</v>
      </c>
      <c r="UX183" s="47"/>
      <c r="UY183" s="47"/>
      <c r="UZ183" s="47"/>
      <c r="VA183" s="47"/>
      <c r="VB183" s="47"/>
    </row>
    <row r="184" spans="6:574">
      <c r="F184">
        <v>233000</v>
      </c>
      <c r="G184">
        <v>0</v>
      </c>
      <c r="H184" s="47">
        <v>0</v>
      </c>
      <c r="I184" s="47">
        <v>0.99749999999999928</v>
      </c>
      <c r="K184">
        <v>228000</v>
      </c>
      <c r="L184">
        <v>1</v>
      </c>
      <c r="M184" s="47">
        <v>1.25E-3</v>
      </c>
      <c r="N184" s="47">
        <v>0.99374999999999869</v>
      </c>
      <c r="U184" s="16">
        <v>228000</v>
      </c>
      <c r="V184" s="50">
        <v>1</v>
      </c>
      <c r="W184" s="51">
        <v>1.25E-3</v>
      </c>
      <c r="X184" s="47">
        <v>0.99249999999999883</v>
      </c>
      <c r="Y184" s="47"/>
      <c r="Z184" s="16">
        <v>230000</v>
      </c>
      <c r="AA184" s="50">
        <v>1</v>
      </c>
      <c r="AB184" s="51">
        <v>1.25E-3</v>
      </c>
      <c r="AC184" s="47">
        <v>0.99374999999999958</v>
      </c>
      <c r="AD184" s="47"/>
      <c r="AE184">
        <v>231000</v>
      </c>
      <c r="AF184">
        <v>1</v>
      </c>
      <c r="AG184" s="47">
        <v>1.25E-3</v>
      </c>
      <c r="AH184" s="47">
        <v>0.99499999999999877</v>
      </c>
      <c r="AJ184">
        <v>231000</v>
      </c>
      <c r="AK184">
        <v>1</v>
      </c>
      <c r="AL184" s="47">
        <v>1.25E-3</v>
      </c>
      <c r="AM184" s="47">
        <v>0.99499999999999822</v>
      </c>
      <c r="AO184" s="16">
        <v>223000</v>
      </c>
      <c r="AP184" s="50">
        <v>0</v>
      </c>
      <c r="AQ184" s="51">
        <v>0</v>
      </c>
      <c r="AR184" s="47">
        <v>0.99999999999999922</v>
      </c>
      <c r="AS184" s="47"/>
      <c r="AT184" s="16">
        <v>227000</v>
      </c>
      <c r="AU184" s="50">
        <v>0</v>
      </c>
      <c r="AV184" s="51">
        <v>0</v>
      </c>
      <c r="AW184" s="47">
        <v>0.99999999999999933</v>
      </c>
      <c r="AY184">
        <v>223000</v>
      </c>
      <c r="AZ184">
        <v>0</v>
      </c>
      <c r="BA184" s="47">
        <v>0</v>
      </c>
      <c r="BB184" s="47">
        <v>0.99999999999999956</v>
      </c>
      <c r="BD184" s="16">
        <v>225000</v>
      </c>
      <c r="BE184" s="50">
        <v>0</v>
      </c>
      <c r="BF184" s="51">
        <v>0</v>
      </c>
      <c r="BG184" s="47">
        <v>0.99999999999999878</v>
      </c>
      <c r="BN184" s="16">
        <v>228000</v>
      </c>
      <c r="BO184" s="50">
        <v>0</v>
      </c>
      <c r="BP184" s="51">
        <v>0</v>
      </c>
      <c r="BQ184" s="47">
        <v>0.99374999999999869</v>
      </c>
      <c r="BS184" s="53">
        <v>231000</v>
      </c>
      <c r="BT184" s="50">
        <v>0</v>
      </c>
      <c r="BU184" s="51">
        <v>0</v>
      </c>
      <c r="BV184" s="47">
        <v>0.99999999999999944</v>
      </c>
      <c r="BX184" s="46">
        <v>228000</v>
      </c>
      <c r="BY184">
        <v>1</v>
      </c>
      <c r="BZ184" s="47">
        <v>1.25E-3</v>
      </c>
      <c r="CA184" s="47">
        <v>0.99374999999999869</v>
      </c>
      <c r="CC184" s="53">
        <v>261000</v>
      </c>
      <c r="CD184" s="50">
        <v>0</v>
      </c>
      <c r="CE184" s="51">
        <v>0</v>
      </c>
      <c r="CF184" s="47">
        <v>0.95499999999999952</v>
      </c>
      <c r="CH184" s="53">
        <v>283000</v>
      </c>
      <c r="CI184" s="50">
        <v>5</v>
      </c>
      <c r="CJ184" s="51">
        <v>6.2500000000000003E-3</v>
      </c>
      <c r="CK184" s="47">
        <v>0.62375000000000003</v>
      </c>
      <c r="CM184" s="53">
        <v>231000</v>
      </c>
      <c r="CN184" s="50">
        <v>0</v>
      </c>
      <c r="CO184" s="51">
        <v>0</v>
      </c>
      <c r="CP184" s="47">
        <v>0.99999999999999922</v>
      </c>
      <c r="RH184">
        <v>4375</v>
      </c>
      <c r="RI184">
        <v>0</v>
      </c>
      <c r="RJ184" s="47">
        <v>0</v>
      </c>
      <c r="RK184" s="47">
        <v>0.99374999999999936</v>
      </c>
      <c r="RM184">
        <v>4375</v>
      </c>
      <c r="RN184">
        <v>0</v>
      </c>
      <c r="RO184" s="47">
        <v>0</v>
      </c>
      <c r="RP184" s="47">
        <v>0.99249999999999983</v>
      </c>
      <c r="RR184">
        <v>4375</v>
      </c>
      <c r="RS184">
        <v>0</v>
      </c>
      <c r="RT184" s="47">
        <v>0</v>
      </c>
      <c r="RU184" s="47">
        <v>0.99249999999999983</v>
      </c>
      <c r="RW184">
        <v>4375</v>
      </c>
      <c r="RX184">
        <v>24</v>
      </c>
      <c r="RY184" s="47">
        <v>0.03</v>
      </c>
      <c r="RZ184" s="47">
        <v>0.4300000000000001</v>
      </c>
      <c r="SA184" s="47"/>
      <c r="SB184" s="49">
        <v>4375</v>
      </c>
      <c r="SC184" s="50">
        <v>6</v>
      </c>
      <c r="SD184" s="51">
        <v>7.4999999999999997E-3</v>
      </c>
      <c r="SE184" s="47">
        <v>0.97249999999999981</v>
      </c>
      <c r="SF184" s="47"/>
      <c r="SG184" s="49">
        <v>4375</v>
      </c>
      <c r="SH184" s="50">
        <v>3</v>
      </c>
      <c r="SI184" s="51">
        <v>3.7499999999999999E-3</v>
      </c>
      <c r="SJ184" s="47">
        <v>0.97499999999999976</v>
      </c>
      <c r="SL184">
        <v>4375</v>
      </c>
      <c r="SM184">
        <v>0</v>
      </c>
      <c r="SN184" s="47">
        <v>0</v>
      </c>
      <c r="SO184" s="47">
        <v>0.99624999999999986</v>
      </c>
      <c r="SQ184">
        <v>4375</v>
      </c>
      <c r="SR184">
        <v>0</v>
      </c>
      <c r="SS184" s="47">
        <v>0</v>
      </c>
      <c r="ST184" s="47">
        <v>0.99249999999999983</v>
      </c>
      <c r="SU184" s="47"/>
      <c r="SV184" s="49">
        <v>4375</v>
      </c>
      <c r="SW184" s="50">
        <v>2</v>
      </c>
      <c r="SX184" s="51">
        <v>2.5000000000000001E-3</v>
      </c>
      <c r="SY184" s="47">
        <v>0.99499999999999988</v>
      </c>
      <c r="SZ184" s="47"/>
      <c r="TA184">
        <v>4375</v>
      </c>
      <c r="TB184">
        <v>0</v>
      </c>
      <c r="TC184" s="47">
        <v>0</v>
      </c>
      <c r="TD184" s="47">
        <v>0.99999999999999978</v>
      </c>
      <c r="TF184">
        <v>4375</v>
      </c>
      <c r="TG184">
        <v>2</v>
      </c>
      <c r="TH184" s="47">
        <v>2.5000000000000001E-3</v>
      </c>
      <c r="TI184" s="47">
        <v>0.9887499999999998</v>
      </c>
      <c r="TJ184" s="47"/>
      <c r="TK184" s="49">
        <v>4375</v>
      </c>
      <c r="TL184" s="50">
        <v>2</v>
      </c>
      <c r="TM184" s="51">
        <v>2.5000000000000001E-3</v>
      </c>
      <c r="TN184" s="47">
        <v>0.98624999999999985</v>
      </c>
      <c r="TO184" s="47"/>
      <c r="TP184" s="49">
        <v>4375</v>
      </c>
      <c r="TQ184" s="50">
        <v>4</v>
      </c>
      <c r="TR184" s="51">
        <f t="shared" si="17"/>
        <v>5.0000000000000001E-3</v>
      </c>
      <c r="TS184" s="47">
        <f>SUM(TR$159:TR185)</f>
        <v>0.96874999999999978</v>
      </c>
      <c r="TU184">
        <v>4375</v>
      </c>
      <c r="TV184">
        <v>5</v>
      </c>
      <c r="TW184" s="47">
        <v>6.2500000000000003E-3</v>
      </c>
      <c r="TX184" s="47">
        <v>0.20250000000000001</v>
      </c>
      <c r="TZ184" s="49">
        <v>4375</v>
      </c>
      <c r="UA184" s="50">
        <v>7</v>
      </c>
      <c r="UB184" s="51">
        <v>8.7500000000000008E-3</v>
      </c>
      <c r="UC184" s="47">
        <v>0.46624999999999994</v>
      </c>
      <c r="UD184" s="47"/>
      <c r="UE184" s="49">
        <v>4375</v>
      </c>
      <c r="UF184" s="50">
        <v>2</v>
      </c>
      <c r="UG184" s="51">
        <v>2.5000000000000001E-3</v>
      </c>
      <c r="UH184" s="47">
        <v>1.375E-2</v>
      </c>
      <c r="UI184" s="47"/>
      <c r="UJ184" s="49">
        <v>4375</v>
      </c>
      <c r="UK184" s="50">
        <v>1</v>
      </c>
      <c r="UL184" s="51">
        <v>1.25E-3</v>
      </c>
      <c r="UM184" s="47">
        <v>0.98749999999999993</v>
      </c>
      <c r="UN184" s="47"/>
      <c r="UO184" s="49">
        <v>4375</v>
      </c>
      <c r="UP184" s="50">
        <v>2</v>
      </c>
      <c r="UQ184" s="51">
        <v>2.5000000000000001E-3</v>
      </c>
      <c r="UR184" s="47">
        <v>1.375E-2</v>
      </c>
      <c r="US184" s="47"/>
      <c r="UT184">
        <v>4375</v>
      </c>
      <c r="UU184">
        <v>1</v>
      </c>
      <c r="UV184" s="47">
        <v>1.25E-3</v>
      </c>
      <c r="UW184" s="47">
        <v>0.98749999999999993</v>
      </c>
      <c r="UX184" s="47"/>
      <c r="UY184" s="47"/>
      <c r="UZ184" s="47"/>
      <c r="VA184" s="47"/>
      <c r="VB184" s="47"/>
    </row>
    <row r="185" spans="6:574">
      <c r="F185">
        <v>234000</v>
      </c>
      <c r="G185">
        <v>0</v>
      </c>
      <c r="H185" s="47">
        <v>0</v>
      </c>
      <c r="I185" s="47">
        <v>0.99749999999999928</v>
      </c>
      <c r="K185">
        <v>229000</v>
      </c>
      <c r="L185">
        <v>0</v>
      </c>
      <c r="M185" s="47">
        <v>0</v>
      </c>
      <c r="N185" s="47">
        <v>0.99374999999999869</v>
      </c>
      <c r="U185" s="16">
        <v>229000</v>
      </c>
      <c r="V185" s="50">
        <v>0</v>
      </c>
      <c r="W185" s="51">
        <v>0</v>
      </c>
      <c r="X185" s="47">
        <v>0.99249999999999883</v>
      </c>
      <c r="Y185" s="47"/>
      <c r="Z185" s="16">
        <v>231000</v>
      </c>
      <c r="AA185" s="50">
        <v>1</v>
      </c>
      <c r="AB185" s="51">
        <v>1.25E-3</v>
      </c>
      <c r="AC185" s="47">
        <v>0.99499999999999955</v>
      </c>
      <c r="AD185" s="47"/>
      <c r="AE185">
        <v>232000</v>
      </c>
      <c r="AF185">
        <v>0</v>
      </c>
      <c r="AG185" s="47">
        <v>0</v>
      </c>
      <c r="AH185" s="47">
        <v>0.99499999999999877</v>
      </c>
      <c r="AJ185">
        <v>232000</v>
      </c>
      <c r="AK185">
        <v>0</v>
      </c>
      <c r="AL185" s="47">
        <v>0</v>
      </c>
      <c r="AM185" s="47">
        <v>0.99499999999999822</v>
      </c>
      <c r="AO185" s="16">
        <v>224000</v>
      </c>
      <c r="AP185" s="50">
        <v>0</v>
      </c>
      <c r="AQ185" s="51">
        <v>0</v>
      </c>
      <c r="AR185" s="47">
        <v>0.99999999999999922</v>
      </c>
      <c r="AS185" s="47"/>
      <c r="AT185" s="16">
        <v>228000</v>
      </c>
      <c r="AU185" s="50">
        <v>0</v>
      </c>
      <c r="AV185" s="51">
        <v>0</v>
      </c>
      <c r="AW185" s="47">
        <v>0.99999999999999933</v>
      </c>
      <c r="AY185">
        <v>224000</v>
      </c>
      <c r="AZ185">
        <v>0</v>
      </c>
      <c r="BA185" s="47">
        <v>0</v>
      </c>
      <c r="BB185" s="47">
        <v>0.99999999999999956</v>
      </c>
      <c r="BD185" s="16">
        <v>226000</v>
      </c>
      <c r="BE185" s="50">
        <v>0</v>
      </c>
      <c r="BF185" s="51">
        <v>0</v>
      </c>
      <c r="BG185" s="47">
        <v>0.99999999999999878</v>
      </c>
      <c r="BN185" s="16">
        <v>229000</v>
      </c>
      <c r="BO185" s="50">
        <v>2</v>
      </c>
      <c r="BP185" s="51">
        <v>2.5000000000000001E-3</v>
      </c>
      <c r="BQ185" s="47">
        <v>0.99624999999999864</v>
      </c>
      <c r="BS185" s="53">
        <v>232000</v>
      </c>
      <c r="BT185" s="50">
        <v>0</v>
      </c>
      <c r="BU185" s="51">
        <v>0</v>
      </c>
      <c r="BV185" s="47">
        <v>0.99999999999999944</v>
      </c>
      <c r="BX185" s="46">
        <v>229000</v>
      </c>
      <c r="BY185">
        <v>0</v>
      </c>
      <c r="BZ185" s="47">
        <v>0</v>
      </c>
      <c r="CA185" s="47">
        <v>0.99374999999999869</v>
      </c>
      <c r="CC185" s="53">
        <v>262000</v>
      </c>
      <c r="CD185" s="50">
        <v>0</v>
      </c>
      <c r="CE185" s="51">
        <v>0</v>
      </c>
      <c r="CF185" s="47">
        <v>0.95499999999999952</v>
      </c>
      <c r="CH185" s="53">
        <v>284000</v>
      </c>
      <c r="CI185" s="50">
        <v>2</v>
      </c>
      <c r="CJ185" s="51">
        <v>2.5000000000000001E-3</v>
      </c>
      <c r="CK185" s="47">
        <v>0.62624999999999997</v>
      </c>
      <c r="CM185" s="53">
        <v>232000</v>
      </c>
      <c r="CN185" s="50">
        <v>0</v>
      </c>
      <c r="CO185" s="51">
        <v>0</v>
      </c>
      <c r="CP185" s="47">
        <v>0.99999999999999922</v>
      </c>
      <c r="RH185">
        <v>4550</v>
      </c>
      <c r="RI185">
        <v>1</v>
      </c>
      <c r="RJ185" s="47">
        <v>1.25E-3</v>
      </c>
      <c r="RK185" s="47">
        <v>0.99499999999999933</v>
      </c>
      <c r="RM185">
        <v>4550</v>
      </c>
      <c r="RN185">
        <v>2</v>
      </c>
      <c r="RO185" s="47">
        <v>2.5000000000000001E-3</v>
      </c>
      <c r="RP185" s="47">
        <v>0.99499999999999977</v>
      </c>
      <c r="RR185">
        <v>4550</v>
      </c>
      <c r="RS185">
        <v>3</v>
      </c>
      <c r="RT185" s="47">
        <v>3.7499999999999999E-3</v>
      </c>
      <c r="RU185" s="47">
        <v>0.99624999999999986</v>
      </c>
      <c r="RW185">
        <v>4550</v>
      </c>
      <c r="RX185">
        <v>18</v>
      </c>
      <c r="RY185" s="47">
        <v>2.2499999999999999E-2</v>
      </c>
      <c r="RZ185" s="47">
        <v>0.45000000000000012</v>
      </c>
      <c r="SA185" s="47"/>
      <c r="SB185" s="49">
        <v>4550</v>
      </c>
      <c r="SC185" s="50">
        <v>2</v>
      </c>
      <c r="SD185" s="51">
        <v>2.5000000000000001E-3</v>
      </c>
      <c r="SE185" s="47">
        <v>0.97499999999999976</v>
      </c>
      <c r="SF185" s="47"/>
      <c r="SG185" s="49">
        <v>4550</v>
      </c>
      <c r="SH185" s="50">
        <v>6</v>
      </c>
      <c r="SI185" s="51">
        <v>7.4999999999999997E-3</v>
      </c>
      <c r="SJ185" s="47">
        <v>0.98249999999999971</v>
      </c>
      <c r="SL185">
        <v>4550</v>
      </c>
      <c r="SM185">
        <v>3</v>
      </c>
      <c r="SN185" s="47">
        <v>3.7499999999999999E-3</v>
      </c>
      <c r="SO185" s="47">
        <v>0.99749999999999983</v>
      </c>
      <c r="SQ185">
        <v>4550</v>
      </c>
      <c r="SR185">
        <v>3</v>
      </c>
      <c r="SS185" s="47">
        <v>3.7499999999999999E-3</v>
      </c>
      <c r="ST185" s="47">
        <v>0.99624999999999986</v>
      </c>
      <c r="SU185" s="47"/>
      <c r="SV185" s="49">
        <v>4550</v>
      </c>
      <c r="SW185" s="50">
        <v>0</v>
      </c>
      <c r="SX185" s="51">
        <v>0</v>
      </c>
      <c r="SY185" s="47">
        <v>0.99499999999999988</v>
      </c>
      <c r="SZ185" s="47"/>
      <c r="TA185">
        <v>4550</v>
      </c>
      <c r="TB185">
        <v>0</v>
      </c>
      <c r="TC185" s="47">
        <v>0</v>
      </c>
      <c r="TD185" s="47">
        <v>0.99999999999999978</v>
      </c>
      <c r="TF185">
        <v>4550</v>
      </c>
      <c r="TG185">
        <v>3</v>
      </c>
      <c r="TH185" s="47">
        <v>3.7499999999999999E-3</v>
      </c>
      <c r="TI185" s="47">
        <v>0.99249999999999983</v>
      </c>
      <c r="TJ185" s="47"/>
      <c r="TK185" s="49">
        <v>4550</v>
      </c>
      <c r="TL185" s="50">
        <v>2</v>
      </c>
      <c r="TM185" s="51">
        <v>2.5000000000000001E-3</v>
      </c>
      <c r="TN185" s="47">
        <v>0.9887499999999998</v>
      </c>
      <c r="TO185" s="47"/>
      <c r="TP185" s="49">
        <v>4550</v>
      </c>
      <c r="TQ185" s="50">
        <v>2</v>
      </c>
      <c r="TR185" s="51">
        <f t="shared" si="17"/>
        <v>2.5000000000000001E-3</v>
      </c>
      <c r="TS185" s="47">
        <f>SUM(TR$159:TR186)</f>
        <v>0.97374999999999978</v>
      </c>
      <c r="TU185">
        <v>4550</v>
      </c>
      <c r="TV185">
        <v>1</v>
      </c>
      <c r="TW185" s="47">
        <v>1.25E-3</v>
      </c>
      <c r="TX185" s="47">
        <v>0.20375000000000001</v>
      </c>
      <c r="TZ185" s="49">
        <v>4550</v>
      </c>
      <c r="UA185" s="50">
        <v>6</v>
      </c>
      <c r="UB185" s="51">
        <v>7.4999999999999997E-3</v>
      </c>
      <c r="UC185" s="47">
        <v>0.47249999999999992</v>
      </c>
      <c r="UD185" s="47"/>
      <c r="UE185" s="49">
        <v>4550</v>
      </c>
      <c r="UF185" s="50">
        <v>0</v>
      </c>
      <c r="UG185" s="51">
        <v>0</v>
      </c>
      <c r="UH185" s="47">
        <v>1.375E-2</v>
      </c>
      <c r="UI185" s="47"/>
      <c r="UJ185" s="49">
        <v>4550</v>
      </c>
      <c r="UK185" s="50">
        <v>2</v>
      </c>
      <c r="UL185" s="51">
        <v>2.5000000000000001E-3</v>
      </c>
      <c r="UM185" s="47">
        <v>0.99249999999999994</v>
      </c>
      <c r="UN185" s="47"/>
      <c r="UO185" s="49">
        <v>4550</v>
      </c>
      <c r="UP185" s="50">
        <v>0</v>
      </c>
      <c r="UQ185" s="51">
        <v>0</v>
      </c>
      <c r="UR185" s="47">
        <v>1.375E-2</v>
      </c>
      <c r="US185" s="47"/>
      <c r="UT185">
        <v>4550</v>
      </c>
      <c r="UU185">
        <v>2</v>
      </c>
      <c r="UV185" s="47">
        <v>2.5000000000000001E-3</v>
      </c>
      <c r="UW185" s="47">
        <v>0.99249999999999994</v>
      </c>
      <c r="UX185" s="47"/>
      <c r="UY185" s="47"/>
      <c r="UZ185" s="47"/>
      <c r="VA185" s="47"/>
      <c r="VB185" s="47"/>
    </row>
    <row r="186" spans="6:574">
      <c r="F186">
        <v>235000</v>
      </c>
      <c r="G186">
        <v>0</v>
      </c>
      <c r="H186" s="47">
        <v>0</v>
      </c>
      <c r="I186" s="47">
        <v>0.99749999999999928</v>
      </c>
      <c r="K186">
        <v>230000</v>
      </c>
      <c r="L186">
        <v>0</v>
      </c>
      <c r="M186" s="47">
        <v>0</v>
      </c>
      <c r="N186" s="47">
        <v>0.99374999999999869</v>
      </c>
      <c r="U186" s="16">
        <v>230000</v>
      </c>
      <c r="V186" s="50">
        <v>0</v>
      </c>
      <c r="W186" s="51">
        <v>0</v>
      </c>
      <c r="X186" s="47">
        <v>0.99249999999999883</v>
      </c>
      <c r="Y186" s="47"/>
      <c r="Z186" s="16">
        <v>232000</v>
      </c>
      <c r="AA186" s="50">
        <v>0</v>
      </c>
      <c r="AB186" s="51">
        <v>0</v>
      </c>
      <c r="AC186" s="47">
        <v>0.99499999999999955</v>
      </c>
      <c r="AD186" s="47"/>
      <c r="AE186">
        <v>233000</v>
      </c>
      <c r="AF186">
        <v>0</v>
      </c>
      <c r="AG186" s="47">
        <v>0</v>
      </c>
      <c r="AH186" s="47">
        <v>0.99499999999999877</v>
      </c>
      <c r="AJ186">
        <v>233000</v>
      </c>
      <c r="AK186">
        <v>0</v>
      </c>
      <c r="AL186" s="47">
        <v>0</v>
      </c>
      <c r="AM186" s="47">
        <v>0.99499999999999822</v>
      </c>
      <c r="AO186" s="16">
        <v>225000</v>
      </c>
      <c r="AP186" s="50">
        <v>0</v>
      </c>
      <c r="AQ186" s="51">
        <v>0</v>
      </c>
      <c r="AR186" s="47">
        <v>0.99999999999999922</v>
      </c>
      <c r="AS186" s="47"/>
      <c r="AT186" s="16">
        <v>229000</v>
      </c>
      <c r="AU186" s="50">
        <v>0</v>
      </c>
      <c r="AV186" s="51">
        <v>0</v>
      </c>
      <c r="AW186" s="47">
        <v>0.99999999999999933</v>
      </c>
      <c r="AY186">
        <v>225000</v>
      </c>
      <c r="AZ186">
        <v>0</v>
      </c>
      <c r="BA186" s="47">
        <v>0</v>
      </c>
      <c r="BB186" s="47">
        <v>0.99999999999999956</v>
      </c>
      <c r="BD186" s="16">
        <v>227000</v>
      </c>
      <c r="BE186" s="50">
        <v>0</v>
      </c>
      <c r="BF186" s="51">
        <v>0</v>
      </c>
      <c r="BG186" s="47">
        <v>0.99999999999999878</v>
      </c>
      <c r="BN186" s="16">
        <v>230000</v>
      </c>
      <c r="BO186" s="50">
        <v>0</v>
      </c>
      <c r="BP186" s="51">
        <v>0</v>
      </c>
      <c r="BQ186" s="47">
        <v>0.99624999999999864</v>
      </c>
      <c r="BS186" s="53">
        <v>233000</v>
      </c>
      <c r="BT186" s="50">
        <v>0</v>
      </c>
      <c r="BU186" s="51">
        <v>0</v>
      </c>
      <c r="BV186" s="47">
        <v>0.99999999999999944</v>
      </c>
      <c r="BX186" s="46">
        <v>230000</v>
      </c>
      <c r="BY186">
        <v>0</v>
      </c>
      <c r="BZ186" s="47">
        <v>0</v>
      </c>
      <c r="CA186" s="47">
        <v>0.99374999999999869</v>
      </c>
      <c r="CC186" s="53">
        <v>263000</v>
      </c>
      <c r="CD186" s="50">
        <v>2</v>
      </c>
      <c r="CE186" s="51">
        <v>2.5000000000000001E-3</v>
      </c>
      <c r="CF186" s="47">
        <v>0.95749999999999946</v>
      </c>
      <c r="CH186" s="53">
        <v>285000</v>
      </c>
      <c r="CI186" s="50">
        <v>3</v>
      </c>
      <c r="CJ186" s="51">
        <v>3.7499999999999999E-3</v>
      </c>
      <c r="CK186" s="47">
        <v>0.63</v>
      </c>
      <c r="CM186" s="53">
        <v>233000</v>
      </c>
      <c r="CN186" s="50">
        <v>0</v>
      </c>
      <c r="CO186" s="51">
        <v>0</v>
      </c>
      <c r="CP186" s="47">
        <v>0.99999999999999922</v>
      </c>
      <c r="RH186">
        <v>4725</v>
      </c>
      <c r="RI186">
        <v>1</v>
      </c>
      <c r="RJ186" s="47">
        <v>1.25E-3</v>
      </c>
      <c r="RK186" s="47">
        <v>0.99499999999999933</v>
      </c>
      <c r="RM186">
        <v>4725</v>
      </c>
      <c r="RN186">
        <v>1</v>
      </c>
      <c r="RO186" s="47">
        <v>1.25E-3</v>
      </c>
      <c r="RP186" s="47">
        <v>0.99624999999999975</v>
      </c>
      <c r="RR186">
        <v>4725</v>
      </c>
      <c r="RS186">
        <v>1</v>
      </c>
      <c r="RT186" s="47">
        <v>1.25E-3</v>
      </c>
      <c r="RU186" s="47">
        <v>0.99749999999999983</v>
      </c>
      <c r="RW186">
        <v>4725</v>
      </c>
      <c r="RX186">
        <v>16</v>
      </c>
      <c r="RY186" s="47">
        <v>0.02</v>
      </c>
      <c r="RZ186" s="47">
        <v>0.47125000000000011</v>
      </c>
      <c r="SA186" s="47"/>
      <c r="SB186" s="49">
        <v>4725</v>
      </c>
      <c r="SC186" s="50">
        <v>3</v>
      </c>
      <c r="SD186" s="51">
        <v>3.7499999999999999E-3</v>
      </c>
      <c r="SE186" s="47">
        <v>0.97874999999999979</v>
      </c>
      <c r="SF186" s="47"/>
      <c r="SG186" s="49">
        <v>4725</v>
      </c>
      <c r="SH186" s="50">
        <v>2</v>
      </c>
      <c r="SI186" s="51">
        <v>2.5000000000000001E-3</v>
      </c>
      <c r="SJ186" s="47">
        <v>0.98499999999999965</v>
      </c>
      <c r="SL186">
        <v>4725</v>
      </c>
      <c r="SM186">
        <v>1</v>
      </c>
      <c r="SN186" s="47">
        <v>1.25E-3</v>
      </c>
      <c r="SO186" s="47">
        <v>0.9987499999999998</v>
      </c>
      <c r="SQ186">
        <v>4725</v>
      </c>
      <c r="SR186">
        <v>1</v>
      </c>
      <c r="SS186" s="47">
        <v>1.25E-3</v>
      </c>
      <c r="ST186" s="47">
        <v>0.99749999999999983</v>
      </c>
      <c r="SU186" s="47"/>
      <c r="SV186" s="49">
        <v>4725</v>
      </c>
      <c r="SW186" s="50">
        <v>0</v>
      </c>
      <c r="SX186" s="51">
        <v>0</v>
      </c>
      <c r="SY186" s="47">
        <v>0.99499999999999988</v>
      </c>
      <c r="SZ186" s="47"/>
      <c r="TA186">
        <v>4725</v>
      </c>
      <c r="TB186">
        <v>0</v>
      </c>
      <c r="TC186" s="47">
        <v>0</v>
      </c>
      <c r="TD186" s="47">
        <v>0.99999999999999978</v>
      </c>
      <c r="TF186">
        <v>4725</v>
      </c>
      <c r="TG186">
        <v>1</v>
      </c>
      <c r="TH186" s="47">
        <v>1.25E-3</v>
      </c>
      <c r="TI186" s="47">
        <v>0.9937499999999998</v>
      </c>
      <c r="TJ186" s="47"/>
      <c r="TK186" s="49">
        <v>4725</v>
      </c>
      <c r="TL186" s="50">
        <v>2</v>
      </c>
      <c r="TM186" s="51">
        <v>2.5000000000000001E-3</v>
      </c>
      <c r="TN186" s="47">
        <v>0.99124999999999974</v>
      </c>
      <c r="TO186" s="47"/>
      <c r="TP186" s="49">
        <v>4725</v>
      </c>
      <c r="TQ186" s="50">
        <v>4</v>
      </c>
      <c r="TR186" s="51">
        <f t="shared" si="17"/>
        <v>5.0000000000000001E-3</v>
      </c>
      <c r="TS186" s="47">
        <f>SUM(TR$159:TR187)</f>
        <v>0.97624999999999973</v>
      </c>
      <c r="TU186">
        <v>4725</v>
      </c>
      <c r="TV186">
        <v>0</v>
      </c>
      <c r="TW186" s="47">
        <v>0</v>
      </c>
      <c r="TX186" s="47">
        <v>0.20375000000000001</v>
      </c>
      <c r="TZ186" s="49">
        <v>4725</v>
      </c>
      <c r="UA186" s="50">
        <v>5</v>
      </c>
      <c r="UB186" s="51">
        <v>6.2500000000000003E-3</v>
      </c>
      <c r="UC186" s="47">
        <v>0.47749999999999992</v>
      </c>
      <c r="UD186" s="47"/>
      <c r="UE186" s="49">
        <v>4725</v>
      </c>
      <c r="UF186" s="50">
        <v>0</v>
      </c>
      <c r="UG186" s="51">
        <v>0</v>
      </c>
      <c r="UH186" s="47">
        <v>1.375E-2</v>
      </c>
      <c r="UI186" s="47"/>
      <c r="UJ186" s="49">
        <v>4725</v>
      </c>
      <c r="UK186" s="50">
        <v>4</v>
      </c>
      <c r="UL186" s="51">
        <v>5.0000000000000001E-3</v>
      </c>
      <c r="UM186" s="47">
        <v>0.99249999999999994</v>
      </c>
      <c r="UN186" s="47"/>
      <c r="UO186" s="49">
        <v>4725</v>
      </c>
      <c r="UP186" s="50">
        <v>0</v>
      </c>
      <c r="UQ186" s="51">
        <v>0</v>
      </c>
      <c r="UR186" s="47">
        <v>1.375E-2</v>
      </c>
      <c r="US186" s="47"/>
      <c r="UT186">
        <v>4725</v>
      </c>
      <c r="UU186">
        <v>4</v>
      </c>
      <c r="UV186" s="47">
        <v>5.0000000000000001E-3</v>
      </c>
      <c r="UW186" s="47">
        <v>0.99249999999999994</v>
      </c>
      <c r="UX186" s="47"/>
      <c r="UY186" s="47"/>
      <c r="UZ186" s="47"/>
      <c r="VA186" s="47"/>
      <c r="VB186" s="47"/>
    </row>
    <row r="187" spans="6:574">
      <c r="F187">
        <v>236000</v>
      </c>
      <c r="G187">
        <v>0</v>
      </c>
      <c r="H187" s="47">
        <v>0</v>
      </c>
      <c r="I187" s="47">
        <v>0.99749999999999928</v>
      </c>
      <c r="K187">
        <v>231000</v>
      </c>
      <c r="L187">
        <v>1</v>
      </c>
      <c r="M187" s="47">
        <v>1.25E-3</v>
      </c>
      <c r="N187" s="47">
        <v>0.99499999999999866</v>
      </c>
      <c r="U187" s="16">
        <v>231000</v>
      </c>
      <c r="V187" s="50">
        <v>1</v>
      </c>
      <c r="W187" s="51">
        <v>1.25E-3</v>
      </c>
      <c r="X187" s="47">
        <v>0.9937499999999988</v>
      </c>
      <c r="Y187" s="47"/>
      <c r="Z187" s="16">
        <v>233000</v>
      </c>
      <c r="AA187" s="50">
        <v>0</v>
      </c>
      <c r="AB187" s="51">
        <v>0</v>
      </c>
      <c r="AC187" s="47">
        <v>0.99499999999999955</v>
      </c>
      <c r="AD187" s="47"/>
      <c r="AE187">
        <v>234000</v>
      </c>
      <c r="AF187">
        <v>1</v>
      </c>
      <c r="AG187" s="47">
        <v>1.25E-3</v>
      </c>
      <c r="AH187" s="47">
        <v>0.99624999999999875</v>
      </c>
      <c r="AJ187">
        <v>234000</v>
      </c>
      <c r="AK187">
        <v>1</v>
      </c>
      <c r="AL187" s="47">
        <v>1.25E-3</v>
      </c>
      <c r="AM187" s="47">
        <v>0.99624999999999819</v>
      </c>
      <c r="AO187" s="16">
        <v>226000</v>
      </c>
      <c r="AP187" s="50">
        <v>0</v>
      </c>
      <c r="AQ187" s="51">
        <v>0</v>
      </c>
      <c r="AR187" s="47">
        <v>0.99999999999999922</v>
      </c>
      <c r="AS187" s="47"/>
      <c r="AT187" s="16">
        <v>230000</v>
      </c>
      <c r="AU187" s="50">
        <v>0</v>
      </c>
      <c r="AV187" s="51">
        <v>0</v>
      </c>
      <c r="AW187" s="47">
        <v>0.99999999999999933</v>
      </c>
      <c r="AY187">
        <v>226000</v>
      </c>
      <c r="AZ187">
        <v>0</v>
      </c>
      <c r="BA187" s="47">
        <v>0</v>
      </c>
      <c r="BB187" s="47">
        <v>0.99999999999999956</v>
      </c>
      <c r="BD187" s="16">
        <v>228000</v>
      </c>
      <c r="BE187" s="50">
        <v>0</v>
      </c>
      <c r="BF187" s="51">
        <v>0</v>
      </c>
      <c r="BG187" s="47">
        <v>0.99999999999999878</v>
      </c>
      <c r="BN187" s="16">
        <v>231000</v>
      </c>
      <c r="BO187" s="50">
        <v>0</v>
      </c>
      <c r="BP187" s="51">
        <v>0</v>
      </c>
      <c r="BQ187" s="47">
        <v>0.99624999999999864</v>
      </c>
      <c r="BS187" s="53">
        <v>234000</v>
      </c>
      <c r="BT187" s="50">
        <v>0</v>
      </c>
      <c r="BU187" s="51">
        <v>0</v>
      </c>
      <c r="BV187" s="47">
        <v>0.99999999999999944</v>
      </c>
      <c r="BX187" s="46">
        <v>231000</v>
      </c>
      <c r="BY187">
        <v>1</v>
      </c>
      <c r="BZ187" s="47">
        <v>1.25E-3</v>
      </c>
      <c r="CA187" s="47">
        <v>0.99499999999999866</v>
      </c>
      <c r="CC187" s="53">
        <v>264000</v>
      </c>
      <c r="CD187" s="50">
        <v>1</v>
      </c>
      <c r="CE187" s="51">
        <v>1.25E-3</v>
      </c>
      <c r="CF187" s="47">
        <v>0.95874999999999944</v>
      </c>
      <c r="CH187" s="53">
        <v>286000</v>
      </c>
      <c r="CI187" s="50">
        <v>3</v>
      </c>
      <c r="CJ187" s="51">
        <v>3.7499999999999999E-3</v>
      </c>
      <c r="CK187" s="47">
        <v>0.63375000000000004</v>
      </c>
      <c r="CM187" s="53">
        <v>234000</v>
      </c>
      <c r="CN187" s="50">
        <v>0</v>
      </c>
      <c r="CO187" s="51">
        <v>0</v>
      </c>
      <c r="CP187" s="47">
        <v>0.99999999999999922</v>
      </c>
      <c r="RH187">
        <v>4900</v>
      </c>
      <c r="RI187">
        <v>0</v>
      </c>
      <c r="RJ187" s="47">
        <v>0</v>
      </c>
      <c r="RK187" s="47">
        <v>0.99874999999999936</v>
      </c>
      <c r="RM187">
        <v>4900</v>
      </c>
      <c r="RN187">
        <v>1</v>
      </c>
      <c r="RO187" s="47">
        <v>1.25E-3</v>
      </c>
      <c r="RP187" s="47">
        <v>0.99749999999999972</v>
      </c>
      <c r="RR187">
        <v>4900</v>
      </c>
      <c r="RS187">
        <v>1</v>
      </c>
      <c r="RT187" s="47">
        <v>1.25E-3</v>
      </c>
      <c r="RU187" s="47">
        <v>0.9987499999999998</v>
      </c>
      <c r="RW187">
        <v>4900</v>
      </c>
      <c r="RX187">
        <v>17</v>
      </c>
      <c r="RY187" s="47">
        <v>2.1250000000000002E-2</v>
      </c>
      <c r="RZ187" s="47">
        <v>0.50125000000000008</v>
      </c>
      <c r="SA187" s="47"/>
      <c r="SB187" s="49">
        <v>4900</v>
      </c>
      <c r="SC187" s="50">
        <v>0</v>
      </c>
      <c r="SD187" s="51">
        <v>0</v>
      </c>
      <c r="SE187" s="47">
        <v>0.97874999999999979</v>
      </c>
      <c r="SF187" s="47"/>
      <c r="SG187" s="49">
        <v>4900</v>
      </c>
      <c r="SH187" s="50">
        <v>2</v>
      </c>
      <c r="SI187" s="51">
        <v>2.5000000000000001E-3</v>
      </c>
      <c r="SJ187" s="47">
        <v>0.9874999999999996</v>
      </c>
      <c r="SL187">
        <v>4900</v>
      </c>
      <c r="SM187">
        <v>1</v>
      </c>
      <c r="SN187" s="47">
        <v>1.25E-3</v>
      </c>
      <c r="SO187" s="47">
        <v>0.9987499999999998</v>
      </c>
      <c r="SQ187">
        <v>4900</v>
      </c>
      <c r="SR187">
        <v>1</v>
      </c>
      <c r="SS187" s="47">
        <v>1.25E-3</v>
      </c>
      <c r="ST187" s="47">
        <v>0.9987499999999998</v>
      </c>
      <c r="SU187" s="47"/>
      <c r="SV187" s="49">
        <v>4900</v>
      </c>
      <c r="SW187" s="50">
        <v>0</v>
      </c>
      <c r="SX187" s="51">
        <v>0</v>
      </c>
      <c r="SY187" s="47">
        <v>0.99499999999999988</v>
      </c>
      <c r="SZ187" s="47"/>
      <c r="TA187">
        <v>4900</v>
      </c>
      <c r="TB187">
        <v>0</v>
      </c>
      <c r="TC187" s="47">
        <v>0</v>
      </c>
      <c r="TD187" s="47">
        <v>0.99999999999999978</v>
      </c>
      <c r="TF187">
        <v>4900</v>
      </c>
      <c r="TG187">
        <v>1</v>
      </c>
      <c r="TH187" s="47">
        <v>1.25E-3</v>
      </c>
      <c r="TI187" s="47">
        <v>0.99499999999999977</v>
      </c>
      <c r="TJ187" s="47"/>
      <c r="TK187" s="49">
        <v>4900</v>
      </c>
      <c r="TL187" s="50">
        <v>2</v>
      </c>
      <c r="TM187" s="51">
        <v>2.5000000000000001E-3</v>
      </c>
      <c r="TN187" s="47">
        <v>0.99374999999999969</v>
      </c>
      <c r="TO187" s="47"/>
      <c r="TP187" s="49">
        <v>4900</v>
      </c>
      <c r="TQ187" s="50">
        <v>2</v>
      </c>
      <c r="TR187" s="51">
        <f t="shared" si="17"/>
        <v>2.5000000000000001E-3</v>
      </c>
      <c r="TS187" s="47">
        <f>SUM(TR$159:TR188)</f>
        <v>0.98124999999999973</v>
      </c>
      <c r="TU187">
        <v>4900</v>
      </c>
      <c r="TV187">
        <v>28</v>
      </c>
      <c r="TW187" s="47">
        <v>3.5000000000000003E-2</v>
      </c>
      <c r="TX187" s="47">
        <v>0.23875000000000002</v>
      </c>
      <c r="TZ187" s="49">
        <v>4900</v>
      </c>
      <c r="UA187" s="50">
        <v>4</v>
      </c>
      <c r="UB187" s="51">
        <v>5.0000000000000001E-3</v>
      </c>
      <c r="UC187" s="47">
        <v>0.4812499999999999</v>
      </c>
      <c r="UD187" s="47"/>
      <c r="UE187" s="49">
        <v>4900</v>
      </c>
      <c r="UF187" s="50">
        <v>2</v>
      </c>
      <c r="UG187" s="51">
        <v>2.5000000000000001E-3</v>
      </c>
      <c r="UH187" s="47">
        <v>1.6250000000000001E-2</v>
      </c>
      <c r="UI187" s="47"/>
      <c r="UJ187" s="49">
        <v>4900</v>
      </c>
      <c r="UK187" s="50">
        <v>0</v>
      </c>
      <c r="UL187" s="51">
        <v>0</v>
      </c>
      <c r="UM187" s="47">
        <v>0.99374999999999991</v>
      </c>
      <c r="UN187" s="47"/>
      <c r="UO187" s="49">
        <v>4900</v>
      </c>
      <c r="UP187" s="50">
        <v>2</v>
      </c>
      <c r="UQ187" s="51">
        <v>2.5000000000000001E-3</v>
      </c>
      <c r="UR187" s="47">
        <v>1.6250000000000001E-2</v>
      </c>
      <c r="US187" s="47"/>
      <c r="UT187">
        <v>4900</v>
      </c>
      <c r="UU187">
        <v>0</v>
      </c>
      <c r="UV187" s="47">
        <v>0</v>
      </c>
      <c r="UW187" s="47">
        <v>0.99374999999999991</v>
      </c>
      <c r="UX187" s="47"/>
      <c r="UY187" s="47"/>
      <c r="UZ187" s="47"/>
      <c r="VA187" s="47"/>
      <c r="VB187" s="47"/>
    </row>
    <row r="188" spans="6:574">
      <c r="F188">
        <v>237000</v>
      </c>
      <c r="G188">
        <v>0</v>
      </c>
      <c r="H188" s="47">
        <v>0</v>
      </c>
      <c r="I188" s="47">
        <v>0.99749999999999928</v>
      </c>
      <c r="K188">
        <v>232000</v>
      </c>
      <c r="L188">
        <v>0</v>
      </c>
      <c r="M188" s="47">
        <v>0</v>
      </c>
      <c r="N188" s="47">
        <v>0.99499999999999866</v>
      </c>
      <c r="U188" s="16">
        <v>232000</v>
      </c>
      <c r="V188" s="50">
        <v>1</v>
      </c>
      <c r="W188" s="51">
        <v>1.25E-3</v>
      </c>
      <c r="X188" s="47">
        <v>0.99499999999999877</v>
      </c>
      <c r="Y188" s="47"/>
      <c r="Z188" s="16">
        <v>234000</v>
      </c>
      <c r="AA188" s="50">
        <v>0</v>
      </c>
      <c r="AB188" s="51">
        <v>0</v>
      </c>
      <c r="AC188" s="47">
        <v>0.99499999999999955</v>
      </c>
      <c r="AD188" s="47"/>
      <c r="AE188">
        <v>235000</v>
      </c>
      <c r="AF188">
        <v>0</v>
      </c>
      <c r="AG188" s="47">
        <v>0</v>
      </c>
      <c r="AH188" s="47">
        <v>0.99624999999999875</v>
      </c>
      <c r="AJ188">
        <v>235000</v>
      </c>
      <c r="AK188">
        <v>0</v>
      </c>
      <c r="AL188" s="47">
        <v>0</v>
      </c>
      <c r="AM188" s="47">
        <v>0.99624999999999819</v>
      </c>
      <c r="AO188" s="16">
        <v>227000</v>
      </c>
      <c r="AP188" s="50">
        <v>0</v>
      </c>
      <c r="AQ188" s="51">
        <v>0</v>
      </c>
      <c r="AR188" s="47">
        <v>0.99999999999999922</v>
      </c>
      <c r="AS188" s="47"/>
      <c r="AT188" s="16">
        <v>231000</v>
      </c>
      <c r="AU188" s="50">
        <v>0</v>
      </c>
      <c r="AV188" s="51">
        <v>0</v>
      </c>
      <c r="AW188" s="47">
        <v>0.99999999999999933</v>
      </c>
      <c r="AY188">
        <v>227000</v>
      </c>
      <c r="AZ188">
        <v>0</v>
      </c>
      <c r="BA188" s="47">
        <v>0</v>
      </c>
      <c r="BB188" s="47">
        <v>0.99999999999999956</v>
      </c>
      <c r="BD188" s="16">
        <v>229000</v>
      </c>
      <c r="BE188" s="50">
        <v>0</v>
      </c>
      <c r="BF188" s="51">
        <v>0</v>
      </c>
      <c r="BG188" s="47">
        <v>0.99999999999999878</v>
      </c>
      <c r="BN188" s="16">
        <v>232000</v>
      </c>
      <c r="BO188" s="50">
        <v>0</v>
      </c>
      <c r="BP188" s="51">
        <v>0</v>
      </c>
      <c r="BQ188" s="47">
        <v>0.99624999999999864</v>
      </c>
      <c r="BS188" s="53">
        <v>235000</v>
      </c>
      <c r="BT188" s="50">
        <v>0</v>
      </c>
      <c r="BU188" s="51">
        <v>0</v>
      </c>
      <c r="BV188" s="47">
        <v>0.99999999999999944</v>
      </c>
      <c r="BX188" s="46">
        <v>232000</v>
      </c>
      <c r="BY188">
        <v>0</v>
      </c>
      <c r="BZ188" s="47">
        <v>0</v>
      </c>
      <c r="CA188" s="47">
        <v>0.99499999999999866</v>
      </c>
      <c r="CC188" s="53">
        <v>265000</v>
      </c>
      <c r="CD188" s="50">
        <v>1</v>
      </c>
      <c r="CE188" s="51">
        <v>1.25E-3</v>
      </c>
      <c r="CF188" s="47">
        <v>0.95999999999999941</v>
      </c>
      <c r="CH188" s="53">
        <v>287000</v>
      </c>
      <c r="CI188" s="50">
        <v>4</v>
      </c>
      <c r="CJ188" s="51">
        <v>5.0000000000000001E-3</v>
      </c>
      <c r="CK188" s="47">
        <v>0.63875000000000004</v>
      </c>
      <c r="CM188" s="53">
        <v>235000</v>
      </c>
      <c r="CN188" s="50">
        <v>0</v>
      </c>
      <c r="CO188" s="51">
        <v>0</v>
      </c>
      <c r="CP188" s="47">
        <v>0.99999999999999922</v>
      </c>
      <c r="RH188">
        <v>5075</v>
      </c>
      <c r="RI188">
        <v>3</v>
      </c>
      <c r="RJ188" s="47">
        <v>3.7499999999999999E-3</v>
      </c>
      <c r="RK188" s="47">
        <v>0.99874999999999936</v>
      </c>
      <c r="RM188">
        <v>5075</v>
      </c>
      <c r="RN188">
        <v>1</v>
      </c>
      <c r="RO188" s="47">
        <v>1.25E-3</v>
      </c>
      <c r="RP188" s="47">
        <v>0.99874999999999969</v>
      </c>
      <c r="RR188">
        <v>5075</v>
      </c>
      <c r="RS188">
        <v>0</v>
      </c>
      <c r="RT188" s="47">
        <v>0</v>
      </c>
      <c r="RU188" s="47">
        <v>0.9987499999999998</v>
      </c>
      <c r="RW188">
        <v>5075</v>
      </c>
      <c r="RX188">
        <v>24</v>
      </c>
      <c r="RY188" s="47">
        <v>0.03</v>
      </c>
      <c r="RZ188" s="47">
        <v>0.54</v>
      </c>
      <c r="SA188" s="47"/>
      <c r="SB188" s="49">
        <v>5075</v>
      </c>
      <c r="SC188" s="50">
        <v>2</v>
      </c>
      <c r="SD188" s="51">
        <v>2.5000000000000001E-3</v>
      </c>
      <c r="SE188" s="47">
        <v>0.98124999999999973</v>
      </c>
      <c r="SF188" s="47"/>
      <c r="SG188" s="49">
        <v>5075</v>
      </c>
      <c r="SH188" s="50">
        <v>2</v>
      </c>
      <c r="SI188" s="51">
        <v>2.5000000000000001E-3</v>
      </c>
      <c r="SJ188" s="47">
        <v>0.98999999999999955</v>
      </c>
      <c r="SL188">
        <v>5075</v>
      </c>
      <c r="SM188">
        <v>0</v>
      </c>
      <c r="SN188" s="47">
        <v>0</v>
      </c>
      <c r="SO188" s="47">
        <v>0.9987499999999998</v>
      </c>
      <c r="SQ188">
        <v>5075</v>
      </c>
      <c r="SR188">
        <v>0</v>
      </c>
      <c r="SS188" s="47">
        <v>0</v>
      </c>
      <c r="ST188" s="47">
        <v>0.9987499999999998</v>
      </c>
      <c r="SU188" s="47"/>
      <c r="SV188" s="49">
        <v>5075</v>
      </c>
      <c r="SW188" s="50">
        <v>2</v>
      </c>
      <c r="SX188" s="51">
        <v>2.5000000000000001E-3</v>
      </c>
      <c r="SY188" s="47">
        <v>0.99749999999999983</v>
      </c>
      <c r="SZ188" s="47"/>
      <c r="TA188">
        <v>5075</v>
      </c>
      <c r="TB188">
        <v>0</v>
      </c>
      <c r="TC188" s="47">
        <v>0</v>
      </c>
      <c r="TD188" s="47">
        <v>0.99999999999999978</v>
      </c>
      <c r="TF188">
        <v>5075</v>
      </c>
      <c r="TG188">
        <v>0</v>
      </c>
      <c r="TH188" s="47">
        <v>0</v>
      </c>
      <c r="TI188" s="47">
        <v>0.99499999999999977</v>
      </c>
      <c r="TJ188" s="47"/>
      <c r="TK188" s="49">
        <v>5075</v>
      </c>
      <c r="TL188" s="50">
        <v>0</v>
      </c>
      <c r="TM188" s="51">
        <v>0</v>
      </c>
      <c r="TN188" s="47">
        <v>0.99374999999999969</v>
      </c>
      <c r="TO188" s="47"/>
      <c r="TP188" s="49">
        <v>5075</v>
      </c>
      <c r="TQ188" s="50">
        <v>4</v>
      </c>
      <c r="TR188" s="51">
        <f t="shared" si="17"/>
        <v>5.0000000000000001E-3</v>
      </c>
      <c r="TS188" s="47">
        <f>SUM(TR$159:TR189)</f>
        <v>0.98124999999999973</v>
      </c>
      <c r="TU188">
        <v>5075</v>
      </c>
      <c r="TV188">
        <v>0</v>
      </c>
      <c r="TW188" s="47">
        <v>0</v>
      </c>
      <c r="TX188" s="47">
        <v>0.23875000000000002</v>
      </c>
      <c r="TZ188" s="49">
        <v>5075</v>
      </c>
      <c r="UA188" s="50">
        <v>3</v>
      </c>
      <c r="UB188" s="51">
        <v>3.7499999999999999E-3</v>
      </c>
      <c r="UC188" s="47">
        <v>0.4837499999999999</v>
      </c>
      <c r="UD188" s="47"/>
      <c r="UE188" s="49">
        <v>5075</v>
      </c>
      <c r="UF188" s="50">
        <v>0</v>
      </c>
      <c r="UG188" s="51">
        <v>0</v>
      </c>
      <c r="UH188" s="47">
        <v>1.6250000000000001E-2</v>
      </c>
      <c r="UI188" s="47"/>
      <c r="UJ188" s="49">
        <v>5075</v>
      </c>
      <c r="UK188" s="50">
        <v>1</v>
      </c>
      <c r="UL188" s="51">
        <v>1.25E-3</v>
      </c>
      <c r="UM188" s="47">
        <v>0.99374999999999991</v>
      </c>
      <c r="UN188" s="47"/>
      <c r="UO188" s="49">
        <v>5075</v>
      </c>
      <c r="UP188" s="50">
        <v>0</v>
      </c>
      <c r="UQ188" s="51">
        <v>0</v>
      </c>
      <c r="UR188" s="47">
        <v>1.6250000000000001E-2</v>
      </c>
      <c r="US188" s="47"/>
      <c r="UT188">
        <v>5075</v>
      </c>
      <c r="UU188">
        <v>1</v>
      </c>
      <c r="UV188" s="47">
        <v>1.25E-3</v>
      </c>
      <c r="UW188" s="47">
        <v>0.99374999999999991</v>
      </c>
      <c r="UX188" s="47"/>
      <c r="UY188" s="47"/>
      <c r="UZ188" s="47"/>
      <c r="VA188" s="47"/>
      <c r="VB188" s="47"/>
    </row>
    <row r="189" spans="6:574">
      <c r="F189">
        <v>238000</v>
      </c>
      <c r="G189">
        <v>0</v>
      </c>
      <c r="H189" s="47">
        <v>0</v>
      </c>
      <c r="I189" s="47">
        <v>0.99749999999999928</v>
      </c>
      <c r="K189">
        <v>233000</v>
      </c>
      <c r="L189">
        <v>0</v>
      </c>
      <c r="M189" s="47">
        <v>0</v>
      </c>
      <c r="N189" s="47">
        <v>0.99499999999999866</v>
      </c>
      <c r="U189" s="16">
        <v>233000</v>
      </c>
      <c r="V189" s="50">
        <v>0</v>
      </c>
      <c r="W189" s="51">
        <v>0</v>
      </c>
      <c r="X189" s="47">
        <v>0.99499999999999877</v>
      </c>
      <c r="Y189" s="47"/>
      <c r="Z189" s="16">
        <v>235000</v>
      </c>
      <c r="AA189" s="50">
        <v>0</v>
      </c>
      <c r="AB189" s="51">
        <v>0</v>
      </c>
      <c r="AC189" s="47">
        <v>0.99499999999999955</v>
      </c>
      <c r="AD189" s="47"/>
      <c r="AE189">
        <v>236000</v>
      </c>
      <c r="AF189">
        <v>0</v>
      </c>
      <c r="AG189" s="47">
        <v>0</v>
      </c>
      <c r="AH189" s="47">
        <v>0.99624999999999875</v>
      </c>
      <c r="AJ189">
        <v>236000</v>
      </c>
      <c r="AK189">
        <v>0</v>
      </c>
      <c r="AL189" s="47">
        <v>0</v>
      </c>
      <c r="AM189" s="47">
        <v>0.99624999999999819</v>
      </c>
      <c r="AO189" s="16">
        <v>228000</v>
      </c>
      <c r="AP189" s="50">
        <v>0</v>
      </c>
      <c r="AQ189" s="51">
        <v>0</v>
      </c>
      <c r="AR189" s="47">
        <v>0.99999999999999922</v>
      </c>
      <c r="AS189" s="47"/>
      <c r="AT189" s="16">
        <v>232000</v>
      </c>
      <c r="AU189" s="50">
        <v>0</v>
      </c>
      <c r="AV189" s="51">
        <v>0</v>
      </c>
      <c r="AW189" s="47">
        <v>0.99999999999999933</v>
      </c>
      <c r="AY189">
        <v>228000</v>
      </c>
      <c r="AZ189">
        <v>0</v>
      </c>
      <c r="BA189" s="47">
        <v>0</v>
      </c>
      <c r="BB189" s="47">
        <v>0.99999999999999956</v>
      </c>
      <c r="BD189" s="16">
        <v>230000</v>
      </c>
      <c r="BE189" s="50">
        <v>0</v>
      </c>
      <c r="BF189" s="51">
        <v>0</v>
      </c>
      <c r="BG189" s="47">
        <v>0.99999999999999878</v>
      </c>
      <c r="BN189" s="16">
        <v>233000</v>
      </c>
      <c r="BO189" s="50">
        <v>0</v>
      </c>
      <c r="BP189" s="51">
        <v>0</v>
      </c>
      <c r="BQ189" s="47">
        <v>0.99624999999999864</v>
      </c>
      <c r="BS189" s="53">
        <v>236000</v>
      </c>
      <c r="BT189" s="50">
        <v>0</v>
      </c>
      <c r="BU189" s="51">
        <v>0</v>
      </c>
      <c r="BV189" s="47">
        <v>0.99999999999999944</v>
      </c>
      <c r="BX189" s="46">
        <v>233000</v>
      </c>
      <c r="BY189">
        <v>0</v>
      </c>
      <c r="BZ189" s="47">
        <v>0</v>
      </c>
      <c r="CA189" s="47">
        <v>0.99499999999999866</v>
      </c>
      <c r="CC189" s="53">
        <v>266000</v>
      </c>
      <c r="CD189" s="50">
        <v>3</v>
      </c>
      <c r="CE189" s="51">
        <v>3.7499999999999999E-3</v>
      </c>
      <c r="CF189" s="47">
        <v>0.96374999999999944</v>
      </c>
      <c r="CH189" s="53">
        <v>288000</v>
      </c>
      <c r="CI189" s="50">
        <v>3</v>
      </c>
      <c r="CJ189" s="51">
        <v>3.7499999999999999E-3</v>
      </c>
      <c r="CK189" s="47">
        <v>0.64250000000000007</v>
      </c>
      <c r="CM189" s="53">
        <v>236000</v>
      </c>
      <c r="CN189" s="50">
        <v>0</v>
      </c>
      <c r="CO189" s="51">
        <v>0</v>
      </c>
      <c r="CP189" s="47">
        <v>0.99999999999999922</v>
      </c>
      <c r="RH189">
        <v>5250</v>
      </c>
      <c r="RI189">
        <v>0</v>
      </c>
      <c r="RJ189" s="47">
        <v>0</v>
      </c>
      <c r="RK189" s="47">
        <v>0.99999999999999933</v>
      </c>
      <c r="RM189">
        <v>5250</v>
      </c>
      <c r="RN189">
        <v>0</v>
      </c>
      <c r="RO189" s="47">
        <v>0</v>
      </c>
      <c r="RP189" s="47">
        <v>0.99874999999999969</v>
      </c>
      <c r="RR189">
        <v>5250</v>
      </c>
      <c r="RS189">
        <v>0</v>
      </c>
      <c r="RT189" s="47">
        <v>0</v>
      </c>
      <c r="RU189" s="47">
        <v>0.9987499999999998</v>
      </c>
      <c r="RW189">
        <v>5250</v>
      </c>
      <c r="RX189">
        <v>31</v>
      </c>
      <c r="RY189" s="47">
        <v>3.875E-2</v>
      </c>
      <c r="RZ189" s="47">
        <v>0.57625000000000004</v>
      </c>
      <c r="SA189" s="47"/>
      <c r="SB189" s="49">
        <v>5250</v>
      </c>
      <c r="SC189" s="50">
        <v>2</v>
      </c>
      <c r="SD189" s="51">
        <v>2.5000000000000001E-3</v>
      </c>
      <c r="SE189" s="47">
        <v>0.98374999999999968</v>
      </c>
      <c r="SF189" s="47"/>
      <c r="SG189" s="49">
        <v>5250</v>
      </c>
      <c r="SH189" s="50">
        <v>0</v>
      </c>
      <c r="SI189" s="51">
        <v>0</v>
      </c>
      <c r="SJ189" s="47">
        <v>0.98999999999999955</v>
      </c>
      <c r="SL189">
        <v>5250</v>
      </c>
      <c r="SM189">
        <v>0</v>
      </c>
      <c r="SN189" s="47">
        <v>0</v>
      </c>
      <c r="SO189" s="47">
        <v>0.9987499999999998</v>
      </c>
      <c r="SQ189">
        <v>5250</v>
      </c>
      <c r="SR189">
        <v>0</v>
      </c>
      <c r="SS189" s="47">
        <v>0</v>
      </c>
      <c r="ST189" s="47">
        <v>0.9987499999999998</v>
      </c>
      <c r="SU189" s="47"/>
      <c r="SV189" s="49">
        <v>5250</v>
      </c>
      <c r="SW189" s="50">
        <v>2</v>
      </c>
      <c r="SX189" s="51">
        <v>2.5000000000000001E-3</v>
      </c>
      <c r="SY189" s="47">
        <v>0.99999999999999978</v>
      </c>
      <c r="SZ189" s="47"/>
      <c r="TA189">
        <v>5250</v>
      </c>
      <c r="TB189">
        <v>0</v>
      </c>
      <c r="TC189" s="47">
        <v>0</v>
      </c>
      <c r="TD189" s="47">
        <v>0.99999999999999978</v>
      </c>
      <c r="TF189">
        <v>5250</v>
      </c>
      <c r="TG189">
        <v>0</v>
      </c>
      <c r="TH189" s="47">
        <v>0</v>
      </c>
      <c r="TI189" s="47">
        <v>0.99499999999999977</v>
      </c>
      <c r="TJ189" s="47"/>
      <c r="TK189" s="49">
        <v>5250</v>
      </c>
      <c r="TL189" s="50">
        <v>0</v>
      </c>
      <c r="TM189" s="51">
        <v>0</v>
      </c>
      <c r="TN189" s="47">
        <v>0.99374999999999969</v>
      </c>
      <c r="TO189" s="47"/>
      <c r="TP189" s="49">
        <v>5250</v>
      </c>
      <c r="TQ189" s="50">
        <v>0</v>
      </c>
      <c r="TR189" s="51">
        <f t="shared" si="17"/>
        <v>0</v>
      </c>
      <c r="TS189" s="47">
        <f>SUM(TR$159:TR190)</f>
        <v>0.98249999999999971</v>
      </c>
      <c r="TU189">
        <v>5250</v>
      </c>
      <c r="TV189">
        <v>0</v>
      </c>
      <c r="TW189" s="47">
        <v>0</v>
      </c>
      <c r="TX189" s="47">
        <v>0.23875000000000002</v>
      </c>
      <c r="TZ189" s="49">
        <v>5250</v>
      </c>
      <c r="UA189" s="50">
        <v>2</v>
      </c>
      <c r="UB189" s="51">
        <v>2.5000000000000001E-3</v>
      </c>
      <c r="UC189" s="47">
        <v>0.4862499999999999</v>
      </c>
      <c r="UD189" s="47"/>
      <c r="UE189" s="49">
        <v>5250</v>
      </c>
      <c r="UF189" s="50">
        <v>0</v>
      </c>
      <c r="UG189" s="51">
        <v>0</v>
      </c>
      <c r="UH189" s="47">
        <v>1.6250000000000001E-2</v>
      </c>
      <c r="UI189" s="47"/>
      <c r="UJ189" s="49">
        <v>5250</v>
      </c>
      <c r="UK189" s="50">
        <v>0</v>
      </c>
      <c r="UL189" s="51">
        <v>0</v>
      </c>
      <c r="UM189" s="47">
        <v>0.99624999999999986</v>
      </c>
      <c r="UO189" s="49">
        <v>5250</v>
      </c>
      <c r="UP189" s="50">
        <v>0</v>
      </c>
      <c r="UQ189" s="51">
        <v>0</v>
      </c>
      <c r="UR189" s="47">
        <v>1.6250000000000001E-2</v>
      </c>
      <c r="US189" s="47"/>
      <c r="UT189">
        <v>5250</v>
      </c>
      <c r="UU189">
        <v>0</v>
      </c>
      <c r="UV189" s="47">
        <v>0</v>
      </c>
      <c r="UW189" s="47">
        <v>0.99624999999999986</v>
      </c>
    </row>
    <row r="190" spans="6:574">
      <c r="F190">
        <v>239000</v>
      </c>
      <c r="G190">
        <v>0</v>
      </c>
      <c r="H190" s="47">
        <v>0</v>
      </c>
      <c r="I190" s="47">
        <v>0.99749999999999928</v>
      </c>
      <c r="K190">
        <v>234000</v>
      </c>
      <c r="L190">
        <v>1</v>
      </c>
      <c r="M190" s="47">
        <v>1.25E-3</v>
      </c>
      <c r="N190" s="47">
        <v>0.99624999999999864</v>
      </c>
      <c r="U190" s="16">
        <v>234000</v>
      </c>
      <c r="V190" s="50">
        <v>0</v>
      </c>
      <c r="W190" s="51">
        <v>0</v>
      </c>
      <c r="X190" s="47">
        <v>0.99499999999999877</v>
      </c>
      <c r="Y190" s="47"/>
      <c r="Z190" s="16">
        <v>236000</v>
      </c>
      <c r="AA190" s="50">
        <v>0</v>
      </c>
      <c r="AB190" s="51">
        <v>0</v>
      </c>
      <c r="AC190" s="47">
        <v>0.99499999999999955</v>
      </c>
      <c r="AD190" s="47"/>
      <c r="AE190">
        <v>237000</v>
      </c>
      <c r="AF190">
        <v>0</v>
      </c>
      <c r="AG190" s="47">
        <v>0</v>
      </c>
      <c r="AH190" s="47">
        <v>0.99624999999999875</v>
      </c>
      <c r="AJ190">
        <v>237000</v>
      </c>
      <c r="AK190">
        <v>0</v>
      </c>
      <c r="AL190" s="47">
        <v>0</v>
      </c>
      <c r="AM190" s="47">
        <v>0.99624999999999819</v>
      </c>
      <c r="AO190" s="16">
        <v>229000</v>
      </c>
      <c r="AP190" s="50">
        <v>0</v>
      </c>
      <c r="AQ190" s="51">
        <v>0</v>
      </c>
      <c r="AR190" s="47">
        <v>0.99999999999999922</v>
      </c>
      <c r="AS190" s="47"/>
      <c r="AT190" s="16">
        <v>233000</v>
      </c>
      <c r="AU190" s="50">
        <v>0</v>
      </c>
      <c r="AV190" s="51">
        <v>0</v>
      </c>
      <c r="AW190" s="47">
        <v>0.99999999999999933</v>
      </c>
      <c r="AY190">
        <v>229000</v>
      </c>
      <c r="AZ190">
        <v>0</v>
      </c>
      <c r="BA190" s="47">
        <v>0</v>
      </c>
      <c r="BB190" s="47">
        <v>0.99999999999999956</v>
      </c>
      <c r="BD190" s="16">
        <v>231000</v>
      </c>
      <c r="BE190" s="50">
        <v>0</v>
      </c>
      <c r="BF190" s="51">
        <v>0</v>
      </c>
      <c r="BG190" s="47">
        <v>0.99999999999999878</v>
      </c>
      <c r="BN190" s="16">
        <v>234000</v>
      </c>
      <c r="BO190" s="50">
        <v>0</v>
      </c>
      <c r="BP190" s="51">
        <v>0</v>
      </c>
      <c r="BQ190" s="47">
        <v>0.99624999999999864</v>
      </c>
      <c r="BS190" s="53">
        <v>237000</v>
      </c>
      <c r="BT190" s="50">
        <v>0</v>
      </c>
      <c r="BU190" s="51">
        <v>0</v>
      </c>
      <c r="BV190" s="47">
        <v>0.99999999999999944</v>
      </c>
      <c r="BX190" s="46">
        <v>234000</v>
      </c>
      <c r="BY190">
        <v>1</v>
      </c>
      <c r="BZ190" s="47">
        <v>1.25E-3</v>
      </c>
      <c r="CA190" s="47">
        <v>0.99624999999999864</v>
      </c>
      <c r="CC190" s="53">
        <v>267000</v>
      </c>
      <c r="CD190" s="50">
        <v>1</v>
      </c>
      <c r="CE190" s="51">
        <v>1.25E-3</v>
      </c>
      <c r="CF190" s="47">
        <v>0.96499999999999941</v>
      </c>
      <c r="CH190" s="53">
        <v>289000</v>
      </c>
      <c r="CI190" s="50">
        <v>4</v>
      </c>
      <c r="CJ190" s="51">
        <v>5.0000000000000001E-3</v>
      </c>
      <c r="CK190" s="47">
        <v>0.64750000000000008</v>
      </c>
      <c r="CM190" s="53">
        <v>237000</v>
      </c>
      <c r="CN190" s="50">
        <v>0</v>
      </c>
      <c r="CO190" s="51">
        <v>0</v>
      </c>
      <c r="CP190" s="47">
        <v>0.99999999999999922</v>
      </c>
      <c r="RH190">
        <v>5425</v>
      </c>
      <c r="RI190">
        <v>1</v>
      </c>
      <c r="RJ190" s="47">
        <v>1.25E-3</v>
      </c>
      <c r="RK190" s="47">
        <v>0.99999999999999933</v>
      </c>
      <c r="RM190">
        <v>5425</v>
      </c>
      <c r="RN190">
        <v>0</v>
      </c>
      <c r="RO190" s="47">
        <v>0</v>
      </c>
      <c r="RP190" s="47">
        <v>0.99874999999999969</v>
      </c>
      <c r="RR190">
        <v>5425</v>
      </c>
      <c r="RS190">
        <v>0</v>
      </c>
      <c r="RT190" s="47">
        <v>0</v>
      </c>
      <c r="RU190" s="47">
        <v>0.9987499999999998</v>
      </c>
      <c r="RW190">
        <v>5425</v>
      </c>
      <c r="RX190">
        <v>29</v>
      </c>
      <c r="RY190" s="47">
        <v>3.6249999999999998E-2</v>
      </c>
      <c r="RZ190" s="47">
        <v>0.60125000000000006</v>
      </c>
      <c r="SA190" s="47"/>
      <c r="SB190" s="49">
        <v>5425</v>
      </c>
      <c r="SC190" s="50">
        <v>3</v>
      </c>
      <c r="SD190" s="51">
        <v>3.7499999999999999E-3</v>
      </c>
      <c r="SE190" s="47">
        <v>0.98749999999999971</v>
      </c>
      <c r="SF190" s="47"/>
      <c r="SG190" s="49">
        <v>5425</v>
      </c>
      <c r="SH190" s="50">
        <v>1</v>
      </c>
      <c r="SI190" s="51">
        <v>1.25E-3</v>
      </c>
      <c r="SJ190" s="47">
        <v>0.99124999999999952</v>
      </c>
      <c r="SL190">
        <v>5425</v>
      </c>
      <c r="SM190">
        <v>0</v>
      </c>
      <c r="SN190" s="47">
        <v>0</v>
      </c>
      <c r="SO190" s="47">
        <v>0.9987499999999998</v>
      </c>
      <c r="SQ190">
        <v>5425</v>
      </c>
      <c r="SR190">
        <v>0</v>
      </c>
      <c r="SS190" s="47">
        <v>0</v>
      </c>
      <c r="ST190" s="47">
        <v>0.9987499999999998</v>
      </c>
      <c r="SU190" s="47"/>
      <c r="SV190" s="49">
        <v>5425</v>
      </c>
      <c r="SW190" s="50">
        <v>0</v>
      </c>
      <c r="SX190" s="51">
        <v>0</v>
      </c>
      <c r="SY190" s="47">
        <v>0.99999999999999978</v>
      </c>
      <c r="SZ190" s="47"/>
      <c r="TA190">
        <v>5425</v>
      </c>
      <c r="TB190">
        <v>0</v>
      </c>
      <c r="TC190" s="47">
        <v>0</v>
      </c>
      <c r="TD190" s="47">
        <v>0.99999999999999978</v>
      </c>
      <c r="TF190">
        <v>5425</v>
      </c>
      <c r="TG190">
        <v>2</v>
      </c>
      <c r="TH190" s="47">
        <v>2.5000000000000001E-3</v>
      </c>
      <c r="TI190" s="47">
        <v>0.99749999999999972</v>
      </c>
      <c r="TJ190" s="47"/>
      <c r="TK190" s="49">
        <v>5425</v>
      </c>
      <c r="TL190" s="50">
        <v>2</v>
      </c>
      <c r="TM190" s="51">
        <v>2.5000000000000001E-3</v>
      </c>
      <c r="TN190" s="47">
        <v>0.99624999999999964</v>
      </c>
      <c r="TO190" s="47"/>
      <c r="TP190" s="49">
        <v>5425</v>
      </c>
      <c r="TQ190" s="50">
        <v>1</v>
      </c>
      <c r="TR190" s="51">
        <f t="shared" si="17"/>
        <v>1.25E-3</v>
      </c>
      <c r="TS190" s="47">
        <f>SUM(TR$159:TR191)</f>
        <v>0.98499999999999965</v>
      </c>
      <c r="TU190">
        <v>5425</v>
      </c>
      <c r="TV190">
        <v>122</v>
      </c>
      <c r="TW190" s="47">
        <v>0.1525</v>
      </c>
      <c r="TX190" s="47">
        <v>0.39124999999999999</v>
      </c>
      <c r="TZ190" s="49">
        <v>5425</v>
      </c>
      <c r="UA190" s="50">
        <v>2</v>
      </c>
      <c r="UB190" s="51">
        <v>2.5000000000000001E-3</v>
      </c>
      <c r="UC190" s="47">
        <v>0.48874999999999991</v>
      </c>
      <c r="UD190" s="47"/>
      <c r="UE190" s="49">
        <v>5425</v>
      </c>
      <c r="UF190" s="50">
        <v>2</v>
      </c>
      <c r="UG190" s="51">
        <v>2.5000000000000001E-3</v>
      </c>
      <c r="UH190" s="47">
        <v>1.8749999999999999E-2</v>
      </c>
      <c r="UI190" s="47"/>
      <c r="UJ190" s="49">
        <v>5425</v>
      </c>
      <c r="UK190" s="50">
        <v>2</v>
      </c>
      <c r="UL190" s="51">
        <v>2.5000000000000001E-3</v>
      </c>
      <c r="UM190" s="47">
        <v>0.9987499999999998</v>
      </c>
      <c r="UO190" s="49">
        <v>5425</v>
      </c>
      <c r="UP190" s="50">
        <v>2</v>
      </c>
      <c r="UQ190" s="51">
        <v>2.5000000000000001E-3</v>
      </c>
      <c r="UR190" s="47">
        <v>1.8749999999999999E-2</v>
      </c>
      <c r="US190" s="47"/>
      <c r="UT190">
        <v>5425</v>
      </c>
      <c r="UU190">
        <v>2</v>
      </c>
      <c r="UV190" s="47">
        <v>2.5000000000000001E-3</v>
      </c>
      <c r="UW190" s="47">
        <v>0.9987499999999998</v>
      </c>
    </row>
    <row r="191" spans="6:574">
      <c r="F191">
        <v>240000</v>
      </c>
      <c r="G191">
        <v>1</v>
      </c>
      <c r="H191" s="47">
        <v>1.25E-3</v>
      </c>
      <c r="I191" s="47">
        <v>0.99874999999999925</v>
      </c>
      <c r="K191">
        <v>235000</v>
      </c>
      <c r="L191">
        <v>0</v>
      </c>
      <c r="M191" s="47">
        <v>0</v>
      </c>
      <c r="N191" s="47">
        <v>0.99624999999999864</v>
      </c>
      <c r="U191" s="16">
        <v>235000</v>
      </c>
      <c r="V191" s="50">
        <v>0</v>
      </c>
      <c r="W191" s="51">
        <v>0</v>
      </c>
      <c r="X191" s="47">
        <v>0.99499999999999877</v>
      </c>
      <c r="Y191" s="47"/>
      <c r="Z191" s="16">
        <v>237000</v>
      </c>
      <c r="AA191" s="50">
        <v>0</v>
      </c>
      <c r="AB191" s="51">
        <v>0</v>
      </c>
      <c r="AC191" s="47">
        <v>0.99499999999999955</v>
      </c>
      <c r="AD191" s="47"/>
      <c r="AE191">
        <v>238000</v>
      </c>
      <c r="AF191">
        <v>0</v>
      </c>
      <c r="AG191" s="47">
        <v>0</v>
      </c>
      <c r="AH191" s="47">
        <v>0.99624999999999875</v>
      </c>
      <c r="AJ191">
        <v>238000</v>
      </c>
      <c r="AK191">
        <v>0</v>
      </c>
      <c r="AL191" s="47">
        <v>0</v>
      </c>
      <c r="AM191" s="47">
        <v>0.99624999999999819</v>
      </c>
      <c r="AO191" s="16">
        <v>230000</v>
      </c>
      <c r="AP191" s="50">
        <v>0</v>
      </c>
      <c r="AQ191" s="51">
        <v>0</v>
      </c>
      <c r="AR191" s="47">
        <v>0.99999999999999922</v>
      </c>
      <c r="AS191" s="47"/>
      <c r="AT191" s="16">
        <v>234000</v>
      </c>
      <c r="AU191" s="50">
        <v>0</v>
      </c>
      <c r="AV191" s="51">
        <v>0</v>
      </c>
      <c r="AW191" s="47">
        <v>0.99999999999999933</v>
      </c>
      <c r="AY191">
        <v>230000</v>
      </c>
      <c r="AZ191">
        <v>0</v>
      </c>
      <c r="BA191" s="47">
        <v>0</v>
      </c>
      <c r="BB191" s="47">
        <v>0.99999999999999956</v>
      </c>
      <c r="BD191" s="16">
        <v>232000</v>
      </c>
      <c r="BE191" s="50">
        <v>0</v>
      </c>
      <c r="BF191" s="51">
        <v>0</v>
      </c>
      <c r="BG191" s="47">
        <v>0.99999999999999878</v>
      </c>
      <c r="BN191" s="16">
        <v>235000</v>
      </c>
      <c r="BO191" s="50">
        <v>0</v>
      </c>
      <c r="BP191" s="51">
        <v>0</v>
      </c>
      <c r="BQ191" s="47">
        <v>0.99624999999999864</v>
      </c>
      <c r="BS191" s="53">
        <v>238000</v>
      </c>
      <c r="BT191" s="50">
        <v>0</v>
      </c>
      <c r="BU191" s="51">
        <v>0</v>
      </c>
      <c r="BV191" s="47">
        <v>0.99999999999999944</v>
      </c>
      <c r="BX191" s="46">
        <v>235000</v>
      </c>
      <c r="BY191">
        <v>0</v>
      </c>
      <c r="BZ191" s="47">
        <v>0</v>
      </c>
      <c r="CA191" s="47">
        <v>0.99624999999999864</v>
      </c>
      <c r="CC191" s="53">
        <v>268000</v>
      </c>
      <c r="CD191" s="50">
        <v>1</v>
      </c>
      <c r="CE191" s="51">
        <v>1.25E-3</v>
      </c>
      <c r="CF191" s="47">
        <v>0.96624999999999939</v>
      </c>
      <c r="CH191" s="53">
        <v>290000</v>
      </c>
      <c r="CI191" s="50">
        <v>2</v>
      </c>
      <c r="CJ191" s="51">
        <v>2.5000000000000001E-3</v>
      </c>
      <c r="CK191" s="47">
        <v>0.65</v>
      </c>
      <c r="CM191" s="53">
        <v>238000</v>
      </c>
      <c r="CN191" s="50">
        <v>0</v>
      </c>
      <c r="CO191" s="51">
        <v>0</v>
      </c>
      <c r="CP191" s="47">
        <v>0.99999999999999922</v>
      </c>
      <c r="RH191">
        <v>5600</v>
      </c>
      <c r="RI191">
        <v>0</v>
      </c>
      <c r="RJ191" s="47">
        <v>0</v>
      </c>
      <c r="RK191" s="47">
        <v>0.99999999999999933</v>
      </c>
      <c r="RM191">
        <v>5600</v>
      </c>
      <c r="RN191">
        <v>0</v>
      </c>
      <c r="RO191" s="47">
        <v>0</v>
      </c>
      <c r="RP191" s="47">
        <v>0.99874999999999969</v>
      </c>
      <c r="RR191">
        <v>5600</v>
      </c>
      <c r="RS191">
        <v>1</v>
      </c>
      <c r="RT191" s="47">
        <v>1.25E-3</v>
      </c>
      <c r="RU191" s="47">
        <v>0.99999999999999978</v>
      </c>
      <c r="RW191">
        <v>5600</v>
      </c>
      <c r="RX191">
        <v>20</v>
      </c>
      <c r="RY191" s="47">
        <v>2.5000000000000001E-2</v>
      </c>
      <c r="RZ191" s="47">
        <v>0.62750000000000006</v>
      </c>
      <c r="SA191" s="47"/>
      <c r="SB191" s="49">
        <v>5600</v>
      </c>
      <c r="SC191" s="50">
        <v>0</v>
      </c>
      <c r="SD191" s="51">
        <v>0</v>
      </c>
      <c r="SE191" s="47">
        <v>0.98749999999999971</v>
      </c>
      <c r="SF191" s="47"/>
      <c r="SG191" s="49">
        <v>5600</v>
      </c>
      <c r="SH191" s="50">
        <v>1</v>
      </c>
      <c r="SI191" s="51">
        <v>1.25E-3</v>
      </c>
      <c r="SJ191" s="47">
        <v>0.99249999999999949</v>
      </c>
      <c r="SL191">
        <v>5600</v>
      </c>
      <c r="SM191">
        <v>0</v>
      </c>
      <c r="SN191" s="47">
        <v>0</v>
      </c>
      <c r="SO191" s="47">
        <v>0.99999999999999978</v>
      </c>
      <c r="SQ191">
        <v>5600</v>
      </c>
      <c r="SR191">
        <v>1</v>
      </c>
      <c r="SS191" s="47">
        <v>1.25E-3</v>
      </c>
      <c r="ST191" s="47">
        <v>0.99999999999999978</v>
      </c>
      <c r="SU191" s="47"/>
      <c r="SV191" s="49">
        <v>5600</v>
      </c>
      <c r="SW191" s="50">
        <v>0</v>
      </c>
      <c r="SX191" s="51">
        <v>0</v>
      </c>
      <c r="SY191" s="47">
        <v>0.99999999999999978</v>
      </c>
      <c r="SZ191" s="47"/>
      <c r="TA191">
        <v>5600</v>
      </c>
      <c r="TB191">
        <v>0</v>
      </c>
      <c r="TC191" s="47">
        <v>0</v>
      </c>
      <c r="TD191" s="47">
        <v>0.99999999999999978</v>
      </c>
      <c r="TF191">
        <v>5600</v>
      </c>
      <c r="TG191">
        <v>1</v>
      </c>
      <c r="TH191" s="47">
        <v>1.25E-3</v>
      </c>
      <c r="TI191" s="47">
        <v>0.99874999999999969</v>
      </c>
      <c r="TJ191" s="47"/>
      <c r="TK191" s="49">
        <v>5600</v>
      </c>
      <c r="TL191" s="50">
        <v>1</v>
      </c>
      <c r="TM191" s="51">
        <v>1.25E-3</v>
      </c>
      <c r="TN191" s="47">
        <v>0.99749999999999961</v>
      </c>
      <c r="TO191" s="47"/>
      <c r="TP191" s="49">
        <v>5600</v>
      </c>
      <c r="TQ191" s="50">
        <v>2</v>
      </c>
      <c r="TR191" s="51">
        <f t="shared" si="17"/>
        <v>2.5000000000000001E-3</v>
      </c>
      <c r="TS191" s="47">
        <f>SUM(TR$159:TR192)</f>
        <v>0.98499999999999965</v>
      </c>
      <c r="TU191">
        <v>5600</v>
      </c>
      <c r="TV191">
        <v>0</v>
      </c>
      <c r="TW191" s="47">
        <v>0</v>
      </c>
      <c r="TX191" s="47">
        <v>0.39124999999999999</v>
      </c>
      <c r="TZ191" s="49">
        <v>5600</v>
      </c>
      <c r="UA191" s="50">
        <v>2</v>
      </c>
      <c r="UB191" s="51">
        <v>2.5000000000000001E-3</v>
      </c>
      <c r="UC191" s="47">
        <v>0.48999999999999988</v>
      </c>
      <c r="UD191" s="47"/>
      <c r="UE191" s="49">
        <v>5600</v>
      </c>
      <c r="UF191" s="50">
        <v>0</v>
      </c>
      <c r="UG191" s="51">
        <v>0</v>
      </c>
      <c r="UH191" s="47">
        <v>1.8749999999999999E-2</v>
      </c>
      <c r="UI191" s="47"/>
      <c r="UJ191" s="49">
        <v>5600</v>
      </c>
      <c r="UK191" s="50">
        <v>2</v>
      </c>
      <c r="UL191" s="51">
        <v>2.5000000000000001E-3</v>
      </c>
      <c r="UM191" s="47">
        <v>0.9987499999999998</v>
      </c>
      <c r="UO191" s="49">
        <v>5600</v>
      </c>
      <c r="UP191" s="50">
        <v>0</v>
      </c>
      <c r="UQ191" s="51">
        <v>0</v>
      </c>
      <c r="UR191" s="47">
        <v>1.8749999999999999E-2</v>
      </c>
      <c r="US191" s="47"/>
      <c r="UT191">
        <v>5600</v>
      </c>
      <c r="UU191">
        <v>2</v>
      </c>
      <c r="UV191" s="47">
        <v>2.5000000000000001E-3</v>
      </c>
      <c r="UW191" s="47">
        <v>0.9987499999999998</v>
      </c>
    </row>
    <row r="192" spans="6:574">
      <c r="F192">
        <v>241000</v>
      </c>
      <c r="G192">
        <v>0</v>
      </c>
      <c r="H192" s="47">
        <v>0</v>
      </c>
      <c r="I192" s="47">
        <v>0.99874999999999925</v>
      </c>
      <c r="K192">
        <v>236000</v>
      </c>
      <c r="L192">
        <v>0</v>
      </c>
      <c r="M192" s="47">
        <v>0</v>
      </c>
      <c r="N192" s="47">
        <v>0.99624999999999864</v>
      </c>
      <c r="U192" s="16">
        <v>236000</v>
      </c>
      <c r="V192" s="50">
        <v>1</v>
      </c>
      <c r="W192" s="51">
        <v>1.25E-3</v>
      </c>
      <c r="X192" s="47">
        <v>0.99624999999999875</v>
      </c>
      <c r="Y192" s="47"/>
      <c r="Z192" s="16">
        <v>238000</v>
      </c>
      <c r="AA192" s="50">
        <v>1</v>
      </c>
      <c r="AB192" s="51">
        <v>1.25E-3</v>
      </c>
      <c r="AC192" s="47">
        <v>0.99624999999999952</v>
      </c>
      <c r="AD192" s="47"/>
      <c r="AE192">
        <v>239000</v>
      </c>
      <c r="AF192">
        <v>0</v>
      </c>
      <c r="AG192" s="47">
        <v>0</v>
      </c>
      <c r="AH192" s="47">
        <v>0.99624999999999875</v>
      </c>
      <c r="AJ192">
        <v>239000</v>
      </c>
      <c r="AK192">
        <v>0</v>
      </c>
      <c r="AL192" s="47">
        <v>0</v>
      </c>
      <c r="AM192" s="47">
        <v>0.99624999999999819</v>
      </c>
      <c r="AO192" s="16">
        <v>231000</v>
      </c>
      <c r="AP192" s="50">
        <v>0</v>
      </c>
      <c r="AQ192" s="51">
        <v>0</v>
      </c>
      <c r="AR192" s="47">
        <v>0.99999999999999922</v>
      </c>
      <c r="AS192" s="47"/>
      <c r="AT192" s="16">
        <v>235000</v>
      </c>
      <c r="AU192" s="50">
        <v>0</v>
      </c>
      <c r="AV192" s="51">
        <v>0</v>
      </c>
      <c r="AW192" s="47">
        <v>0.99999999999999933</v>
      </c>
      <c r="AY192">
        <v>231000</v>
      </c>
      <c r="AZ192">
        <v>0</v>
      </c>
      <c r="BA192" s="47">
        <v>0</v>
      </c>
      <c r="BB192" s="47">
        <v>0.99999999999999956</v>
      </c>
      <c r="BD192" s="16">
        <v>233000</v>
      </c>
      <c r="BE192" s="50">
        <v>0</v>
      </c>
      <c r="BF192" s="51">
        <v>0</v>
      </c>
      <c r="BG192" s="47">
        <v>0.99999999999999878</v>
      </c>
      <c r="BN192" s="16">
        <v>236000</v>
      </c>
      <c r="BO192" s="50">
        <v>0</v>
      </c>
      <c r="BP192" s="51">
        <v>0</v>
      </c>
      <c r="BQ192" s="47">
        <v>0.99624999999999864</v>
      </c>
      <c r="BS192" s="53">
        <v>239000</v>
      </c>
      <c r="BT192" s="50">
        <v>0</v>
      </c>
      <c r="BU192" s="51">
        <v>0</v>
      </c>
      <c r="BV192" s="47">
        <v>0.99999999999999944</v>
      </c>
      <c r="BX192" s="46">
        <v>236000</v>
      </c>
      <c r="BY192">
        <v>0</v>
      </c>
      <c r="BZ192" s="47">
        <v>0</v>
      </c>
      <c r="CA192" s="47">
        <v>0.99624999999999864</v>
      </c>
      <c r="CC192" s="53">
        <v>269000</v>
      </c>
      <c r="CD192" s="50">
        <v>2</v>
      </c>
      <c r="CE192" s="51">
        <v>2.5000000000000001E-3</v>
      </c>
      <c r="CF192" s="47">
        <v>0.96874999999999933</v>
      </c>
      <c r="CH192" s="53">
        <v>291000</v>
      </c>
      <c r="CI192" s="50">
        <v>5</v>
      </c>
      <c r="CJ192" s="51">
        <v>6.2500000000000003E-3</v>
      </c>
      <c r="CK192" s="47">
        <v>0.65625</v>
      </c>
      <c r="CM192" s="53">
        <v>239000</v>
      </c>
      <c r="CN192" s="50">
        <v>0</v>
      </c>
      <c r="CO192" s="51">
        <v>0</v>
      </c>
      <c r="CP192" s="47">
        <v>0.99999999999999922</v>
      </c>
      <c r="RH192">
        <v>5775</v>
      </c>
      <c r="RI192">
        <v>0</v>
      </c>
      <c r="RJ192" s="47">
        <v>0</v>
      </c>
      <c r="RK192" s="47">
        <v>0.99999999999999933</v>
      </c>
      <c r="RM192">
        <v>5775</v>
      </c>
      <c r="RN192">
        <v>0</v>
      </c>
      <c r="RO192" s="47">
        <v>0</v>
      </c>
      <c r="RP192" s="47">
        <v>0.99874999999999969</v>
      </c>
      <c r="RR192">
        <v>5775</v>
      </c>
      <c r="RS192">
        <v>0</v>
      </c>
      <c r="RT192" s="47">
        <v>0</v>
      </c>
      <c r="RU192" s="47">
        <v>0.99999999999999978</v>
      </c>
      <c r="RW192">
        <v>5775</v>
      </c>
      <c r="RX192">
        <v>21</v>
      </c>
      <c r="RY192" s="47">
        <v>2.6249999999999999E-2</v>
      </c>
      <c r="RZ192" s="47">
        <v>0.65125000000000011</v>
      </c>
      <c r="SA192" s="47"/>
      <c r="SB192" s="49">
        <v>5775</v>
      </c>
      <c r="SC192" s="50">
        <v>2</v>
      </c>
      <c r="SD192" s="51">
        <v>2.5000000000000001E-3</v>
      </c>
      <c r="SE192" s="47">
        <v>0.98999999999999966</v>
      </c>
      <c r="SF192" s="47"/>
      <c r="SG192" s="49">
        <v>5775</v>
      </c>
      <c r="SH192" s="50">
        <v>0</v>
      </c>
      <c r="SI192" s="51">
        <v>0</v>
      </c>
      <c r="SJ192" s="47">
        <v>0.99249999999999949</v>
      </c>
      <c r="SL192">
        <v>5775</v>
      </c>
      <c r="SM192">
        <v>1</v>
      </c>
      <c r="SN192" s="47">
        <v>1.25E-3</v>
      </c>
      <c r="SO192" s="47">
        <v>0.99999999999999978</v>
      </c>
      <c r="SQ192">
        <v>5775</v>
      </c>
      <c r="SR192">
        <v>0</v>
      </c>
      <c r="SS192" s="47">
        <v>0</v>
      </c>
      <c r="ST192" s="47">
        <v>0.99999999999999978</v>
      </c>
      <c r="SU192" s="47"/>
      <c r="SV192" s="49">
        <v>5775</v>
      </c>
      <c r="SW192" s="50">
        <v>0</v>
      </c>
      <c r="SX192" s="51">
        <v>0</v>
      </c>
      <c r="SY192" s="47">
        <v>0.99999999999999978</v>
      </c>
      <c r="SZ192" s="47"/>
      <c r="TA192">
        <v>5775</v>
      </c>
      <c r="TB192">
        <v>0</v>
      </c>
      <c r="TC192" s="47">
        <v>0</v>
      </c>
      <c r="TD192" s="47">
        <v>0.99999999999999978</v>
      </c>
      <c r="TF192">
        <v>5775</v>
      </c>
      <c r="TG192">
        <v>1</v>
      </c>
      <c r="TH192" s="47">
        <v>1.25E-3</v>
      </c>
      <c r="TI192" s="47">
        <v>0.99999999999999967</v>
      </c>
      <c r="TJ192" s="47"/>
      <c r="TK192" s="49">
        <v>5775</v>
      </c>
      <c r="TL192" s="50">
        <v>1</v>
      </c>
      <c r="TM192" s="51">
        <v>1.25E-3</v>
      </c>
      <c r="TN192" s="47">
        <v>0.99874999999999958</v>
      </c>
      <c r="TO192" s="47"/>
      <c r="TP192" s="49">
        <v>5775</v>
      </c>
      <c r="TQ192" s="50">
        <v>0</v>
      </c>
      <c r="TR192" s="51">
        <f t="shared" si="17"/>
        <v>0</v>
      </c>
      <c r="TS192" s="47">
        <f>SUM(TR$159:TR193)</f>
        <v>0.9874999999999996</v>
      </c>
      <c r="TU192">
        <v>5775</v>
      </c>
      <c r="TV192">
        <v>0</v>
      </c>
      <c r="TW192" s="47">
        <v>0</v>
      </c>
      <c r="TX192" s="47">
        <v>0.39124999999999999</v>
      </c>
      <c r="TZ192" s="49">
        <v>5775</v>
      </c>
      <c r="UA192" s="50">
        <v>1</v>
      </c>
      <c r="UB192" s="51">
        <v>1.25E-3</v>
      </c>
      <c r="UC192" s="47">
        <v>0.48999999999999988</v>
      </c>
      <c r="UD192" s="47"/>
      <c r="UE192" s="49">
        <v>5775</v>
      </c>
      <c r="UF192" s="50">
        <v>0</v>
      </c>
      <c r="UG192" s="51">
        <v>0</v>
      </c>
      <c r="UH192" s="47">
        <v>1.8749999999999999E-2</v>
      </c>
      <c r="UI192" s="47"/>
      <c r="UJ192" s="49">
        <v>5775</v>
      </c>
      <c r="UK192" s="50">
        <v>0</v>
      </c>
      <c r="UL192" s="51">
        <v>0</v>
      </c>
      <c r="UM192" s="47">
        <v>0.9987499999999998</v>
      </c>
      <c r="UO192" s="49">
        <v>5775</v>
      </c>
      <c r="UP192" s="50">
        <v>0</v>
      </c>
      <c r="UQ192" s="51">
        <v>0</v>
      </c>
      <c r="UR192" s="47">
        <v>1.8749999999999999E-2</v>
      </c>
      <c r="US192" s="47"/>
      <c r="UT192">
        <v>5775</v>
      </c>
      <c r="UU192">
        <v>0</v>
      </c>
      <c r="UV192" s="47">
        <v>0</v>
      </c>
      <c r="UW192" s="47">
        <v>0.9987499999999998</v>
      </c>
    </row>
    <row r="193" spans="6:574">
      <c r="F193">
        <v>242000</v>
      </c>
      <c r="G193">
        <v>0</v>
      </c>
      <c r="H193" s="47">
        <v>0</v>
      </c>
      <c r="I193" s="47">
        <v>0.99874999999999925</v>
      </c>
      <c r="K193">
        <v>237000</v>
      </c>
      <c r="L193">
        <v>0</v>
      </c>
      <c r="M193" s="47">
        <v>0</v>
      </c>
      <c r="N193" s="47">
        <v>0.99624999999999864</v>
      </c>
      <c r="U193" s="16">
        <v>237000</v>
      </c>
      <c r="V193" s="50">
        <v>0</v>
      </c>
      <c r="W193" s="51">
        <v>0</v>
      </c>
      <c r="X193" s="47">
        <v>0.99624999999999875</v>
      </c>
      <c r="Y193" s="47"/>
      <c r="Z193" s="16">
        <v>239000</v>
      </c>
      <c r="AA193" s="50">
        <v>0</v>
      </c>
      <c r="AB193" s="51">
        <v>0</v>
      </c>
      <c r="AC193" s="47">
        <v>0.99624999999999952</v>
      </c>
      <c r="AD193" s="47"/>
      <c r="AE193">
        <v>240000</v>
      </c>
      <c r="AF193">
        <v>0</v>
      </c>
      <c r="AG193" s="47">
        <v>0</v>
      </c>
      <c r="AH193" s="47">
        <v>0.99624999999999875</v>
      </c>
      <c r="AJ193">
        <v>240000</v>
      </c>
      <c r="AK193">
        <v>0</v>
      </c>
      <c r="AL193" s="47">
        <v>0</v>
      </c>
      <c r="AM193" s="47">
        <v>0.99624999999999819</v>
      </c>
      <c r="AO193" s="16">
        <v>232000</v>
      </c>
      <c r="AP193" s="50">
        <v>0</v>
      </c>
      <c r="AQ193" s="51">
        <v>0</v>
      </c>
      <c r="AR193" s="47">
        <v>0.99999999999999922</v>
      </c>
      <c r="AS193" s="47"/>
      <c r="AT193" s="16">
        <v>236000</v>
      </c>
      <c r="AU193" s="50">
        <v>0</v>
      </c>
      <c r="AV193" s="51">
        <v>0</v>
      </c>
      <c r="AW193" s="47">
        <v>0.99999999999999933</v>
      </c>
      <c r="AY193">
        <v>232000</v>
      </c>
      <c r="AZ193">
        <v>0</v>
      </c>
      <c r="BA193" s="47">
        <v>0</v>
      </c>
      <c r="BB193" s="47">
        <v>0.99999999999999956</v>
      </c>
      <c r="BD193" s="16">
        <v>234000</v>
      </c>
      <c r="BE193" s="50">
        <v>0</v>
      </c>
      <c r="BF193" s="51">
        <v>0</v>
      </c>
      <c r="BG193" s="47">
        <v>0.99999999999999878</v>
      </c>
      <c r="BN193" s="16">
        <v>237000</v>
      </c>
      <c r="BO193" s="50">
        <v>0</v>
      </c>
      <c r="BP193" s="51">
        <v>0</v>
      </c>
      <c r="BQ193" s="47">
        <v>0.99624999999999864</v>
      </c>
      <c r="BS193" s="53">
        <v>240000</v>
      </c>
      <c r="BT193" s="50">
        <v>0</v>
      </c>
      <c r="BU193" s="51">
        <v>0</v>
      </c>
      <c r="BV193" s="47">
        <v>0.99999999999999944</v>
      </c>
      <c r="BX193" s="46">
        <v>237000</v>
      </c>
      <c r="BY193">
        <v>0</v>
      </c>
      <c r="BZ193" s="47">
        <v>0</v>
      </c>
      <c r="CA193" s="47">
        <v>0.99624999999999864</v>
      </c>
      <c r="CC193" s="53">
        <v>270000</v>
      </c>
      <c r="CD193" s="50">
        <v>1</v>
      </c>
      <c r="CE193" s="51">
        <v>1.25E-3</v>
      </c>
      <c r="CF193" s="47">
        <v>0.96999999999999931</v>
      </c>
      <c r="CH193" s="53">
        <v>292000</v>
      </c>
      <c r="CI193" s="50">
        <v>8</v>
      </c>
      <c r="CJ193" s="51">
        <v>0.01</v>
      </c>
      <c r="CK193" s="47">
        <v>0.66625000000000001</v>
      </c>
      <c r="CM193" s="53">
        <v>240000</v>
      </c>
      <c r="CN193" s="50">
        <v>0</v>
      </c>
      <c r="CO193" s="51">
        <v>0</v>
      </c>
      <c r="CP193" s="47">
        <v>0.99999999999999922</v>
      </c>
      <c r="RH193">
        <v>5950</v>
      </c>
      <c r="RI193">
        <v>0</v>
      </c>
      <c r="RJ193" s="47">
        <v>0</v>
      </c>
      <c r="RK193" s="47">
        <v>0.99999999999999933</v>
      </c>
      <c r="RM193">
        <v>5950</v>
      </c>
      <c r="RN193">
        <v>0</v>
      </c>
      <c r="RO193" s="47">
        <v>0</v>
      </c>
      <c r="RP193" s="47">
        <v>0.99874999999999969</v>
      </c>
      <c r="RR193">
        <v>5950</v>
      </c>
      <c r="RS193">
        <v>0</v>
      </c>
      <c r="RT193" s="47">
        <v>0</v>
      </c>
      <c r="RU193" s="47">
        <v>0.99999999999999978</v>
      </c>
      <c r="RW193">
        <v>5950</v>
      </c>
      <c r="RX193">
        <v>19</v>
      </c>
      <c r="RY193" s="47">
        <v>2.375E-2</v>
      </c>
      <c r="RZ193" s="47">
        <v>0.66375000000000006</v>
      </c>
      <c r="SA193" s="47"/>
      <c r="SB193" s="49">
        <v>5950</v>
      </c>
      <c r="SC193" s="50">
        <v>2</v>
      </c>
      <c r="SD193" s="51">
        <v>2.5000000000000001E-3</v>
      </c>
      <c r="SE193" s="47">
        <v>0.9924999999999996</v>
      </c>
      <c r="SF193" s="47"/>
      <c r="SG193" s="49">
        <v>5950</v>
      </c>
      <c r="SH193" s="50">
        <v>3</v>
      </c>
      <c r="SI193" s="51">
        <v>3.7499999999999999E-3</v>
      </c>
      <c r="SJ193" s="47">
        <v>0.99624999999999952</v>
      </c>
      <c r="SL193">
        <v>5950</v>
      </c>
      <c r="SM193">
        <v>0</v>
      </c>
      <c r="SN193" s="47">
        <v>0</v>
      </c>
      <c r="SO193" s="47">
        <v>0.99999999999999978</v>
      </c>
      <c r="SQ193">
        <v>5950</v>
      </c>
      <c r="SR193">
        <v>0</v>
      </c>
      <c r="SS193" s="47">
        <v>0</v>
      </c>
      <c r="ST193" s="47">
        <v>0.99999999999999978</v>
      </c>
      <c r="SU193" s="47"/>
      <c r="SV193" s="49">
        <v>5950</v>
      </c>
      <c r="SW193" s="50">
        <v>0</v>
      </c>
      <c r="SX193" s="51">
        <v>0</v>
      </c>
      <c r="SY193" s="47">
        <v>0.99999999999999978</v>
      </c>
      <c r="SZ193" s="47"/>
      <c r="TA193">
        <v>5950</v>
      </c>
      <c r="TB193">
        <v>0</v>
      </c>
      <c r="TC193" s="47">
        <v>0</v>
      </c>
      <c r="TD193" s="47">
        <v>0.99999999999999978</v>
      </c>
      <c r="TF193">
        <v>5950</v>
      </c>
      <c r="TG193">
        <v>0</v>
      </c>
      <c r="TH193" s="47">
        <v>0</v>
      </c>
      <c r="TI193" s="47">
        <v>0.99999999999999967</v>
      </c>
      <c r="TJ193" s="47"/>
      <c r="TK193" s="49">
        <v>5950</v>
      </c>
      <c r="TL193" s="50">
        <v>0</v>
      </c>
      <c r="TM193" s="51">
        <v>0</v>
      </c>
      <c r="TN193" s="47">
        <v>0.99874999999999958</v>
      </c>
      <c r="TO193" s="47"/>
      <c r="TP193" s="49">
        <v>5950</v>
      </c>
      <c r="TQ193" s="50">
        <v>2</v>
      </c>
      <c r="TR193" s="51">
        <f t="shared" si="17"/>
        <v>2.5000000000000001E-3</v>
      </c>
      <c r="TS193" s="47">
        <f>SUM(TR$159:TR194)</f>
        <v>0.9874999999999996</v>
      </c>
      <c r="TU193">
        <v>5950</v>
      </c>
      <c r="TV193">
        <v>168</v>
      </c>
      <c r="TW193" s="47">
        <v>0.21</v>
      </c>
      <c r="TX193" s="47">
        <v>0.60124999999999995</v>
      </c>
      <c r="TZ193" s="49">
        <v>5950</v>
      </c>
      <c r="UA193" s="50">
        <v>0</v>
      </c>
      <c r="UB193" s="51">
        <v>0</v>
      </c>
      <c r="UC193" s="47">
        <v>0.49249999999999988</v>
      </c>
      <c r="UD193" s="47"/>
      <c r="UE193" s="49">
        <v>5950</v>
      </c>
      <c r="UF193" s="50">
        <v>0</v>
      </c>
      <c r="UG193" s="51">
        <v>0</v>
      </c>
      <c r="UH193" s="47">
        <v>1.8749999999999999E-2</v>
      </c>
      <c r="UI193" s="47"/>
      <c r="UJ193" s="49">
        <v>5950</v>
      </c>
      <c r="UK193" s="50">
        <v>0</v>
      </c>
      <c r="UL193" s="51">
        <v>0</v>
      </c>
      <c r="UM193" s="47">
        <v>0.99999999999999978</v>
      </c>
      <c r="UO193" s="49">
        <v>5950</v>
      </c>
      <c r="UP193" s="50">
        <v>0</v>
      </c>
      <c r="UQ193" s="51">
        <v>0</v>
      </c>
      <c r="UR193" s="47">
        <v>1.8749999999999999E-2</v>
      </c>
      <c r="US193" s="47"/>
      <c r="UT193">
        <v>5950</v>
      </c>
      <c r="UU193">
        <v>0</v>
      </c>
      <c r="UV193" s="47">
        <v>0</v>
      </c>
      <c r="UW193" s="47">
        <v>0.99999999999999978</v>
      </c>
    </row>
    <row r="194" spans="6:574">
      <c r="F194">
        <v>243000</v>
      </c>
      <c r="G194">
        <v>1</v>
      </c>
      <c r="H194" s="47">
        <v>1.25E-3</v>
      </c>
      <c r="I194" s="47">
        <v>0.99999999999999922</v>
      </c>
      <c r="K194">
        <v>238000</v>
      </c>
      <c r="L194">
        <v>0</v>
      </c>
      <c r="M194" s="47">
        <v>0</v>
      </c>
      <c r="N194" s="47">
        <v>0.99624999999999864</v>
      </c>
      <c r="U194" s="16">
        <v>238000</v>
      </c>
      <c r="V194" s="50">
        <v>1</v>
      </c>
      <c r="W194" s="51">
        <v>1.25E-3</v>
      </c>
      <c r="X194" s="47">
        <v>0.99749999999999872</v>
      </c>
      <c r="Y194" s="47"/>
      <c r="Z194" s="16">
        <v>240000</v>
      </c>
      <c r="AA194" s="50">
        <v>1</v>
      </c>
      <c r="AB194" s="51">
        <v>1.25E-3</v>
      </c>
      <c r="AC194" s="47">
        <v>0.9974999999999995</v>
      </c>
      <c r="AD194" s="47"/>
      <c r="AE194">
        <v>241000</v>
      </c>
      <c r="AF194">
        <v>0</v>
      </c>
      <c r="AG194" s="47">
        <v>0</v>
      </c>
      <c r="AH194" s="47">
        <v>0.99624999999999875</v>
      </c>
      <c r="AJ194">
        <v>241000</v>
      </c>
      <c r="AK194">
        <v>0</v>
      </c>
      <c r="AL194" s="47">
        <v>0</v>
      </c>
      <c r="AM194" s="47">
        <v>0.99624999999999819</v>
      </c>
      <c r="AO194" s="16">
        <v>233000</v>
      </c>
      <c r="AP194" s="50">
        <v>0</v>
      </c>
      <c r="AQ194" s="51">
        <v>0</v>
      </c>
      <c r="AR194" s="47">
        <v>0.99999999999999922</v>
      </c>
      <c r="AS194" s="47"/>
      <c r="AT194" s="16">
        <v>237000</v>
      </c>
      <c r="AU194" s="50">
        <v>0</v>
      </c>
      <c r="AV194" s="51">
        <v>0</v>
      </c>
      <c r="AW194" s="47">
        <v>0.99999999999999933</v>
      </c>
      <c r="AY194">
        <v>233000</v>
      </c>
      <c r="AZ194">
        <v>0</v>
      </c>
      <c r="BA194" s="47">
        <v>0</v>
      </c>
      <c r="BB194" s="47">
        <v>0.99999999999999956</v>
      </c>
      <c r="BD194" s="16">
        <v>235000</v>
      </c>
      <c r="BE194" s="50">
        <v>0</v>
      </c>
      <c r="BF194" s="51">
        <v>0</v>
      </c>
      <c r="BG194" s="47">
        <v>0.99999999999999878</v>
      </c>
      <c r="BN194" s="16">
        <v>238000</v>
      </c>
      <c r="BO194" s="50">
        <v>0</v>
      </c>
      <c r="BP194" s="51">
        <v>0</v>
      </c>
      <c r="BQ194" s="47">
        <v>0.99624999999999864</v>
      </c>
      <c r="BS194" s="53">
        <v>241000</v>
      </c>
      <c r="BT194" s="50">
        <v>0</v>
      </c>
      <c r="BU194" s="51">
        <v>0</v>
      </c>
      <c r="BV194" s="47">
        <v>0.99999999999999944</v>
      </c>
      <c r="BX194" s="46">
        <v>238000</v>
      </c>
      <c r="BY194">
        <v>0</v>
      </c>
      <c r="BZ194" s="47">
        <v>0</v>
      </c>
      <c r="CA194" s="47">
        <v>0.99624999999999864</v>
      </c>
      <c r="CC194" s="53">
        <v>271000</v>
      </c>
      <c r="CD194" s="50">
        <v>0</v>
      </c>
      <c r="CE194" s="51">
        <v>0</v>
      </c>
      <c r="CF194" s="47">
        <v>0.96999999999999931</v>
      </c>
      <c r="CH194" s="53">
        <v>293000</v>
      </c>
      <c r="CI194" s="50">
        <v>2</v>
      </c>
      <c r="CJ194" s="51">
        <v>2.5000000000000001E-3</v>
      </c>
      <c r="CK194" s="47">
        <v>0.66874999999999996</v>
      </c>
      <c r="CM194" s="53">
        <v>241000</v>
      </c>
      <c r="CN194" s="50">
        <v>0</v>
      </c>
      <c r="CO194" s="51">
        <v>0</v>
      </c>
      <c r="CP194" s="47">
        <v>0.99999999999999922</v>
      </c>
      <c r="RH194">
        <v>6125</v>
      </c>
      <c r="RI194">
        <v>0</v>
      </c>
      <c r="RJ194" s="47">
        <v>0</v>
      </c>
      <c r="RK194" s="47">
        <v>0.99999999999999933</v>
      </c>
      <c r="RM194">
        <v>6125</v>
      </c>
      <c r="RN194">
        <v>1</v>
      </c>
      <c r="RO194" s="47">
        <v>1.25E-3</v>
      </c>
      <c r="RP194" s="47">
        <v>0.99999999999999967</v>
      </c>
      <c r="RR194">
        <v>6125</v>
      </c>
      <c r="RS194">
        <v>0</v>
      </c>
      <c r="RT194" s="47">
        <v>0</v>
      </c>
      <c r="RU194" s="47">
        <v>0.99999999999999978</v>
      </c>
      <c r="RW194">
        <v>6125</v>
      </c>
      <c r="RX194">
        <v>10</v>
      </c>
      <c r="RY194" s="47">
        <v>1.2500000000000001E-2</v>
      </c>
      <c r="RZ194" s="47">
        <v>0.69250000000000012</v>
      </c>
      <c r="SA194" s="47"/>
      <c r="SB194" s="49">
        <v>6125</v>
      </c>
      <c r="SC194" s="50">
        <v>0</v>
      </c>
      <c r="SD194" s="51">
        <v>0</v>
      </c>
      <c r="SE194" s="47">
        <v>0.9924999999999996</v>
      </c>
      <c r="SF194" s="47"/>
      <c r="SG194" s="49">
        <v>6125</v>
      </c>
      <c r="SH194" s="50">
        <v>2</v>
      </c>
      <c r="SI194" s="51">
        <v>2.5000000000000001E-3</v>
      </c>
      <c r="SJ194" s="47">
        <v>0.99874999999999947</v>
      </c>
      <c r="SL194">
        <v>6125</v>
      </c>
      <c r="SM194">
        <v>0</v>
      </c>
      <c r="SN194" s="47">
        <v>0</v>
      </c>
      <c r="SO194" s="47">
        <v>0.99999999999999978</v>
      </c>
      <c r="SQ194">
        <v>6125</v>
      </c>
      <c r="SR194">
        <v>0</v>
      </c>
      <c r="SS194" s="47">
        <v>0</v>
      </c>
      <c r="ST194" s="47">
        <v>0.99999999999999978</v>
      </c>
      <c r="SU194" s="47"/>
      <c r="SV194" s="49">
        <v>6125</v>
      </c>
      <c r="SW194" s="50">
        <v>0</v>
      </c>
      <c r="SX194" s="51">
        <v>0</v>
      </c>
      <c r="SY194" s="47">
        <v>0.99999999999999978</v>
      </c>
      <c r="SZ194" s="47"/>
      <c r="TA194">
        <v>6125</v>
      </c>
      <c r="TB194">
        <v>0</v>
      </c>
      <c r="TC194" s="47">
        <v>0</v>
      </c>
      <c r="TD194" s="47">
        <v>0.99999999999999978</v>
      </c>
      <c r="TF194">
        <v>6125</v>
      </c>
      <c r="TG194">
        <v>0</v>
      </c>
      <c r="TH194" s="47">
        <v>0</v>
      </c>
      <c r="TI194" s="47">
        <v>0.99999999999999967</v>
      </c>
      <c r="TJ194" s="47"/>
      <c r="TK194" s="49">
        <v>6125</v>
      </c>
      <c r="TL194" s="50">
        <v>0</v>
      </c>
      <c r="TM194" s="51">
        <v>0</v>
      </c>
      <c r="TN194" s="47">
        <v>0.99874999999999958</v>
      </c>
      <c r="TO194" s="47"/>
      <c r="TP194" s="49">
        <v>6125</v>
      </c>
      <c r="TQ194" s="50">
        <v>0</v>
      </c>
      <c r="TR194" s="51">
        <f t="shared" si="17"/>
        <v>0</v>
      </c>
      <c r="TS194" s="47">
        <f>SUM(TR$159:TR195)</f>
        <v>0.98874999999999957</v>
      </c>
      <c r="TU194">
        <v>6125</v>
      </c>
      <c r="TV194">
        <v>4</v>
      </c>
      <c r="TW194" s="47">
        <v>5.0000000000000001E-3</v>
      </c>
      <c r="TX194" s="47">
        <v>0.60624999999999996</v>
      </c>
      <c r="TZ194" s="49">
        <v>6125</v>
      </c>
      <c r="UA194" s="50">
        <v>2</v>
      </c>
      <c r="UB194" s="51">
        <v>2.5000000000000001E-3</v>
      </c>
      <c r="UC194" s="47">
        <v>0.49249999999999988</v>
      </c>
      <c r="UD194" s="47"/>
      <c r="UE194" s="49">
        <v>6125</v>
      </c>
      <c r="UF194" s="50">
        <v>1</v>
      </c>
      <c r="UG194" s="51">
        <v>1.25E-3</v>
      </c>
      <c r="UH194" s="47">
        <v>0.02</v>
      </c>
      <c r="UI194" s="47"/>
      <c r="UJ194" s="49">
        <v>6125</v>
      </c>
      <c r="UK194" s="50">
        <v>1</v>
      </c>
      <c r="UL194" s="51">
        <v>1.25E-3</v>
      </c>
      <c r="UM194" s="47">
        <v>0.99999999999999978</v>
      </c>
      <c r="UO194" s="49">
        <v>6125</v>
      </c>
      <c r="UP194" s="50">
        <v>1</v>
      </c>
      <c r="UQ194" s="51">
        <v>1.25E-3</v>
      </c>
      <c r="UR194" s="47">
        <v>0.02</v>
      </c>
      <c r="US194" s="47"/>
      <c r="UT194">
        <v>6125</v>
      </c>
      <c r="UU194">
        <v>1</v>
      </c>
      <c r="UV194" s="47">
        <v>1.25E-3</v>
      </c>
      <c r="UW194" s="47">
        <v>0.99999999999999978</v>
      </c>
    </row>
    <row r="195" spans="6:574">
      <c r="F195">
        <v>244000</v>
      </c>
      <c r="G195">
        <v>0</v>
      </c>
      <c r="H195" s="47">
        <v>0</v>
      </c>
      <c r="I195" s="47">
        <v>0.99999999999999922</v>
      </c>
      <c r="K195">
        <v>239000</v>
      </c>
      <c r="L195">
        <v>0</v>
      </c>
      <c r="M195" s="47">
        <v>0</v>
      </c>
      <c r="N195" s="47">
        <v>0.99624999999999864</v>
      </c>
      <c r="U195" s="16">
        <v>239000</v>
      </c>
      <c r="V195" s="50">
        <v>0</v>
      </c>
      <c r="W195" s="51">
        <v>0</v>
      </c>
      <c r="X195" s="47">
        <v>0.99749999999999872</v>
      </c>
      <c r="Y195" s="47"/>
      <c r="Z195" s="16">
        <v>241000</v>
      </c>
      <c r="AA195" s="50">
        <v>0</v>
      </c>
      <c r="AB195" s="51">
        <v>0</v>
      </c>
      <c r="AC195" s="47">
        <v>0.9974999999999995</v>
      </c>
      <c r="AD195" s="47"/>
      <c r="AE195">
        <v>242000</v>
      </c>
      <c r="AF195">
        <v>0</v>
      </c>
      <c r="AG195" s="47">
        <v>0</v>
      </c>
      <c r="AH195" s="47">
        <v>0.99624999999999875</v>
      </c>
      <c r="AJ195">
        <v>242000</v>
      </c>
      <c r="AK195">
        <v>0</v>
      </c>
      <c r="AL195" s="47">
        <v>0</v>
      </c>
      <c r="AM195" s="47">
        <v>0.99624999999999819</v>
      </c>
      <c r="AO195" s="16">
        <v>234000</v>
      </c>
      <c r="AP195" s="50">
        <v>0</v>
      </c>
      <c r="AQ195" s="51">
        <v>0</v>
      </c>
      <c r="AR195" s="47">
        <v>0.99999999999999922</v>
      </c>
      <c r="AS195" s="47"/>
      <c r="AT195" s="16">
        <v>238000</v>
      </c>
      <c r="AU195" s="50">
        <v>0</v>
      </c>
      <c r="AV195" s="51">
        <v>0</v>
      </c>
      <c r="AW195" s="47">
        <v>0.99999999999999933</v>
      </c>
      <c r="AY195">
        <v>234000</v>
      </c>
      <c r="AZ195">
        <v>0</v>
      </c>
      <c r="BA195" s="47">
        <v>0</v>
      </c>
      <c r="BB195" s="47">
        <v>0.99999999999999956</v>
      </c>
      <c r="BD195" s="16">
        <v>236000</v>
      </c>
      <c r="BE195" s="50">
        <v>0</v>
      </c>
      <c r="BF195" s="51">
        <v>0</v>
      </c>
      <c r="BG195" s="47">
        <v>0.99999999999999878</v>
      </c>
      <c r="BN195" s="16">
        <v>239000</v>
      </c>
      <c r="BO195" s="50">
        <v>0</v>
      </c>
      <c r="BP195" s="51">
        <v>0</v>
      </c>
      <c r="BQ195" s="47">
        <v>0.99624999999999864</v>
      </c>
      <c r="BS195" s="53">
        <v>242000</v>
      </c>
      <c r="BT195" s="50">
        <v>0</v>
      </c>
      <c r="BU195" s="51">
        <v>0</v>
      </c>
      <c r="BV195" s="47">
        <v>0.99999999999999944</v>
      </c>
      <c r="BX195" s="46">
        <v>239000</v>
      </c>
      <c r="BY195">
        <v>0</v>
      </c>
      <c r="BZ195" s="47">
        <v>0</v>
      </c>
      <c r="CA195" s="47">
        <v>0.99624999999999864</v>
      </c>
      <c r="CC195" s="53">
        <v>272000</v>
      </c>
      <c r="CD195" s="50">
        <v>3</v>
      </c>
      <c r="CE195" s="51">
        <v>3.7499999999999999E-3</v>
      </c>
      <c r="CF195" s="47">
        <v>0.97374999999999934</v>
      </c>
      <c r="CH195" s="53">
        <v>294000</v>
      </c>
      <c r="CI195" s="50">
        <v>3</v>
      </c>
      <c r="CJ195" s="51">
        <v>3.7499999999999999E-3</v>
      </c>
      <c r="CK195" s="47">
        <v>0.67249999999999999</v>
      </c>
      <c r="CM195" s="53">
        <v>242000</v>
      </c>
      <c r="CN195" s="50">
        <v>0</v>
      </c>
      <c r="CO195" s="51">
        <v>0</v>
      </c>
      <c r="CP195" s="47">
        <v>0.99999999999999922</v>
      </c>
      <c r="RH195">
        <v>6300</v>
      </c>
      <c r="RI195">
        <v>0</v>
      </c>
      <c r="RJ195" s="47">
        <v>0</v>
      </c>
      <c r="RK195" s="47">
        <v>0.99999999999999933</v>
      </c>
      <c r="RM195">
        <v>6300</v>
      </c>
      <c r="RN195">
        <v>0</v>
      </c>
      <c r="RO195" s="47">
        <v>0</v>
      </c>
      <c r="RP195" s="47">
        <v>0.99999999999999967</v>
      </c>
      <c r="RR195">
        <v>6300</v>
      </c>
      <c r="RS195">
        <v>0</v>
      </c>
      <c r="RT195" s="47">
        <v>0</v>
      </c>
      <c r="RU195" s="47">
        <v>0.99999999999999978</v>
      </c>
      <c r="RW195">
        <v>6300</v>
      </c>
      <c r="RX195">
        <v>23</v>
      </c>
      <c r="RY195" s="47">
        <v>2.8750000000000001E-2</v>
      </c>
      <c r="RZ195" s="47">
        <v>0.71500000000000008</v>
      </c>
      <c r="SA195" s="47"/>
      <c r="SB195" s="49">
        <v>6300</v>
      </c>
      <c r="SC195" s="50">
        <v>1</v>
      </c>
      <c r="SD195" s="51">
        <v>1.25E-3</v>
      </c>
      <c r="SE195" s="47">
        <v>0.99374999999999958</v>
      </c>
      <c r="SF195" s="47"/>
      <c r="SG195" s="49">
        <v>6300</v>
      </c>
      <c r="SH195" s="50">
        <v>0</v>
      </c>
      <c r="SI195" s="51">
        <v>0</v>
      </c>
      <c r="SJ195" s="47">
        <v>0.99874999999999947</v>
      </c>
      <c r="SL195">
        <v>6300</v>
      </c>
      <c r="SM195">
        <v>0</v>
      </c>
      <c r="SN195" s="47">
        <v>0</v>
      </c>
      <c r="SO195" s="47">
        <v>0.99999999999999978</v>
      </c>
      <c r="SQ195">
        <v>6300</v>
      </c>
      <c r="SR195">
        <v>0</v>
      </c>
      <c r="SS195" s="47">
        <v>0</v>
      </c>
      <c r="ST195" s="47">
        <v>0.99999999999999978</v>
      </c>
      <c r="SU195" s="47"/>
      <c r="SV195" s="49">
        <v>6300</v>
      </c>
      <c r="SW195" s="50">
        <v>0</v>
      </c>
      <c r="SX195" s="51">
        <v>0</v>
      </c>
      <c r="SY195" s="47">
        <v>0.99999999999999978</v>
      </c>
      <c r="SZ195" s="47"/>
      <c r="TA195">
        <v>6300</v>
      </c>
      <c r="TB195">
        <v>0</v>
      </c>
      <c r="TC195" s="47">
        <v>0</v>
      </c>
      <c r="TD195" s="47">
        <v>0.99999999999999978</v>
      </c>
      <c r="TF195">
        <v>6300</v>
      </c>
      <c r="TG195">
        <v>0</v>
      </c>
      <c r="TH195" s="47">
        <v>0</v>
      </c>
      <c r="TI195" s="47">
        <v>0.99999999999999967</v>
      </c>
      <c r="TJ195" s="47"/>
      <c r="TK195" s="49">
        <v>6300</v>
      </c>
      <c r="TL195" s="50">
        <v>0</v>
      </c>
      <c r="TM195" s="51">
        <v>0</v>
      </c>
      <c r="TN195" s="47">
        <v>0.99874999999999958</v>
      </c>
      <c r="TO195" s="47"/>
      <c r="TP195" s="49">
        <v>6300</v>
      </c>
      <c r="TQ195" s="50">
        <v>1</v>
      </c>
      <c r="TR195" s="51">
        <f t="shared" si="17"/>
        <v>1.25E-3</v>
      </c>
      <c r="TS195" s="47">
        <f>SUM(TR$159:TR196)</f>
        <v>0.98874999999999957</v>
      </c>
      <c r="TU195">
        <v>6300</v>
      </c>
      <c r="TV195">
        <v>3</v>
      </c>
      <c r="TW195" s="47">
        <v>3.7499999999999999E-3</v>
      </c>
      <c r="TX195" s="47">
        <v>0.61</v>
      </c>
      <c r="TZ195" s="49">
        <v>6300</v>
      </c>
      <c r="UA195" s="50">
        <v>0</v>
      </c>
      <c r="UB195" s="51">
        <v>0</v>
      </c>
      <c r="UC195" s="47">
        <v>0.49249999999999988</v>
      </c>
      <c r="UD195" s="47"/>
      <c r="UE195" s="49">
        <v>6300</v>
      </c>
      <c r="UF195" s="50">
        <v>2</v>
      </c>
      <c r="UG195" s="51">
        <v>2.5000000000000001E-3</v>
      </c>
      <c r="UH195" s="47">
        <v>2.2499999999999999E-2</v>
      </c>
      <c r="UI195" s="47"/>
      <c r="UN195" s="47"/>
      <c r="UO195" s="49">
        <v>6300</v>
      </c>
      <c r="UP195" s="50">
        <v>2</v>
      </c>
      <c r="UQ195" s="51">
        <v>2.5000000000000001E-3</v>
      </c>
      <c r="UR195" s="47">
        <v>2.2499999999999999E-2</v>
      </c>
      <c r="US195" s="47"/>
      <c r="UT195">
        <v>6300</v>
      </c>
      <c r="UU195">
        <v>0</v>
      </c>
      <c r="UV195" s="47">
        <v>0</v>
      </c>
      <c r="UW195" s="47">
        <v>0.99999999999999978</v>
      </c>
      <c r="UX195" s="47"/>
      <c r="UY195" s="47"/>
      <c r="UZ195" s="47"/>
      <c r="VA195" s="47"/>
      <c r="VB195" s="47"/>
    </row>
    <row r="196" spans="6:574">
      <c r="F196">
        <v>245000</v>
      </c>
      <c r="G196">
        <v>0</v>
      </c>
      <c r="H196" s="47">
        <v>0</v>
      </c>
      <c r="I196" s="47">
        <v>0.99999999999999922</v>
      </c>
      <c r="K196">
        <v>240000</v>
      </c>
      <c r="L196">
        <v>0</v>
      </c>
      <c r="M196" s="47">
        <v>0</v>
      </c>
      <c r="N196" s="47">
        <v>0.99624999999999864</v>
      </c>
      <c r="U196" s="16">
        <v>240000</v>
      </c>
      <c r="V196" s="50">
        <v>0</v>
      </c>
      <c r="W196" s="51">
        <v>0</v>
      </c>
      <c r="X196" s="47">
        <v>0.99749999999999872</v>
      </c>
      <c r="Y196" s="47"/>
      <c r="Z196" s="16">
        <v>242000</v>
      </c>
      <c r="AA196" s="50">
        <v>0</v>
      </c>
      <c r="AB196" s="51">
        <v>0</v>
      </c>
      <c r="AC196" s="47">
        <v>0.9974999999999995</v>
      </c>
      <c r="AD196" s="47"/>
      <c r="AE196">
        <v>243000</v>
      </c>
      <c r="AF196">
        <v>0</v>
      </c>
      <c r="AG196" s="47">
        <v>0</v>
      </c>
      <c r="AH196" s="47">
        <v>0.99624999999999875</v>
      </c>
      <c r="AJ196">
        <v>243000</v>
      </c>
      <c r="AK196">
        <v>0</v>
      </c>
      <c r="AL196" s="47">
        <v>0</v>
      </c>
      <c r="AM196" s="47">
        <v>0.99624999999999819</v>
      </c>
      <c r="AO196" s="16">
        <v>235000</v>
      </c>
      <c r="AP196" s="50">
        <v>0</v>
      </c>
      <c r="AQ196" s="51">
        <v>0</v>
      </c>
      <c r="AR196" s="47">
        <v>0.99999999999999922</v>
      </c>
      <c r="AS196" s="47"/>
      <c r="AT196" s="16">
        <v>239000</v>
      </c>
      <c r="AU196" s="50">
        <v>0</v>
      </c>
      <c r="AV196" s="51">
        <v>0</v>
      </c>
      <c r="AW196" s="47">
        <v>0.99999999999999933</v>
      </c>
      <c r="AY196">
        <v>235000</v>
      </c>
      <c r="AZ196">
        <v>0</v>
      </c>
      <c r="BA196" s="47">
        <v>0</v>
      </c>
      <c r="BB196" s="47">
        <v>0.99999999999999956</v>
      </c>
      <c r="BD196" s="16">
        <v>237000</v>
      </c>
      <c r="BE196" s="50">
        <v>0</v>
      </c>
      <c r="BF196" s="51">
        <v>0</v>
      </c>
      <c r="BG196" s="47">
        <v>0.99999999999999878</v>
      </c>
      <c r="BN196" s="16">
        <v>240000</v>
      </c>
      <c r="BO196" s="50">
        <v>1</v>
      </c>
      <c r="BP196" s="51">
        <v>1.25E-3</v>
      </c>
      <c r="BQ196" s="47">
        <v>0.99749999999999861</v>
      </c>
      <c r="BS196" s="53">
        <v>243000</v>
      </c>
      <c r="BT196" s="50">
        <v>0</v>
      </c>
      <c r="BU196" s="51">
        <v>0</v>
      </c>
      <c r="BV196" s="47">
        <v>0.99999999999999944</v>
      </c>
      <c r="BX196" s="46">
        <v>240000</v>
      </c>
      <c r="BY196">
        <v>0</v>
      </c>
      <c r="BZ196" s="47">
        <v>0</v>
      </c>
      <c r="CA196" s="47">
        <v>0.99624999999999864</v>
      </c>
      <c r="CC196" s="53">
        <v>273000</v>
      </c>
      <c r="CD196" s="50">
        <v>0</v>
      </c>
      <c r="CE196" s="51">
        <v>0</v>
      </c>
      <c r="CF196" s="47">
        <v>0.97374999999999934</v>
      </c>
      <c r="CH196" s="53">
        <v>295000</v>
      </c>
      <c r="CI196" s="50">
        <v>6</v>
      </c>
      <c r="CJ196" s="51">
        <v>7.4999999999999997E-3</v>
      </c>
      <c r="CK196" s="47">
        <v>0.67999999999999994</v>
      </c>
      <c r="CM196" s="53">
        <v>243000</v>
      </c>
      <c r="CN196" s="50">
        <v>0</v>
      </c>
      <c r="CO196" s="51">
        <v>0</v>
      </c>
      <c r="CP196" s="47">
        <v>0.99999999999999922</v>
      </c>
      <c r="RH196">
        <v>6475</v>
      </c>
      <c r="RI196">
        <v>0</v>
      </c>
      <c r="RJ196" s="47">
        <v>0</v>
      </c>
      <c r="RK196" s="47">
        <v>0.99999999999999933</v>
      </c>
      <c r="RM196">
        <v>6475</v>
      </c>
      <c r="RN196">
        <v>0</v>
      </c>
      <c r="RO196" s="47">
        <v>0</v>
      </c>
      <c r="RP196" s="47">
        <v>0.99999999999999967</v>
      </c>
      <c r="RR196">
        <v>6475</v>
      </c>
      <c r="RS196">
        <v>0</v>
      </c>
      <c r="RT196" s="47">
        <v>0</v>
      </c>
      <c r="RU196" s="47">
        <v>0.99999999999999978</v>
      </c>
      <c r="RW196">
        <v>6475</v>
      </c>
      <c r="RX196">
        <v>18</v>
      </c>
      <c r="RY196" s="47">
        <v>2.2499999999999999E-2</v>
      </c>
      <c r="RZ196" s="47">
        <v>0.74500000000000011</v>
      </c>
      <c r="SA196" s="47"/>
      <c r="SB196" s="49">
        <v>6475</v>
      </c>
      <c r="SC196" s="50">
        <v>0</v>
      </c>
      <c r="SD196" s="51">
        <v>0</v>
      </c>
      <c r="SE196" s="47">
        <v>0.99374999999999958</v>
      </c>
      <c r="SF196" s="47"/>
      <c r="SG196" s="49">
        <v>6475</v>
      </c>
      <c r="SH196" s="50">
        <v>0</v>
      </c>
      <c r="SI196" s="51">
        <v>0</v>
      </c>
      <c r="SJ196" s="47">
        <v>0.99874999999999947</v>
      </c>
      <c r="SL196">
        <v>6475</v>
      </c>
      <c r="SM196">
        <v>0</v>
      </c>
      <c r="SN196" s="47">
        <v>0</v>
      </c>
      <c r="SO196" s="47">
        <v>0.99999999999999978</v>
      </c>
      <c r="SQ196">
        <v>6475</v>
      </c>
      <c r="SR196">
        <v>0</v>
      </c>
      <c r="SS196" s="47">
        <v>0</v>
      </c>
      <c r="ST196" s="47">
        <v>0.99999999999999978</v>
      </c>
      <c r="SU196" s="47"/>
      <c r="SV196" s="49">
        <v>6475</v>
      </c>
      <c r="SW196" s="50">
        <v>0</v>
      </c>
      <c r="SX196" s="51">
        <v>0</v>
      </c>
      <c r="SY196" s="47">
        <v>0.99999999999999978</v>
      </c>
      <c r="SZ196" s="47"/>
      <c r="TA196">
        <v>6475</v>
      </c>
      <c r="TB196">
        <v>0</v>
      </c>
      <c r="TC196" s="47">
        <v>0</v>
      </c>
      <c r="TD196" s="47">
        <v>0.99999999999999978</v>
      </c>
      <c r="TF196">
        <v>6475</v>
      </c>
      <c r="TG196">
        <v>0</v>
      </c>
      <c r="TH196" s="47">
        <v>0</v>
      </c>
      <c r="TI196" s="47">
        <v>0.99999999999999967</v>
      </c>
      <c r="TJ196" s="47"/>
      <c r="TK196" s="49">
        <v>6475</v>
      </c>
      <c r="TL196" s="50">
        <v>0</v>
      </c>
      <c r="TM196" s="51">
        <v>0</v>
      </c>
      <c r="TN196" s="47">
        <v>0.99874999999999958</v>
      </c>
      <c r="TO196" s="47"/>
      <c r="TP196" s="49">
        <v>6475</v>
      </c>
      <c r="TQ196" s="50">
        <v>0</v>
      </c>
      <c r="TR196" s="51">
        <f t="shared" si="17"/>
        <v>0</v>
      </c>
      <c r="TS196" s="47">
        <f>SUM(TR$159:TR197)</f>
        <v>0.99124999999999952</v>
      </c>
      <c r="TU196">
        <v>6475</v>
      </c>
      <c r="TV196">
        <v>277</v>
      </c>
      <c r="TW196" s="47">
        <v>0.34625</v>
      </c>
      <c r="TX196" s="47">
        <v>0.95625000000000004</v>
      </c>
      <c r="TZ196" s="49">
        <v>6475</v>
      </c>
      <c r="UA196" s="50">
        <v>0</v>
      </c>
      <c r="UB196" s="51">
        <v>0</v>
      </c>
      <c r="UC196" s="47">
        <v>0.49249999999999988</v>
      </c>
      <c r="UD196" s="47"/>
      <c r="UE196" s="49">
        <v>6475</v>
      </c>
      <c r="UF196" s="50">
        <v>2</v>
      </c>
      <c r="UG196" s="51">
        <v>2.5000000000000001E-3</v>
      </c>
      <c r="UH196" s="47">
        <v>2.4999999999999998E-2</v>
      </c>
      <c r="UI196" s="47"/>
      <c r="UN196" s="47"/>
      <c r="UO196" s="49">
        <v>6475</v>
      </c>
      <c r="UP196" s="50">
        <v>2</v>
      </c>
      <c r="UQ196" s="51">
        <v>2.5000000000000001E-3</v>
      </c>
      <c r="UR196" s="47">
        <v>2.4999999999999998E-2</v>
      </c>
      <c r="US196" s="47"/>
      <c r="UT196">
        <v>6475</v>
      </c>
      <c r="UU196">
        <v>0</v>
      </c>
      <c r="UV196" s="47">
        <v>0</v>
      </c>
      <c r="UW196" s="47">
        <v>0.99999999999999978</v>
      </c>
      <c r="UX196" s="47"/>
      <c r="UY196" s="47"/>
      <c r="UZ196" s="47"/>
      <c r="VA196" s="47"/>
      <c r="VB196" s="47"/>
    </row>
    <row r="197" spans="6:574">
      <c r="F197">
        <v>246000</v>
      </c>
      <c r="G197">
        <v>0</v>
      </c>
      <c r="H197" s="47">
        <v>0</v>
      </c>
      <c r="I197" s="47">
        <v>0.99999999999999922</v>
      </c>
      <c r="K197">
        <v>241000</v>
      </c>
      <c r="L197">
        <v>0</v>
      </c>
      <c r="M197" s="47">
        <v>0</v>
      </c>
      <c r="N197" s="47">
        <v>0.99624999999999864</v>
      </c>
      <c r="U197" s="16">
        <v>241000</v>
      </c>
      <c r="V197" s="50">
        <v>0</v>
      </c>
      <c r="W197" s="51">
        <v>0</v>
      </c>
      <c r="X197" s="47">
        <v>0.99749999999999872</v>
      </c>
      <c r="Y197" s="47"/>
      <c r="Z197" s="16">
        <v>243000</v>
      </c>
      <c r="AA197" s="50">
        <v>0</v>
      </c>
      <c r="AB197" s="51">
        <v>0</v>
      </c>
      <c r="AC197" s="47">
        <v>0.9974999999999995</v>
      </c>
      <c r="AD197" s="47"/>
      <c r="AE197">
        <v>244000</v>
      </c>
      <c r="AF197">
        <v>0</v>
      </c>
      <c r="AG197" s="47">
        <v>0</v>
      </c>
      <c r="AH197" s="47">
        <v>0.99624999999999875</v>
      </c>
      <c r="AJ197">
        <v>244000</v>
      </c>
      <c r="AK197">
        <v>0</v>
      </c>
      <c r="AL197" s="47">
        <v>0</v>
      </c>
      <c r="AM197" s="47">
        <v>0.99624999999999819</v>
      </c>
      <c r="AO197" s="16">
        <v>236000</v>
      </c>
      <c r="AP197" s="50">
        <v>0</v>
      </c>
      <c r="AQ197" s="51">
        <v>0</v>
      </c>
      <c r="AR197" s="47">
        <v>0.99999999999999922</v>
      </c>
      <c r="AS197" s="47"/>
      <c r="AT197" s="16">
        <v>240000</v>
      </c>
      <c r="AU197" s="50">
        <v>0</v>
      </c>
      <c r="AV197" s="51">
        <v>0</v>
      </c>
      <c r="AW197" s="47">
        <v>0.99999999999999933</v>
      </c>
      <c r="AY197">
        <v>236000</v>
      </c>
      <c r="AZ197">
        <v>0</v>
      </c>
      <c r="BA197" s="47">
        <v>0</v>
      </c>
      <c r="BB197" s="47">
        <v>0.99999999999999956</v>
      </c>
      <c r="BD197" s="16">
        <v>238000</v>
      </c>
      <c r="BE197" s="50">
        <v>0</v>
      </c>
      <c r="BF197" s="51">
        <v>0</v>
      </c>
      <c r="BG197" s="47">
        <v>0.99999999999999878</v>
      </c>
      <c r="BN197" s="16">
        <v>241000</v>
      </c>
      <c r="BO197" s="50">
        <v>0</v>
      </c>
      <c r="BP197" s="51">
        <v>0</v>
      </c>
      <c r="BQ197" s="47">
        <v>0.99749999999999861</v>
      </c>
      <c r="BS197" s="53">
        <v>244000</v>
      </c>
      <c r="BT197" s="50">
        <v>0</v>
      </c>
      <c r="BU197" s="51">
        <v>0</v>
      </c>
      <c r="BV197" s="47">
        <v>0.99999999999999944</v>
      </c>
      <c r="BX197" s="46">
        <v>241000</v>
      </c>
      <c r="BY197">
        <v>0</v>
      </c>
      <c r="BZ197" s="47">
        <v>0</v>
      </c>
      <c r="CA197" s="47">
        <v>0.99624999999999864</v>
      </c>
      <c r="CC197" s="53">
        <v>274000</v>
      </c>
      <c r="CD197" s="50">
        <v>1</v>
      </c>
      <c r="CE197" s="51">
        <v>1.25E-3</v>
      </c>
      <c r="CF197" s="47">
        <v>0.97499999999999931</v>
      </c>
      <c r="CH197" s="53">
        <v>296000</v>
      </c>
      <c r="CI197" s="50">
        <v>5</v>
      </c>
      <c r="CJ197" s="51">
        <v>6.2500000000000003E-3</v>
      </c>
      <c r="CK197" s="47">
        <v>0.68624999999999992</v>
      </c>
      <c r="CM197" s="53">
        <v>244000</v>
      </c>
      <c r="CN197" s="50">
        <v>0</v>
      </c>
      <c r="CO197" s="51">
        <v>0</v>
      </c>
      <c r="CP197" s="47">
        <v>0.99999999999999922</v>
      </c>
      <c r="RH197">
        <v>6650</v>
      </c>
      <c r="RI197">
        <v>0</v>
      </c>
      <c r="RJ197" s="47">
        <v>0</v>
      </c>
      <c r="RK197" s="47">
        <v>0.99999999999999933</v>
      </c>
      <c r="RM197">
        <v>6650</v>
      </c>
      <c r="RN197">
        <v>0</v>
      </c>
      <c r="RO197" s="47">
        <v>0</v>
      </c>
      <c r="RP197" s="47">
        <v>0.99999999999999967</v>
      </c>
      <c r="RR197">
        <v>6650</v>
      </c>
      <c r="RS197">
        <v>0</v>
      </c>
      <c r="RT197" s="47">
        <v>0</v>
      </c>
      <c r="RU197" s="47">
        <v>0.99999999999999978</v>
      </c>
      <c r="RW197">
        <v>6650</v>
      </c>
      <c r="RX197">
        <v>24</v>
      </c>
      <c r="RY197" s="47">
        <v>0.03</v>
      </c>
      <c r="RZ197" s="47">
        <v>0.77375000000000016</v>
      </c>
      <c r="SA197" s="47"/>
      <c r="SB197" s="49">
        <v>6650</v>
      </c>
      <c r="SC197" s="50">
        <v>2</v>
      </c>
      <c r="SD197" s="51">
        <v>2.5000000000000001E-3</v>
      </c>
      <c r="SE197" s="47">
        <v>0.99624999999999952</v>
      </c>
      <c r="SF197" s="47"/>
      <c r="SG197" s="49">
        <v>6650</v>
      </c>
      <c r="SH197" s="50">
        <v>1</v>
      </c>
      <c r="SI197" s="51">
        <v>1.25E-3</v>
      </c>
      <c r="SJ197" s="47">
        <v>0.99999999999999944</v>
      </c>
      <c r="SL197">
        <v>6650</v>
      </c>
      <c r="SM197">
        <v>0</v>
      </c>
      <c r="SN197" s="47">
        <v>0</v>
      </c>
      <c r="SO197" s="47">
        <v>0.99999999999999978</v>
      </c>
      <c r="SQ197">
        <v>6650</v>
      </c>
      <c r="SR197">
        <v>0</v>
      </c>
      <c r="SS197" s="47">
        <v>0</v>
      </c>
      <c r="ST197" s="47">
        <v>0.99999999999999978</v>
      </c>
      <c r="SU197" s="47"/>
      <c r="SV197" s="49">
        <v>6650</v>
      </c>
      <c r="SW197" s="50">
        <v>0</v>
      </c>
      <c r="SX197" s="51">
        <v>0</v>
      </c>
      <c r="SY197" s="47">
        <v>0.99999999999999978</v>
      </c>
      <c r="SZ197" s="47"/>
      <c r="TA197">
        <v>6650</v>
      </c>
      <c r="TB197">
        <v>0</v>
      </c>
      <c r="TC197" s="47">
        <v>0</v>
      </c>
      <c r="TD197" s="47">
        <v>0.99999999999999978</v>
      </c>
      <c r="TF197">
        <v>6650</v>
      </c>
      <c r="TG197">
        <v>0</v>
      </c>
      <c r="TH197" s="47">
        <v>0</v>
      </c>
      <c r="TI197" s="47">
        <v>0.99999999999999967</v>
      </c>
      <c r="TJ197" s="47"/>
      <c r="TK197" s="49">
        <v>6650</v>
      </c>
      <c r="TL197" s="50">
        <v>0</v>
      </c>
      <c r="TM197" s="51">
        <v>0</v>
      </c>
      <c r="TN197" s="47">
        <v>0.99874999999999958</v>
      </c>
      <c r="TO197" s="47"/>
      <c r="TP197" s="49">
        <v>6650</v>
      </c>
      <c r="TQ197" s="50">
        <v>2</v>
      </c>
      <c r="TR197" s="51">
        <f t="shared" si="17"/>
        <v>2.5000000000000001E-3</v>
      </c>
      <c r="TS197" s="47">
        <f>SUM(TR$159:TR198)</f>
        <v>0.99124999999999952</v>
      </c>
      <c r="TU197">
        <v>6650</v>
      </c>
      <c r="TV197">
        <v>12</v>
      </c>
      <c r="TW197" s="47">
        <v>1.4999999999999999E-2</v>
      </c>
      <c r="TX197" s="47">
        <v>0.97125000000000006</v>
      </c>
      <c r="TZ197" s="49">
        <v>6650</v>
      </c>
      <c r="UA197" s="50">
        <v>0</v>
      </c>
      <c r="UB197" s="51">
        <v>0</v>
      </c>
      <c r="UC197" s="47">
        <v>0.49374999999999986</v>
      </c>
      <c r="UD197" s="47"/>
      <c r="UE197" s="49">
        <v>6650</v>
      </c>
      <c r="UF197" s="50">
        <v>1</v>
      </c>
      <c r="UG197" s="51">
        <v>1.25E-3</v>
      </c>
      <c r="UH197" s="47">
        <v>2.6249999999999999E-2</v>
      </c>
      <c r="UI197" s="47"/>
      <c r="UN197" s="47"/>
      <c r="UO197" s="49">
        <v>6650</v>
      </c>
      <c r="UP197" s="50">
        <v>1</v>
      </c>
      <c r="UQ197" s="51">
        <v>1.25E-3</v>
      </c>
      <c r="UR197" s="47">
        <v>2.6249999999999999E-2</v>
      </c>
      <c r="US197" s="47"/>
      <c r="UT197">
        <v>6650</v>
      </c>
      <c r="UU197">
        <v>0</v>
      </c>
      <c r="UV197" s="47">
        <v>0</v>
      </c>
      <c r="UW197" s="47">
        <v>0.99999999999999978</v>
      </c>
      <c r="UX197" s="47"/>
      <c r="UY197" s="47"/>
      <c r="UZ197" s="47"/>
      <c r="VA197" s="47"/>
      <c r="VB197" s="47"/>
    </row>
    <row r="198" spans="6:574">
      <c r="F198">
        <v>247000</v>
      </c>
      <c r="G198">
        <v>0</v>
      </c>
      <c r="H198" s="47">
        <v>0</v>
      </c>
      <c r="I198" s="47">
        <v>0.99999999999999922</v>
      </c>
      <c r="K198">
        <v>242000</v>
      </c>
      <c r="L198">
        <v>0</v>
      </c>
      <c r="M198" s="47">
        <v>0</v>
      </c>
      <c r="N198" s="47">
        <v>0.99624999999999864</v>
      </c>
      <c r="U198" s="16">
        <v>242000</v>
      </c>
      <c r="V198" s="50">
        <v>0</v>
      </c>
      <c r="W198" s="51">
        <v>0</v>
      </c>
      <c r="X198" s="47">
        <v>0.99749999999999872</v>
      </c>
      <c r="Y198" s="47"/>
      <c r="Z198" s="16">
        <v>244000</v>
      </c>
      <c r="AA198" s="50">
        <v>0</v>
      </c>
      <c r="AB198" s="51">
        <v>0</v>
      </c>
      <c r="AC198" s="47">
        <v>0.9974999999999995</v>
      </c>
      <c r="AD198" s="47"/>
      <c r="AE198">
        <v>245000</v>
      </c>
      <c r="AF198">
        <v>1</v>
      </c>
      <c r="AG198" s="47">
        <v>1.25E-3</v>
      </c>
      <c r="AH198" s="47">
        <v>0.99749999999999872</v>
      </c>
      <c r="AJ198">
        <v>245000</v>
      </c>
      <c r="AK198">
        <v>1</v>
      </c>
      <c r="AL198" s="47">
        <v>1.25E-3</v>
      </c>
      <c r="AM198" s="47">
        <v>0.99749999999999817</v>
      </c>
      <c r="AO198" s="16">
        <v>237000</v>
      </c>
      <c r="AP198" s="50">
        <v>0</v>
      </c>
      <c r="AQ198" s="51">
        <v>0</v>
      </c>
      <c r="AR198" s="47">
        <v>0.99999999999999922</v>
      </c>
      <c r="AS198" s="47"/>
      <c r="AT198" s="16">
        <v>241000</v>
      </c>
      <c r="AU198" s="50">
        <v>0</v>
      </c>
      <c r="AV198" s="51">
        <v>0</v>
      </c>
      <c r="AW198" s="47">
        <v>0.99999999999999933</v>
      </c>
      <c r="AY198">
        <v>237000</v>
      </c>
      <c r="AZ198">
        <v>0</v>
      </c>
      <c r="BA198" s="47">
        <v>0</v>
      </c>
      <c r="BB198" s="47">
        <v>0.99999999999999956</v>
      </c>
      <c r="BD198" s="16">
        <v>239000</v>
      </c>
      <c r="BE198" s="50">
        <v>0</v>
      </c>
      <c r="BF198" s="51">
        <v>0</v>
      </c>
      <c r="BG198" s="47">
        <v>0.99999999999999878</v>
      </c>
      <c r="BN198" s="16">
        <v>242000</v>
      </c>
      <c r="BO198" s="50">
        <v>0</v>
      </c>
      <c r="BP198" s="51">
        <v>0</v>
      </c>
      <c r="BQ198" s="47">
        <v>0.99749999999999861</v>
      </c>
      <c r="BS198" s="53">
        <v>245000</v>
      </c>
      <c r="BT198" s="50">
        <v>0</v>
      </c>
      <c r="BU198" s="51">
        <v>0</v>
      </c>
      <c r="BV198" s="47">
        <v>0.99999999999999944</v>
      </c>
      <c r="BX198" s="46">
        <v>242000</v>
      </c>
      <c r="BY198">
        <v>0</v>
      </c>
      <c r="BZ198" s="47">
        <v>0</v>
      </c>
      <c r="CA198" s="47">
        <v>0.99624999999999864</v>
      </c>
      <c r="CC198" s="53">
        <v>275000</v>
      </c>
      <c r="CD198" s="50">
        <v>1</v>
      </c>
      <c r="CE198" s="51">
        <v>1.25E-3</v>
      </c>
      <c r="CF198" s="47">
        <v>0.97624999999999929</v>
      </c>
      <c r="CH198" s="53">
        <v>297000</v>
      </c>
      <c r="CI198" s="50">
        <v>6</v>
      </c>
      <c r="CJ198" s="51">
        <v>7.4999999999999997E-3</v>
      </c>
      <c r="CK198" s="47">
        <v>0.69374999999999987</v>
      </c>
      <c r="CM198" s="53">
        <v>245000</v>
      </c>
      <c r="CN198" s="50">
        <v>0</v>
      </c>
      <c r="CO198" s="51">
        <v>0</v>
      </c>
      <c r="CP198" s="47">
        <v>0.99999999999999922</v>
      </c>
      <c r="RH198">
        <v>6825</v>
      </c>
      <c r="RI198">
        <v>0</v>
      </c>
      <c r="RJ198" s="47">
        <v>0</v>
      </c>
      <c r="RK198" s="47">
        <v>0.99999999999999933</v>
      </c>
      <c r="RM198">
        <v>6825</v>
      </c>
      <c r="RN198">
        <v>0</v>
      </c>
      <c r="RO198" s="47">
        <v>0</v>
      </c>
      <c r="RP198" s="47">
        <v>0.99999999999999967</v>
      </c>
      <c r="RR198">
        <v>6825</v>
      </c>
      <c r="RS198">
        <v>0</v>
      </c>
      <c r="RT198" s="47">
        <v>0</v>
      </c>
      <c r="RU198" s="47">
        <v>0.99999999999999978</v>
      </c>
      <c r="RW198">
        <v>6825</v>
      </c>
      <c r="RX198">
        <v>23</v>
      </c>
      <c r="RY198" s="47">
        <v>2.8750000000000001E-2</v>
      </c>
      <c r="RZ198" s="47">
        <v>0.79375000000000018</v>
      </c>
      <c r="SA198" s="47"/>
      <c r="SB198" s="49">
        <v>6825</v>
      </c>
      <c r="SC198" s="50">
        <v>1</v>
      </c>
      <c r="SD198" s="51">
        <v>1.25E-3</v>
      </c>
      <c r="SE198" s="47">
        <v>0.9974999999999995</v>
      </c>
      <c r="SF198" s="47"/>
      <c r="SG198" s="49">
        <v>6825</v>
      </c>
      <c r="SH198" s="50">
        <v>0</v>
      </c>
      <c r="SI198" s="51">
        <v>0</v>
      </c>
      <c r="SJ198" s="47">
        <v>0.99999999999999944</v>
      </c>
      <c r="SL198">
        <v>6825</v>
      </c>
      <c r="SM198">
        <v>0</v>
      </c>
      <c r="SN198" s="47">
        <v>0</v>
      </c>
      <c r="SO198" s="47">
        <v>0.99999999999999978</v>
      </c>
      <c r="SQ198">
        <v>6825</v>
      </c>
      <c r="SR198">
        <v>0</v>
      </c>
      <c r="SS198" s="47">
        <v>0</v>
      </c>
      <c r="ST198" s="47">
        <v>0.99999999999999978</v>
      </c>
      <c r="SU198" s="47"/>
      <c r="SV198" s="49">
        <v>6825</v>
      </c>
      <c r="SW198" s="50">
        <v>0</v>
      </c>
      <c r="SX198" s="51">
        <v>0</v>
      </c>
      <c r="SY198" s="47">
        <v>0.99999999999999978</v>
      </c>
      <c r="SZ198" s="47"/>
      <c r="TA198">
        <v>6825</v>
      </c>
      <c r="TB198">
        <v>0</v>
      </c>
      <c r="TC198" s="47">
        <v>0</v>
      </c>
      <c r="TD198" s="47">
        <v>0.99999999999999978</v>
      </c>
      <c r="TF198">
        <v>6825</v>
      </c>
      <c r="TG198">
        <v>0</v>
      </c>
      <c r="TH198" s="47">
        <v>0</v>
      </c>
      <c r="TI198" s="47">
        <v>0.99999999999999967</v>
      </c>
      <c r="TJ198" s="47"/>
      <c r="TK198" s="49">
        <v>6825</v>
      </c>
      <c r="TL198" s="50">
        <v>0</v>
      </c>
      <c r="TM198" s="51">
        <v>0</v>
      </c>
      <c r="TN198" s="47">
        <v>0.99874999999999958</v>
      </c>
      <c r="TO198" s="47"/>
      <c r="TP198" s="49">
        <v>6825</v>
      </c>
      <c r="TQ198" s="50">
        <v>0</v>
      </c>
      <c r="TR198" s="51">
        <f t="shared" si="17"/>
        <v>0</v>
      </c>
      <c r="TS198" s="47">
        <f>SUM(TR$159:TR199)</f>
        <v>0.99499999999999955</v>
      </c>
      <c r="TU198">
        <v>6825</v>
      </c>
      <c r="TV198">
        <v>3</v>
      </c>
      <c r="TW198" s="47">
        <v>3.7499999999999999E-3</v>
      </c>
      <c r="TX198" s="47">
        <v>0.97500000000000009</v>
      </c>
      <c r="TZ198" s="49">
        <v>6825</v>
      </c>
      <c r="UA198" s="50">
        <v>1</v>
      </c>
      <c r="UB198" s="51">
        <v>1.25E-3</v>
      </c>
      <c r="UC198" s="47">
        <v>0.49499999999999983</v>
      </c>
      <c r="UD198" s="47"/>
      <c r="UE198" s="49">
        <v>6825</v>
      </c>
      <c r="UF198" s="50">
        <v>0</v>
      </c>
      <c r="UG198" s="51">
        <v>0</v>
      </c>
      <c r="UH198" s="47">
        <v>2.6249999999999999E-2</v>
      </c>
      <c r="UI198" s="47"/>
      <c r="UN198" s="47"/>
      <c r="UO198" s="49">
        <v>6825</v>
      </c>
      <c r="UP198" s="50">
        <v>0</v>
      </c>
      <c r="UQ198" s="51">
        <v>0</v>
      </c>
      <c r="UR198" s="47">
        <v>2.6249999999999999E-2</v>
      </c>
      <c r="US198" s="47"/>
      <c r="UT198">
        <v>6825</v>
      </c>
      <c r="UU198">
        <v>0</v>
      </c>
      <c r="UV198" s="47">
        <v>0</v>
      </c>
      <c r="UW198" s="47">
        <v>0.99999999999999978</v>
      </c>
      <c r="UX198" s="47"/>
      <c r="UY198" s="47"/>
      <c r="UZ198" s="47"/>
      <c r="VA198" s="47"/>
      <c r="VB198" s="47"/>
    </row>
    <row r="199" spans="6:574">
      <c r="F199">
        <v>248000</v>
      </c>
      <c r="G199">
        <v>0</v>
      </c>
      <c r="H199" s="47">
        <v>0</v>
      </c>
      <c r="I199" s="47">
        <v>0.99999999999999922</v>
      </c>
      <c r="K199">
        <v>243000</v>
      </c>
      <c r="L199">
        <v>0</v>
      </c>
      <c r="M199" s="47">
        <v>0</v>
      </c>
      <c r="N199" s="47">
        <v>0.99624999999999864</v>
      </c>
      <c r="U199" s="16">
        <v>243000</v>
      </c>
      <c r="V199" s="50">
        <v>0</v>
      </c>
      <c r="W199" s="51">
        <v>0</v>
      </c>
      <c r="X199" s="47">
        <v>0.99749999999999872</v>
      </c>
      <c r="Y199" s="47"/>
      <c r="Z199" s="16">
        <v>245000</v>
      </c>
      <c r="AA199" s="50">
        <v>0</v>
      </c>
      <c r="AB199" s="51">
        <v>0</v>
      </c>
      <c r="AC199" s="47">
        <v>0.9974999999999995</v>
      </c>
      <c r="AD199" s="47"/>
      <c r="AE199">
        <v>246000</v>
      </c>
      <c r="AF199">
        <v>0</v>
      </c>
      <c r="AG199" s="47">
        <v>0</v>
      </c>
      <c r="AH199" s="47">
        <v>0.99749999999999872</v>
      </c>
      <c r="AJ199">
        <v>246000</v>
      </c>
      <c r="AK199">
        <v>0</v>
      </c>
      <c r="AL199" s="47">
        <v>0</v>
      </c>
      <c r="AM199" s="47">
        <v>0.99749999999999817</v>
      </c>
      <c r="AO199" s="16">
        <v>238000</v>
      </c>
      <c r="AP199" s="50">
        <v>0</v>
      </c>
      <c r="AQ199" s="51">
        <v>0</v>
      </c>
      <c r="AR199" s="47">
        <v>0.99999999999999922</v>
      </c>
      <c r="AS199" s="47"/>
      <c r="AT199" s="16">
        <v>242000</v>
      </c>
      <c r="AU199" s="50">
        <v>0</v>
      </c>
      <c r="AV199" s="51">
        <v>0</v>
      </c>
      <c r="AW199" s="47">
        <v>0.99999999999999933</v>
      </c>
      <c r="AY199">
        <v>238000</v>
      </c>
      <c r="AZ199">
        <v>0</v>
      </c>
      <c r="BA199" s="47">
        <v>0</v>
      </c>
      <c r="BB199" s="47">
        <v>0.99999999999999956</v>
      </c>
      <c r="BD199" s="16">
        <v>240000</v>
      </c>
      <c r="BE199" s="50">
        <v>0</v>
      </c>
      <c r="BF199" s="51">
        <v>0</v>
      </c>
      <c r="BG199" s="47">
        <v>0.99999999999999878</v>
      </c>
      <c r="BN199" s="16">
        <v>243000</v>
      </c>
      <c r="BO199" s="50">
        <v>0</v>
      </c>
      <c r="BP199" s="51">
        <v>0</v>
      </c>
      <c r="BQ199" s="47">
        <v>0.99749999999999861</v>
      </c>
      <c r="BS199" s="53">
        <v>246000</v>
      </c>
      <c r="BT199" s="50">
        <v>0</v>
      </c>
      <c r="BU199" s="51">
        <v>0</v>
      </c>
      <c r="BV199" s="47">
        <v>0.99999999999999944</v>
      </c>
      <c r="BX199" s="46">
        <v>243000</v>
      </c>
      <c r="BY199">
        <v>0</v>
      </c>
      <c r="BZ199" s="47">
        <v>0</v>
      </c>
      <c r="CA199" s="47">
        <v>0.99624999999999864</v>
      </c>
      <c r="CC199" s="53">
        <v>276000</v>
      </c>
      <c r="CD199" s="50">
        <v>1</v>
      </c>
      <c r="CE199" s="51">
        <v>1.25E-3</v>
      </c>
      <c r="CF199" s="47">
        <v>0.97749999999999926</v>
      </c>
      <c r="CH199" s="53">
        <v>298000</v>
      </c>
      <c r="CI199" s="50">
        <v>1</v>
      </c>
      <c r="CJ199" s="51">
        <v>1.25E-3</v>
      </c>
      <c r="CK199" s="47">
        <v>0.69499999999999984</v>
      </c>
      <c r="CM199" s="53">
        <v>246000</v>
      </c>
      <c r="CN199" s="50">
        <v>0</v>
      </c>
      <c r="CO199" s="51">
        <v>0</v>
      </c>
      <c r="CP199" s="47">
        <v>0.99999999999999922</v>
      </c>
      <c r="RH199">
        <v>7000</v>
      </c>
      <c r="RI199">
        <v>0</v>
      </c>
      <c r="RJ199" s="47">
        <v>0</v>
      </c>
      <c r="RK199" s="47">
        <v>0.99999999999999933</v>
      </c>
      <c r="RM199">
        <v>7000</v>
      </c>
      <c r="RN199">
        <v>0</v>
      </c>
      <c r="RO199" s="47">
        <v>0</v>
      </c>
      <c r="RP199" s="47">
        <v>0.99999999999999967</v>
      </c>
      <c r="RR199">
        <v>7000</v>
      </c>
      <c r="RS199">
        <v>0</v>
      </c>
      <c r="RT199" s="47">
        <v>0</v>
      </c>
      <c r="RU199" s="47">
        <v>0.99999999999999978</v>
      </c>
      <c r="RW199">
        <v>7000</v>
      </c>
      <c r="RX199">
        <v>16</v>
      </c>
      <c r="RY199" s="47">
        <v>0.02</v>
      </c>
      <c r="RZ199" s="47">
        <v>0.81625000000000014</v>
      </c>
      <c r="SA199" s="47"/>
      <c r="SB199" s="49">
        <v>7000</v>
      </c>
      <c r="SC199" s="50">
        <v>1</v>
      </c>
      <c r="SD199" s="51">
        <v>1.25E-3</v>
      </c>
      <c r="SE199" s="47">
        <v>0.99874999999999947</v>
      </c>
      <c r="SF199" s="47"/>
      <c r="SG199" s="49">
        <v>7000</v>
      </c>
      <c r="SH199" s="50">
        <v>0</v>
      </c>
      <c r="SI199" s="51">
        <v>0</v>
      </c>
      <c r="SJ199" s="47">
        <v>0.99999999999999944</v>
      </c>
      <c r="SL199">
        <v>7000</v>
      </c>
      <c r="SM199">
        <v>0</v>
      </c>
      <c r="SN199" s="47">
        <v>0</v>
      </c>
      <c r="SO199" s="47">
        <v>0.99999999999999978</v>
      </c>
      <c r="SQ199">
        <v>7000</v>
      </c>
      <c r="SR199">
        <v>0</v>
      </c>
      <c r="SS199" s="47">
        <v>0</v>
      </c>
      <c r="ST199" s="47">
        <v>0.99999999999999978</v>
      </c>
      <c r="SU199" s="47"/>
      <c r="SV199" s="49">
        <v>7000</v>
      </c>
      <c r="SW199" s="50">
        <v>0</v>
      </c>
      <c r="SX199" s="51">
        <v>0</v>
      </c>
      <c r="SY199" s="47">
        <v>0.99999999999999978</v>
      </c>
      <c r="SZ199" s="47"/>
      <c r="TA199">
        <v>7000</v>
      </c>
      <c r="TB199">
        <v>0</v>
      </c>
      <c r="TC199" s="47">
        <v>0</v>
      </c>
      <c r="TD199" s="47">
        <v>0.99999999999999978</v>
      </c>
      <c r="TF199">
        <v>7000</v>
      </c>
      <c r="TG199">
        <v>0</v>
      </c>
      <c r="TH199" s="47">
        <v>0</v>
      </c>
      <c r="TI199" s="47">
        <v>0.99999999999999967</v>
      </c>
      <c r="TJ199" s="47"/>
      <c r="TK199" s="49">
        <v>7000</v>
      </c>
      <c r="TL199" s="50">
        <v>0</v>
      </c>
      <c r="TM199" s="51">
        <v>0</v>
      </c>
      <c r="TN199" s="47">
        <v>0.99874999999999958</v>
      </c>
      <c r="TO199" s="47"/>
      <c r="TP199" s="49">
        <v>7000</v>
      </c>
      <c r="TQ199" s="50">
        <v>3</v>
      </c>
      <c r="TR199" s="51">
        <f t="shared" si="17"/>
        <v>3.7499999999999999E-3</v>
      </c>
      <c r="TS199" s="47">
        <f>SUM(TR$159:TR200)</f>
        <v>0.99624999999999952</v>
      </c>
      <c r="TU199">
        <v>7000</v>
      </c>
      <c r="TV199">
        <v>5</v>
      </c>
      <c r="TW199" s="47">
        <v>6.2500000000000003E-3</v>
      </c>
      <c r="TX199" s="47">
        <v>0.98125000000000007</v>
      </c>
      <c r="TZ199" s="49">
        <v>7000</v>
      </c>
      <c r="UA199" s="50">
        <v>1</v>
      </c>
      <c r="UB199" s="51">
        <v>1.25E-3</v>
      </c>
      <c r="UC199" s="47">
        <v>0.4962499999999998</v>
      </c>
      <c r="UD199" s="47"/>
      <c r="UE199" s="49">
        <v>7000</v>
      </c>
      <c r="UF199" s="50">
        <v>4</v>
      </c>
      <c r="UG199" s="51">
        <v>5.0000000000000001E-3</v>
      </c>
      <c r="UH199" s="47">
        <v>3.125E-2</v>
      </c>
      <c r="UI199" s="47"/>
      <c r="UN199" s="47"/>
      <c r="UO199" s="49">
        <v>7000</v>
      </c>
      <c r="UP199" s="50">
        <v>4</v>
      </c>
      <c r="UQ199" s="51">
        <v>5.0000000000000001E-3</v>
      </c>
      <c r="UR199" s="47">
        <v>3.125E-2</v>
      </c>
      <c r="US199" s="47"/>
      <c r="UT199">
        <v>7000</v>
      </c>
      <c r="UU199">
        <v>0</v>
      </c>
      <c r="UV199" s="47">
        <v>0</v>
      </c>
      <c r="UW199" s="47">
        <v>0.99999999999999978</v>
      </c>
      <c r="UX199" s="47"/>
      <c r="UY199" s="47"/>
      <c r="UZ199" s="47"/>
      <c r="VA199" s="47"/>
      <c r="VB199" s="47"/>
    </row>
    <row r="200" spans="6:574">
      <c r="F200">
        <v>249000</v>
      </c>
      <c r="G200">
        <v>0</v>
      </c>
      <c r="H200" s="47">
        <v>0</v>
      </c>
      <c r="I200" s="47">
        <v>0.99999999999999922</v>
      </c>
      <c r="K200">
        <v>244000</v>
      </c>
      <c r="L200">
        <v>0</v>
      </c>
      <c r="M200" s="47">
        <v>0</v>
      </c>
      <c r="N200" s="47">
        <v>0.99624999999999864</v>
      </c>
      <c r="U200" s="16">
        <v>244000</v>
      </c>
      <c r="V200" s="50">
        <v>0</v>
      </c>
      <c r="W200" s="51">
        <v>0</v>
      </c>
      <c r="X200" s="47">
        <v>0.99749999999999872</v>
      </c>
      <c r="Y200" s="47"/>
      <c r="Z200" s="16">
        <v>246000</v>
      </c>
      <c r="AA200" s="50">
        <v>0</v>
      </c>
      <c r="AB200" s="51">
        <v>0</v>
      </c>
      <c r="AC200" s="47">
        <v>0.9974999999999995</v>
      </c>
      <c r="AD200" s="47"/>
      <c r="AE200">
        <v>247000</v>
      </c>
      <c r="AF200">
        <v>0</v>
      </c>
      <c r="AG200" s="47">
        <v>0</v>
      </c>
      <c r="AH200" s="47">
        <v>0.99749999999999872</v>
      </c>
      <c r="AJ200">
        <v>247000</v>
      </c>
      <c r="AK200">
        <v>0</v>
      </c>
      <c r="AL200" s="47">
        <v>0</v>
      </c>
      <c r="AM200" s="47">
        <v>0.99749999999999817</v>
      </c>
      <c r="AO200" s="16">
        <v>239000</v>
      </c>
      <c r="AP200" s="50">
        <v>0</v>
      </c>
      <c r="AQ200" s="51">
        <v>0</v>
      </c>
      <c r="AR200" s="47">
        <v>0.99999999999999922</v>
      </c>
      <c r="AS200" s="47"/>
      <c r="AT200" s="16">
        <v>243000</v>
      </c>
      <c r="AU200" s="50">
        <v>0</v>
      </c>
      <c r="AV200" s="51">
        <v>0</v>
      </c>
      <c r="AW200" s="47">
        <v>0.99999999999999933</v>
      </c>
      <c r="AY200">
        <v>239000</v>
      </c>
      <c r="AZ200">
        <v>0</v>
      </c>
      <c r="BA200" s="47">
        <v>0</v>
      </c>
      <c r="BB200" s="47">
        <v>0.99999999999999956</v>
      </c>
      <c r="BD200" s="16">
        <v>241000</v>
      </c>
      <c r="BE200" s="50">
        <v>0</v>
      </c>
      <c r="BF200" s="51">
        <v>0</v>
      </c>
      <c r="BG200" s="47">
        <v>0.99999999999999878</v>
      </c>
      <c r="BN200" s="16">
        <v>244000</v>
      </c>
      <c r="BO200" s="50">
        <v>0</v>
      </c>
      <c r="BP200" s="51">
        <v>0</v>
      </c>
      <c r="BQ200" s="47">
        <v>0.99749999999999861</v>
      </c>
      <c r="BS200" s="53">
        <v>247000</v>
      </c>
      <c r="BT200" s="50">
        <v>0</v>
      </c>
      <c r="BU200" s="51">
        <v>0</v>
      </c>
      <c r="BV200" s="47">
        <v>0.99999999999999944</v>
      </c>
      <c r="BX200" s="46">
        <v>244000</v>
      </c>
      <c r="BY200">
        <v>0</v>
      </c>
      <c r="BZ200" s="47">
        <v>0</v>
      </c>
      <c r="CA200" s="47">
        <v>0.99624999999999864</v>
      </c>
      <c r="CC200" s="53">
        <v>277000</v>
      </c>
      <c r="CD200" s="50">
        <v>1</v>
      </c>
      <c r="CE200" s="51">
        <v>1.25E-3</v>
      </c>
      <c r="CF200" s="47">
        <v>0.97874999999999923</v>
      </c>
      <c r="CH200" s="53">
        <v>299000</v>
      </c>
      <c r="CI200" s="50">
        <v>4</v>
      </c>
      <c r="CJ200" s="51">
        <v>5.0000000000000001E-3</v>
      </c>
      <c r="CK200" s="47">
        <v>0.69999999999999984</v>
      </c>
      <c r="CM200" s="53">
        <v>247000</v>
      </c>
      <c r="CN200" s="50">
        <v>0</v>
      </c>
      <c r="CO200" s="51">
        <v>0</v>
      </c>
      <c r="CP200" s="47">
        <v>0.99999999999999922</v>
      </c>
      <c r="RH200" t="s">
        <v>55</v>
      </c>
      <c r="RI200">
        <v>0</v>
      </c>
      <c r="RM200" t="s">
        <v>55</v>
      </c>
      <c r="RN200">
        <v>0</v>
      </c>
      <c r="RR200" t="s">
        <v>55</v>
      </c>
      <c r="RS200">
        <v>0</v>
      </c>
      <c r="RW200">
        <v>7175</v>
      </c>
      <c r="RX200">
        <v>18</v>
      </c>
      <c r="RY200" s="47">
        <v>2.2499999999999999E-2</v>
      </c>
      <c r="RZ200" s="47">
        <v>0.82625000000000015</v>
      </c>
      <c r="SA200" s="47"/>
      <c r="SB200" s="49">
        <v>7175</v>
      </c>
      <c r="SC200" s="50">
        <v>1</v>
      </c>
      <c r="SD200" s="51">
        <v>1.25E-3</v>
      </c>
      <c r="SE200" s="47">
        <v>0.99999999999999944</v>
      </c>
      <c r="SF200" s="47"/>
      <c r="SG200" s="49">
        <v>7175</v>
      </c>
      <c r="SH200" s="50">
        <v>0</v>
      </c>
      <c r="SI200" s="51">
        <v>0</v>
      </c>
      <c r="SJ200" s="47">
        <v>0.99999999999999944</v>
      </c>
      <c r="SL200" t="s">
        <v>55</v>
      </c>
      <c r="SM200">
        <v>0</v>
      </c>
      <c r="SQ200" t="s">
        <v>55</v>
      </c>
      <c r="SR200">
        <v>0</v>
      </c>
      <c r="SV200" t="s">
        <v>55</v>
      </c>
      <c r="SW200">
        <v>0</v>
      </c>
      <c r="TA200" t="s">
        <v>55</v>
      </c>
      <c r="TB200">
        <v>0</v>
      </c>
      <c r="TF200" t="s">
        <v>55</v>
      </c>
      <c r="TG200">
        <v>0</v>
      </c>
      <c r="TK200" s="49">
        <v>7175</v>
      </c>
      <c r="TL200" s="50">
        <v>1</v>
      </c>
      <c r="TM200" s="51">
        <v>1.25E-3</v>
      </c>
      <c r="TN200" s="47">
        <v>0.99999999999999956</v>
      </c>
      <c r="TP200" s="49">
        <v>7175</v>
      </c>
      <c r="TQ200" s="50">
        <v>1</v>
      </c>
      <c r="TR200" s="51">
        <f t="shared" si="17"/>
        <v>1.25E-3</v>
      </c>
      <c r="TS200" s="47">
        <f>SUM(TR$159:TR201)</f>
        <v>0.99624999999999952</v>
      </c>
      <c r="TU200">
        <v>7175</v>
      </c>
      <c r="TV200">
        <v>0</v>
      </c>
      <c r="TW200" s="47">
        <v>0</v>
      </c>
      <c r="TX200" s="47">
        <v>0.98125000000000007</v>
      </c>
      <c r="TZ200" s="49">
        <v>7175</v>
      </c>
      <c r="UA200" s="50">
        <v>1</v>
      </c>
      <c r="UB200" s="51">
        <v>1.25E-3</v>
      </c>
      <c r="UC200" s="47">
        <v>0.49749999999999978</v>
      </c>
      <c r="UD200" s="47"/>
      <c r="UE200" s="49">
        <v>7175</v>
      </c>
      <c r="UF200" s="50">
        <v>7</v>
      </c>
      <c r="UG200" s="51">
        <v>8.7500000000000008E-3</v>
      </c>
      <c r="UH200" s="47">
        <v>0.04</v>
      </c>
      <c r="UI200" s="47"/>
      <c r="UN200" s="47"/>
      <c r="UO200" s="49">
        <v>7175</v>
      </c>
      <c r="UP200" s="50">
        <v>7</v>
      </c>
      <c r="UQ200" s="51">
        <v>8.7500000000000008E-3</v>
      </c>
      <c r="UR200" s="47">
        <v>0.04</v>
      </c>
      <c r="US200" s="47"/>
      <c r="UT200" s="47"/>
      <c r="UU200" s="47"/>
      <c r="UV200" s="47"/>
      <c r="UW200" s="47"/>
      <c r="UX200" s="47"/>
      <c r="UY200" s="47"/>
      <c r="UZ200" s="47"/>
      <c r="VA200" s="47"/>
      <c r="VB200" s="47"/>
    </row>
    <row r="201" spans="6:574">
      <c r="F201">
        <v>250000</v>
      </c>
      <c r="G201">
        <v>0</v>
      </c>
      <c r="H201" s="47">
        <v>0</v>
      </c>
      <c r="I201" s="47">
        <v>0.99999999999999922</v>
      </c>
      <c r="K201">
        <v>245000</v>
      </c>
      <c r="L201">
        <v>1</v>
      </c>
      <c r="M201" s="47">
        <v>1.25E-3</v>
      </c>
      <c r="N201" s="47">
        <v>0.99749999999999861</v>
      </c>
      <c r="U201" s="16">
        <v>245000</v>
      </c>
      <c r="V201" s="50">
        <v>0</v>
      </c>
      <c r="W201" s="51">
        <v>0</v>
      </c>
      <c r="X201" s="47">
        <v>0.99749999999999872</v>
      </c>
      <c r="Y201" s="47"/>
      <c r="Z201" s="16">
        <v>247000</v>
      </c>
      <c r="AA201" s="50">
        <v>0</v>
      </c>
      <c r="AB201" s="51">
        <v>0</v>
      </c>
      <c r="AC201" s="47">
        <v>0.9974999999999995</v>
      </c>
      <c r="AD201" s="47"/>
      <c r="AE201">
        <v>248000</v>
      </c>
      <c r="AF201">
        <v>0</v>
      </c>
      <c r="AG201" s="47">
        <v>0</v>
      </c>
      <c r="AH201" s="47">
        <v>0.99749999999999872</v>
      </c>
      <c r="AJ201">
        <v>248000</v>
      </c>
      <c r="AK201">
        <v>0</v>
      </c>
      <c r="AL201" s="47">
        <v>0</v>
      </c>
      <c r="AM201" s="47">
        <v>0.99749999999999817</v>
      </c>
      <c r="AO201" s="16">
        <v>240000</v>
      </c>
      <c r="AP201" s="50">
        <v>0</v>
      </c>
      <c r="AQ201" s="51">
        <v>0</v>
      </c>
      <c r="AR201" s="47">
        <v>0.99999999999999922</v>
      </c>
      <c r="AS201" s="47"/>
      <c r="AT201" s="16">
        <v>244000</v>
      </c>
      <c r="AU201" s="50">
        <v>0</v>
      </c>
      <c r="AV201" s="51">
        <v>0</v>
      </c>
      <c r="AW201" s="47">
        <v>0.99999999999999933</v>
      </c>
      <c r="AY201">
        <v>240000</v>
      </c>
      <c r="AZ201">
        <v>0</v>
      </c>
      <c r="BA201" s="47">
        <v>0</v>
      </c>
      <c r="BB201" s="47">
        <v>0.99999999999999956</v>
      </c>
      <c r="BD201" s="16">
        <v>242000</v>
      </c>
      <c r="BE201" s="50">
        <v>0</v>
      </c>
      <c r="BF201" s="51">
        <v>0</v>
      </c>
      <c r="BG201" s="47">
        <v>0.99999999999999878</v>
      </c>
      <c r="BN201" s="16">
        <v>245000</v>
      </c>
      <c r="BO201" s="50">
        <v>0</v>
      </c>
      <c r="BP201" s="51">
        <v>0</v>
      </c>
      <c r="BQ201" s="47">
        <v>0.99749999999999861</v>
      </c>
      <c r="BS201" s="53">
        <v>248000</v>
      </c>
      <c r="BT201" s="50">
        <v>0</v>
      </c>
      <c r="BU201" s="51">
        <v>0</v>
      </c>
      <c r="BV201" s="47">
        <v>0.99999999999999944</v>
      </c>
      <c r="BX201" s="46">
        <v>245000</v>
      </c>
      <c r="BY201">
        <v>1</v>
      </c>
      <c r="BZ201" s="47">
        <v>1.25E-3</v>
      </c>
      <c r="CA201" s="47">
        <v>0.99749999999999861</v>
      </c>
      <c r="CC201" s="53">
        <v>278000</v>
      </c>
      <c r="CD201" s="50">
        <v>2</v>
      </c>
      <c r="CE201" s="51">
        <v>2.5000000000000001E-3</v>
      </c>
      <c r="CF201" s="47">
        <v>0.98124999999999918</v>
      </c>
      <c r="CH201" s="53">
        <v>300000</v>
      </c>
      <c r="CI201" s="50">
        <v>6</v>
      </c>
      <c r="CJ201" s="51">
        <v>7.4999999999999997E-3</v>
      </c>
      <c r="CK201" s="47">
        <v>0.7074999999999998</v>
      </c>
      <c r="CM201" s="53">
        <v>248000</v>
      </c>
      <c r="CN201" s="50">
        <v>0</v>
      </c>
      <c r="CO201" s="51">
        <v>0</v>
      </c>
      <c r="CP201" s="47">
        <v>0.99999999999999922</v>
      </c>
      <c r="RW201">
        <v>7350</v>
      </c>
      <c r="RX201">
        <v>8</v>
      </c>
      <c r="RY201" s="47">
        <v>0.01</v>
      </c>
      <c r="RZ201" s="47">
        <v>0.83750000000000013</v>
      </c>
      <c r="SA201" s="47"/>
      <c r="SB201">
        <v>7350</v>
      </c>
      <c r="SC201">
        <v>0</v>
      </c>
      <c r="SD201" s="47">
        <v>0</v>
      </c>
      <c r="SE201" s="47">
        <v>0.99999999999999978</v>
      </c>
      <c r="SF201" s="47"/>
      <c r="SG201">
        <v>7350</v>
      </c>
      <c r="SH201" s="50">
        <v>0</v>
      </c>
      <c r="SI201" s="51">
        <v>0</v>
      </c>
      <c r="SJ201" s="47">
        <v>0.99999999999999944</v>
      </c>
      <c r="TP201" s="49">
        <v>7350</v>
      </c>
      <c r="TQ201" s="50">
        <v>0</v>
      </c>
      <c r="TR201" s="51">
        <f t="shared" si="17"/>
        <v>0</v>
      </c>
      <c r="TS201" s="47">
        <f>SUM(TR$159:TR202)</f>
        <v>0.99874999999999947</v>
      </c>
      <c r="TU201">
        <v>7350</v>
      </c>
      <c r="TV201">
        <v>1</v>
      </c>
      <c r="TW201" s="47">
        <v>1.25E-3</v>
      </c>
      <c r="TX201" s="47">
        <v>0.98250000000000004</v>
      </c>
      <c r="TZ201" s="49">
        <v>7350</v>
      </c>
      <c r="UA201" s="50">
        <v>1</v>
      </c>
      <c r="UB201" s="51">
        <v>1.25E-3</v>
      </c>
      <c r="UC201" s="47">
        <v>0.5199999999999998</v>
      </c>
      <c r="UD201" s="47"/>
      <c r="UE201" s="49">
        <v>7350</v>
      </c>
      <c r="UF201" s="50">
        <v>2</v>
      </c>
      <c r="UG201" s="51">
        <v>2.5000000000000001E-3</v>
      </c>
      <c r="UH201" s="47">
        <v>4.2500000000000003E-2</v>
      </c>
      <c r="UI201" s="47"/>
      <c r="UN201" s="47"/>
      <c r="UO201" s="49">
        <v>7350</v>
      </c>
      <c r="UP201" s="50">
        <v>2</v>
      </c>
      <c r="UQ201" s="51">
        <v>2.5000000000000001E-3</v>
      </c>
      <c r="UR201" s="47">
        <v>4.2500000000000003E-2</v>
      </c>
      <c r="US201" s="47"/>
      <c r="UT201" s="47"/>
      <c r="UU201" s="47"/>
      <c r="UV201" s="47"/>
      <c r="UW201" s="47"/>
      <c r="UX201" s="47"/>
      <c r="UY201" s="47"/>
      <c r="UZ201" s="47"/>
      <c r="VA201" s="47"/>
      <c r="VB201" s="47"/>
    </row>
    <row r="202" spans="6:574">
      <c r="F202">
        <v>251000</v>
      </c>
      <c r="G202">
        <v>0</v>
      </c>
      <c r="H202" s="47">
        <v>0</v>
      </c>
      <c r="I202" s="47">
        <v>0.99999999999999922</v>
      </c>
      <c r="K202">
        <v>246000</v>
      </c>
      <c r="L202">
        <v>0</v>
      </c>
      <c r="M202" s="47">
        <v>0</v>
      </c>
      <c r="N202" s="47">
        <v>0.99749999999999861</v>
      </c>
      <c r="U202" s="16">
        <v>246000</v>
      </c>
      <c r="V202" s="50">
        <v>0</v>
      </c>
      <c r="W202" s="51">
        <v>0</v>
      </c>
      <c r="X202" s="47">
        <v>0.99749999999999872</v>
      </c>
      <c r="Y202" s="47"/>
      <c r="Z202" s="16">
        <v>248000</v>
      </c>
      <c r="AA202" s="50">
        <v>1</v>
      </c>
      <c r="AB202" s="51">
        <v>1.25E-3</v>
      </c>
      <c r="AC202" s="47">
        <v>0.99874999999999947</v>
      </c>
      <c r="AD202" s="47"/>
      <c r="AE202">
        <v>249000</v>
      </c>
      <c r="AF202">
        <v>0</v>
      </c>
      <c r="AG202" s="47">
        <v>0</v>
      </c>
      <c r="AH202" s="47">
        <v>0.99749999999999872</v>
      </c>
      <c r="AJ202">
        <v>249000</v>
      </c>
      <c r="AK202">
        <v>0</v>
      </c>
      <c r="AL202" s="47">
        <v>0</v>
      </c>
      <c r="AM202" s="47">
        <v>0.99749999999999817</v>
      </c>
      <c r="AO202" s="16">
        <v>241000</v>
      </c>
      <c r="AP202" s="50">
        <v>0</v>
      </c>
      <c r="AQ202" s="51">
        <v>0</v>
      </c>
      <c r="AR202" s="47">
        <v>0.99999999999999922</v>
      </c>
      <c r="AS202" s="47"/>
      <c r="AT202" s="16">
        <v>245000</v>
      </c>
      <c r="AU202" s="50">
        <v>0</v>
      </c>
      <c r="AV202" s="51">
        <v>0</v>
      </c>
      <c r="AW202" s="47">
        <v>0.99999999999999933</v>
      </c>
      <c r="AY202">
        <v>241000</v>
      </c>
      <c r="AZ202">
        <v>0</v>
      </c>
      <c r="BA202" s="47">
        <v>0</v>
      </c>
      <c r="BB202" s="47">
        <v>0.99999999999999956</v>
      </c>
      <c r="BD202" s="16">
        <v>243000</v>
      </c>
      <c r="BE202" s="50">
        <v>0</v>
      </c>
      <c r="BF202" s="51">
        <v>0</v>
      </c>
      <c r="BG202" s="47">
        <v>0.99999999999999878</v>
      </c>
      <c r="BN202" s="16">
        <v>246000</v>
      </c>
      <c r="BO202" s="50">
        <v>0</v>
      </c>
      <c r="BP202" s="51">
        <v>0</v>
      </c>
      <c r="BQ202" s="47">
        <v>0.99749999999999861</v>
      </c>
      <c r="BS202" s="53">
        <v>249000</v>
      </c>
      <c r="BT202" s="50">
        <v>0</v>
      </c>
      <c r="BU202" s="51">
        <v>0</v>
      </c>
      <c r="BV202" s="47">
        <v>0.99999999999999944</v>
      </c>
      <c r="BX202" s="46">
        <v>246000</v>
      </c>
      <c r="BY202">
        <v>0</v>
      </c>
      <c r="BZ202" s="47">
        <v>0</v>
      </c>
      <c r="CA202" s="47">
        <v>0.99749999999999861</v>
      </c>
      <c r="CC202" s="53">
        <v>279000</v>
      </c>
      <c r="CD202" s="50">
        <v>2</v>
      </c>
      <c r="CE202" s="51">
        <v>2.5000000000000001E-3</v>
      </c>
      <c r="CF202" s="47">
        <v>0.98374999999999913</v>
      </c>
      <c r="CH202" s="53">
        <v>301000</v>
      </c>
      <c r="CI202" s="50">
        <v>6</v>
      </c>
      <c r="CJ202" s="51">
        <v>7.4999999999999997E-3</v>
      </c>
      <c r="CK202" s="47">
        <v>0.71499999999999975</v>
      </c>
      <c r="CM202" s="53">
        <v>249000</v>
      </c>
      <c r="CN202" s="50">
        <v>0</v>
      </c>
      <c r="CO202" s="51">
        <v>0</v>
      </c>
      <c r="CP202" s="47">
        <v>0.99999999999999922</v>
      </c>
      <c r="RW202">
        <v>7525</v>
      </c>
      <c r="RX202">
        <v>9</v>
      </c>
      <c r="RY202" s="47">
        <v>1.125E-2</v>
      </c>
      <c r="RZ202" s="47">
        <v>0.84875000000000012</v>
      </c>
      <c r="SA202" s="47"/>
      <c r="SB202">
        <v>7525</v>
      </c>
      <c r="SC202">
        <v>0</v>
      </c>
      <c r="SD202" s="47">
        <v>0</v>
      </c>
      <c r="SE202" s="47">
        <v>0.99999999999999978</v>
      </c>
      <c r="SF202" s="47"/>
      <c r="SG202">
        <v>7525</v>
      </c>
      <c r="SH202" s="50">
        <v>0</v>
      </c>
      <c r="SI202" s="51">
        <v>0</v>
      </c>
      <c r="SJ202" s="47">
        <v>0.99999999999999944</v>
      </c>
      <c r="TP202" s="49">
        <v>7525</v>
      </c>
      <c r="TQ202" s="50">
        <v>2</v>
      </c>
      <c r="TR202" s="51">
        <f t="shared" si="17"/>
        <v>2.5000000000000001E-3</v>
      </c>
      <c r="TS202" s="47">
        <f>SUM(TR$159:TR203)</f>
        <v>0.99874999999999947</v>
      </c>
      <c r="TU202">
        <v>7525</v>
      </c>
      <c r="TV202">
        <v>1</v>
      </c>
      <c r="TW202" s="47">
        <v>1.25E-3</v>
      </c>
      <c r="TX202" s="47">
        <v>0.98375000000000001</v>
      </c>
      <c r="TZ202" s="49">
        <v>7525</v>
      </c>
      <c r="UA202" s="50">
        <v>18</v>
      </c>
      <c r="UB202" s="51">
        <v>2.2499999999999999E-2</v>
      </c>
      <c r="UC202" s="47">
        <v>0.52124999999999977</v>
      </c>
      <c r="UD202" s="47"/>
      <c r="UE202" s="49">
        <v>7525</v>
      </c>
      <c r="UF202" s="50">
        <v>3</v>
      </c>
      <c r="UG202" s="51">
        <v>3.7499999999999999E-3</v>
      </c>
      <c r="UH202" s="47">
        <v>4.6249999999999999E-2</v>
      </c>
      <c r="UI202" s="47"/>
      <c r="UN202" s="47"/>
      <c r="UO202" s="49">
        <v>7525</v>
      </c>
      <c r="UP202" s="50">
        <v>3</v>
      </c>
      <c r="UQ202" s="51">
        <v>3.7499999999999999E-3</v>
      </c>
      <c r="UR202" s="47">
        <v>4.6249999999999999E-2</v>
      </c>
      <c r="US202" s="47"/>
      <c r="UT202" s="47"/>
      <c r="UU202" s="47"/>
      <c r="UV202" s="47"/>
      <c r="UW202" s="47"/>
      <c r="UX202" s="47"/>
      <c r="UY202" s="47"/>
      <c r="UZ202" s="47"/>
      <c r="VA202" s="47"/>
      <c r="VB202" s="47"/>
    </row>
    <row r="203" spans="6:574">
      <c r="F203">
        <v>252000</v>
      </c>
      <c r="G203">
        <v>0</v>
      </c>
      <c r="H203" s="47">
        <v>0</v>
      </c>
      <c r="I203" s="47">
        <v>0.99999999999999922</v>
      </c>
      <c r="K203">
        <v>247000</v>
      </c>
      <c r="L203">
        <v>0</v>
      </c>
      <c r="M203" s="47">
        <v>0</v>
      </c>
      <c r="N203" s="47">
        <v>0.99749999999999861</v>
      </c>
      <c r="U203" s="16">
        <v>247000</v>
      </c>
      <c r="V203" s="50">
        <v>0</v>
      </c>
      <c r="W203" s="51">
        <v>0</v>
      </c>
      <c r="X203" s="47">
        <v>0.99749999999999872</v>
      </c>
      <c r="Y203" s="47"/>
      <c r="Z203" s="16">
        <v>249000</v>
      </c>
      <c r="AA203" s="50">
        <v>0</v>
      </c>
      <c r="AB203" s="51">
        <v>0</v>
      </c>
      <c r="AC203" s="47">
        <v>0.99874999999999947</v>
      </c>
      <c r="AD203" s="47"/>
      <c r="AE203">
        <v>250000</v>
      </c>
      <c r="AF203">
        <v>0</v>
      </c>
      <c r="AG203" s="47">
        <v>0</v>
      </c>
      <c r="AH203" s="47">
        <v>0.99749999999999872</v>
      </c>
      <c r="AJ203">
        <v>250000</v>
      </c>
      <c r="AK203">
        <v>0</v>
      </c>
      <c r="AL203" s="47">
        <v>0</v>
      </c>
      <c r="AM203" s="47">
        <v>0.99749999999999817</v>
      </c>
      <c r="AO203" s="16">
        <v>242000</v>
      </c>
      <c r="AP203" s="50">
        <v>0</v>
      </c>
      <c r="AQ203" s="51">
        <v>0</v>
      </c>
      <c r="AR203" s="47">
        <v>0.99999999999999922</v>
      </c>
      <c r="AS203" s="47"/>
      <c r="AT203" s="16">
        <v>246000</v>
      </c>
      <c r="AU203" s="50">
        <v>0</v>
      </c>
      <c r="AV203" s="51">
        <v>0</v>
      </c>
      <c r="AW203" s="47">
        <v>0.99999999999999933</v>
      </c>
      <c r="AY203">
        <v>242000</v>
      </c>
      <c r="AZ203">
        <v>0</v>
      </c>
      <c r="BA203" s="47">
        <v>0</v>
      </c>
      <c r="BB203" s="47">
        <v>0.99999999999999956</v>
      </c>
      <c r="BD203" s="16">
        <v>244000</v>
      </c>
      <c r="BE203" s="50">
        <v>0</v>
      </c>
      <c r="BF203" s="51">
        <v>0</v>
      </c>
      <c r="BG203" s="47">
        <v>0.99999999999999878</v>
      </c>
      <c r="BN203" s="16">
        <v>247000</v>
      </c>
      <c r="BO203" s="50">
        <v>0</v>
      </c>
      <c r="BP203" s="51">
        <v>0</v>
      </c>
      <c r="BQ203" s="47">
        <v>0.99749999999999861</v>
      </c>
      <c r="BS203" s="53">
        <v>250000</v>
      </c>
      <c r="BT203" s="50">
        <v>0</v>
      </c>
      <c r="BU203" s="51">
        <v>0</v>
      </c>
      <c r="BV203" s="47">
        <v>0.99999999999999944</v>
      </c>
      <c r="BX203" s="46">
        <v>247000</v>
      </c>
      <c r="BY203">
        <v>0</v>
      </c>
      <c r="BZ203" s="47">
        <v>0</v>
      </c>
      <c r="CA203" s="47">
        <v>0.99749999999999861</v>
      </c>
      <c r="CC203" s="53">
        <v>280000</v>
      </c>
      <c r="CD203" s="50">
        <v>0</v>
      </c>
      <c r="CE203" s="51">
        <v>0</v>
      </c>
      <c r="CF203" s="47">
        <v>0.98374999999999913</v>
      </c>
      <c r="CH203" s="53">
        <v>302000</v>
      </c>
      <c r="CI203" s="50">
        <v>3</v>
      </c>
      <c r="CJ203" s="51">
        <v>3.7499999999999999E-3</v>
      </c>
      <c r="CK203" s="47">
        <v>0.71874999999999978</v>
      </c>
      <c r="CM203" s="53">
        <v>250000</v>
      </c>
      <c r="CN203" s="50">
        <v>0</v>
      </c>
      <c r="CO203" s="51">
        <v>0</v>
      </c>
      <c r="CP203" s="47">
        <v>0.99999999999999922</v>
      </c>
      <c r="RW203">
        <v>7700</v>
      </c>
      <c r="RX203">
        <v>9</v>
      </c>
      <c r="RY203" s="47">
        <v>1.125E-2</v>
      </c>
      <c r="RZ203" s="47">
        <v>0.86375000000000013</v>
      </c>
      <c r="SA203" s="47"/>
      <c r="SB203">
        <v>7700</v>
      </c>
      <c r="SC203">
        <v>0</v>
      </c>
      <c r="SD203" s="47">
        <v>0</v>
      </c>
      <c r="SE203" s="47">
        <v>0.99999999999999978</v>
      </c>
      <c r="SF203" s="47"/>
      <c r="SG203">
        <v>7700</v>
      </c>
      <c r="SH203" s="50">
        <v>0</v>
      </c>
      <c r="SI203" s="51">
        <v>0</v>
      </c>
      <c r="SJ203" s="47">
        <v>0.99999999999999944</v>
      </c>
      <c r="TP203" s="49">
        <v>7700</v>
      </c>
      <c r="TQ203" s="50">
        <v>0</v>
      </c>
      <c r="TR203" s="51">
        <f t="shared" si="17"/>
        <v>0</v>
      </c>
      <c r="TS203" s="47">
        <f>SUM(TR$159:TR204)</f>
        <v>0.99874999999999947</v>
      </c>
      <c r="TU203">
        <v>7700</v>
      </c>
      <c r="TV203">
        <v>1</v>
      </c>
      <c r="TW203" s="47">
        <v>1.25E-3</v>
      </c>
      <c r="TX203" s="47">
        <v>0.98499999999999999</v>
      </c>
      <c r="TZ203" s="49">
        <v>7700</v>
      </c>
      <c r="UA203" s="50">
        <v>1</v>
      </c>
      <c r="UB203" s="51">
        <v>1.25E-3</v>
      </c>
      <c r="UC203" s="47">
        <v>0.52249999999999974</v>
      </c>
      <c r="UD203" s="47"/>
      <c r="UE203" s="49">
        <v>7700</v>
      </c>
      <c r="UF203" s="50">
        <v>4</v>
      </c>
      <c r="UG203" s="51">
        <v>5.0000000000000001E-3</v>
      </c>
      <c r="UH203" s="47">
        <v>5.1249999999999997E-2</v>
      </c>
      <c r="UI203" s="47"/>
      <c r="UN203" s="47"/>
      <c r="UO203" s="49">
        <v>7700</v>
      </c>
      <c r="UP203" s="50">
        <v>4</v>
      </c>
      <c r="UQ203" s="51">
        <v>5.0000000000000001E-3</v>
      </c>
      <c r="UR203" s="47">
        <v>5.1249999999999997E-2</v>
      </c>
      <c r="US203" s="47"/>
      <c r="UT203" s="47"/>
      <c r="UU203" s="47"/>
      <c r="UV203" s="47"/>
      <c r="UW203" s="47"/>
      <c r="UX203" s="47"/>
      <c r="UY203" s="47"/>
      <c r="UZ203" s="47"/>
      <c r="VA203" s="47"/>
      <c r="VB203" s="47"/>
    </row>
    <row r="204" spans="6:574">
      <c r="F204">
        <v>253000</v>
      </c>
      <c r="G204">
        <v>0</v>
      </c>
      <c r="H204" s="47">
        <v>0</v>
      </c>
      <c r="I204" s="47">
        <v>0.99999999999999922</v>
      </c>
      <c r="K204">
        <v>248000</v>
      </c>
      <c r="L204">
        <v>0</v>
      </c>
      <c r="M204" s="47">
        <v>0</v>
      </c>
      <c r="N204" s="47">
        <v>0.99749999999999861</v>
      </c>
      <c r="U204" s="16">
        <v>248000</v>
      </c>
      <c r="V204" s="50">
        <v>1</v>
      </c>
      <c r="W204" s="51">
        <v>1.25E-3</v>
      </c>
      <c r="X204" s="47">
        <v>0.99874999999999869</v>
      </c>
      <c r="Y204" s="47"/>
      <c r="Z204" s="16">
        <v>250000</v>
      </c>
      <c r="AA204" s="50">
        <v>0</v>
      </c>
      <c r="AB204" s="51">
        <v>0</v>
      </c>
      <c r="AC204" s="47">
        <v>0.99874999999999947</v>
      </c>
      <c r="AD204" s="47"/>
      <c r="AE204">
        <v>251000</v>
      </c>
      <c r="AF204">
        <v>0</v>
      </c>
      <c r="AG204" s="47">
        <v>0</v>
      </c>
      <c r="AH204" s="47">
        <v>0.99749999999999872</v>
      </c>
      <c r="AJ204">
        <v>251000</v>
      </c>
      <c r="AK204">
        <v>0</v>
      </c>
      <c r="AL204" s="47">
        <v>0</v>
      </c>
      <c r="AM204" s="47">
        <v>0.99749999999999817</v>
      </c>
      <c r="AO204" s="16">
        <v>243000</v>
      </c>
      <c r="AP204" s="50">
        <v>0</v>
      </c>
      <c r="AQ204" s="51">
        <v>0</v>
      </c>
      <c r="AR204" s="47">
        <v>0.99999999999999922</v>
      </c>
      <c r="AS204" s="47"/>
      <c r="AT204" s="16">
        <v>247000</v>
      </c>
      <c r="AU204" s="50">
        <v>0</v>
      </c>
      <c r="AV204" s="51">
        <v>0</v>
      </c>
      <c r="AW204" s="47">
        <v>0.99999999999999933</v>
      </c>
      <c r="AY204">
        <v>243000</v>
      </c>
      <c r="AZ204">
        <v>0</v>
      </c>
      <c r="BA204" s="47">
        <v>0</v>
      </c>
      <c r="BB204" s="47">
        <v>0.99999999999999956</v>
      </c>
      <c r="BD204" s="16">
        <v>245000</v>
      </c>
      <c r="BE204" s="50">
        <v>0</v>
      </c>
      <c r="BF204" s="51">
        <v>0</v>
      </c>
      <c r="BG204" s="47">
        <v>0.99999999999999878</v>
      </c>
      <c r="BN204" s="16">
        <v>248000</v>
      </c>
      <c r="BO204" s="50">
        <v>0</v>
      </c>
      <c r="BP204" s="51">
        <v>0</v>
      </c>
      <c r="BQ204" s="47">
        <v>0.99749999999999861</v>
      </c>
      <c r="BS204" s="53">
        <v>251000</v>
      </c>
      <c r="BT204" s="50">
        <v>0</v>
      </c>
      <c r="BU204" s="51">
        <v>0</v>
      </c>
      <c r="BV204" s="47">
        <v>0.99999999999999944</v>
      </c>
      <c r="BX204" s="46">
        <v>248000</v>
      </c>
      <c r="BY204">
        <v>0</v>
      </c>
      <c r="BZ204" s="47">
        <v>0</v>
      </c>
      <c r="CA204" s="47">
        <v>0.99749999999999861</v>
      </c>
      <c r="CC204" s="53">
        <v>281000</v>
      </c>
      <c r="CD204" s="50">
        <v>1</v>
      </c>
      <c r="CE204" s="51">
        <v>1.25E-3</v>
      </c>
      <c r="CF204" s="47">
        <v>0.9849999999999991</v>
      </c>
      <c r="CH204" s="53">
        <v>303000</v>
      </c>
      <c r="CI204" s="50">
        <v>5</v>
      </c>
      <c r="CJ204" s="51">
        <v>6.2500000000000003E-3</v>
      </c>
      <c r="CK204" s="47">
        <v>0.72499999999999976</v>
      </c>
      <c r="CM204" s="53">
        <v>251000</v>
      </c>
      <c r="CN204" s="50">
        <v>0</v>
      </c>
      <c r="CO204" s="51">
        <v>0</v>
      </c>
      <c r="CP204" s="47">
        <v>0.99999999999999922</v>
      </c>
      <c r="RW204">
        <v>7875</v>
      </c>
      <c r="RX204">
        <v>12</v>
      </c>
      <c r="RY204" s="47">
        <v>1.4999999999999999E-2</v>
      </c>
      <c r="RZ204" s="47">
        <v>0.87625000000000008</v>
      </c>
      <c r="SA204" s="47"/>
      <c r="SB204">
        <v>7875</v>
      </c>
      <c r="SC204">
        <v>0</v>
      </c>
      <c r="SD204" s="47">
        <v>0</v>
      </c>
      <c r="SE204" s="47">
        <v>0.99999999999999978</v>
      </c>
      <c r="SF204" s="47"/>
      <c r="SG204">
        <v>7875</v>
      </c>
      <c r="SH204" s="50">
        <v>0</v>
      </c>
      <c r="SI204" s="51">
        <v>0</v>
      </c>
      <c r="SJ204" s="47">
        <v>0.99999999999999944</v>
      </c>
      <c r="TP204" s="49">
        <v>7875</v>
      </c>
      <c r="TQ204" s="50">
        <v>0</v>
      </c>
      <c r="TR204" s="51">
        <f t="shared" si="17"/>
        <v>0</v>
      </c>
      <c r="TS204" s="47">
        <f>SUM(TR$159:TR205)</f>
        <v>0.99874999999999947</v>
      </c>
      <c r="TU204">
        <v>7875</v>
      </c>
      <c r="TV204">
        <v>2</v>
      </c>
      <c r="TW204" s="47">
        <v>2.5000000000000001E-3</v>
      </c>
      <c r="TX204" s="47">
        <v>0.98749999999999993</v>
      </c>
      <c r="TZ204" s="49">
        <v>7875</v>
      </c>
      <c r="UA204" s="50">
        <v>1</v>
      </c>
      <c r="UB204" s="51">
        <v>1.25E-3</v>
      </c>
      <c r="UC204" s="47">
        <v>0.52249999999999974</v>
      </c>
      <c r="UD204" s="47"/>
      <c r="UE204" s="49">
        <v>7875</v>
      </c>
      <c r="UF204" s="50">
        <v>2</v>
      </c>
      <c r="UG204" s="51">
        <v>2.5000000000000001E-3</v>
      </c>
      <c r="UH204" s="47">
        <v>5.3749999999999999E-2</v>
      </c>
      <c r="UI204" s="47"/>
      <c r="UN204" s="47"/>
      <c r="UO204" s="49">
        <v>7875</v>
      </c>
      <c r="UP204" s="50">
        <v>2</v>
      </c>
      <c r="UQ204" s="51">
        <v>2.5000000000000001E-3</v>
      </c>
      <c r="UR204" s="47">
        <v>5.3749999999999999E-2</v>
      </c>
      <c r="US204" s="47"/>
      <c r="UT204" s="47"/>
      <c r="UU204" s="47"/>
      <c r="UV204" s="47"/>
      <c r="UW204" s="47"/>
      <c r="UX204" s="47"/>
      <c r="UY204" s="47"/>
      <c r="UZ204" s="47"/>
      <c r="VA204" s="47"/>
      <c r="VB204" s="47"/>
    </row>
    <row r="205" spans="6:574">
      <c r="F205">
        <v>254000</v>
      </c>
      <c r="G205">
        <v>0</v>
      </c>
      <c r="H205" s="47">
        <v>0</v>
      </c>
      <c r="I205" s="47">
        <v>0.99999999999999922</v>
      </c>
      <c r="K205">
        <v>249000</v>
      </c>
      <c r="L205">
        <v>0</v>
      </c>
      <c r="M205" s="47">
        <v>0</v>
      </c>
      <c r="N205" s="47">
        <v>0.99749999999999861</v>
      </c>
      <c r="U205" s="16">
        <v>249000</v>
      </c>
      <c r="V205" s="50">
        <v>0</v>
      </c>
      <c r="W205" s="51">
        <v>0</v>
      </c>
      <c r="X205" s="47">
        <v>0.99874999999999869</v>
      </c>
      <c r="Y205" s="47"/>
      <c r="Z205" s="16">
        <v>251000</v>
      </c>
      <c r="AA205" s="50">
        <v>0</v>
      </c>
      <c r="AB205" s="51">
        <v>0</v>
      </c>
      <c r="AC205" s="47">
        <v>0.99874999999999947</v>
      </c>
      <c r="AD205" s="47"/>
      <c r="AE205">
        <v>252000</v>
      </c>
      <c r="AF205">
        <v>0</v>
      </c>
      <c r="AG205" s="47">
        <v>0</v>
      </c>
      <c r="AH205" s="47">
        <v>0.99749999999999872</v>
      </c>
      <c r="AJ205">
        <v>252000</v>
      </c>
      <c r="AK205">
        <v>0</v>
      </c>
      <c r="AL205" s="47">
        <v>0</v>
      </c>
      <c r="AM205" s="47">
        <v>0.99749999999999817</v>
      </c>
      <c r="AO205" s="16">
        <v>244000</v>
      </c>
      <c r="AP205" s="50">
        <v>0</v>
      </c>
      <c r="AQ205" s="51">
        <v>0</v>
      </c>
      <c r="AR205" s="47">
        <v>0.99999999999999922</v>
      </c>
      <c r="AS205" s="47"/>
      <c r="AT205" s="16">
        <v>248000</v>
      </c>
      <c r="AU205" s="50">
        <v>0</v>
      </c>
      <c r="AV205" s="51">
        <v>0</v>
      </c>
      <c r="AW205" s="47">
        <v>0.99999999999999933</v>
      </c>
      <c r="AY205">
        <v>244000</v>
      </c>
      <c r="AZ205">
        <v>0</v>
      </c>
      <c r="BA205" s="47">
        <v>0</v>
      </c>
      <c r="BB205" s="47">
        <v>0.99999999999999956</v>
      </c>
      <c r="BD205" s="16">
        <v>246000</v>
      </c>
      <c r="BE205" s="50">
        <v>0</v>
      </c>
      <c r="BF205" s="51">
        <v>0</v>
      </c>
      <c r="BG205" s="47">
        <v>0.99999999999999878</v>
      </c>
      <c r="BN205" s="16">
        <v>249000</v>
      </c>
      <c r="BO205" s="50">
        <v>0</v>
      </c>
      <c r="BP205" s="51">
        <v>0</v>
      </c>
      <c r="BQ205" s="47">
        <v>0.99749999999999861</v>
      </c>
      <c r="BS205" s="53">
        <v>252000</v>
      </c>
      <c r="BT205" s="50">
        <v>0</v>
      </c>
      <c r="BU205" s="51">
        <v>0</v>
      </c>
      <c r="BV205" s="47">
        <v>0.99999999999999944</v>
      </c>
      <c r="BX205" s="46">
        <v>249000</v>
      </c>
      <c r="BY205">
        <v>0</v>
      </c>
      <c r="BZ205" s="47">
        <v>0</v>
      </c>
      <c r="CA205" s="47">
        <v>0.99749999999999861</v>
      </c>
      <c r="CC205" s="53">
        <v>282000</v>
      </c>
      <c r="CD205" s="50">
        <v>0</v>
      </c>
      <c r="CE205" s="51">
        <v>0</v>
      </c>
      <c r="CF205" s="47">
        <v>0.9849999999999991</v>
      </c>
      <c r="CH205" s="53">
        <v>304000</v>
      </c>
      <c r="CI205" s="50">
        <v>7</v>
      </c>
      <c r="CJ205" s="51">
        <v>8.7500000000000008E-3</v>
      </c>
      <c r="CK205" s="47">
        <v>0.73374999999999979</v>
      </c>
      <c r="CM205" s="53">
        <v>252000</v>
      </c>
      <c r="CN205" s="50">
        <v>0</v>
      </c>
      <c r="CO205" s="51">
        <v>0</v>
      </c>
      <c r="CP205" s="47">
        <v>0.99999999999999922</v>
      </c>
      <c r="RW205">
        <v>8050</v>
      </c>
      <c r="RX205">
        <v>10</v>
      </c>
      <c r="RY205" s="47">
        <v>1.2500000000000001E-2</v>
      </c>
      <c r="RZ205" s="47">
        <v>0.88375000000000004</v>
      </c>
      <c r="SA205" s="47"/>
      <c r="SB205">
        <v>8050</v>
      </c>
      <c r="SC205">
        <v>0</v>
      </c>
      <c r="SD205" s="47">
        <v>0</v>
      </c>
      <c r="SE205" s="47">
        <v>0.99999999999999978</v>
      </c>
      <c r="SF205" s="47"/>
      <c r="SG205">
        <v>8050</v>
      </c>
      <c r="SH205" s="50">
        <v>0</v>
      </c>
      <c r="SI205" s="51">
        <v>0</v>
      </c>
      <c r="SJ205" s="47">
        <v>0.99999999999999944</v>
      </c>
      <c r="TP205" s="49">
        <v>8050</v>
      </c>
      <c r="TQ205" s="50">
        <v>0</v>
      </c>
      <c r="TR205" s="51">
        <f t="shared" si="17"/>
        <v>0</v>
      </c>
      <c r="TS205" s="47">
        <f>SUM(TR$159:TR206)</f>
        <v>0.99999999999999944</v>
      </c>
      <c r="TU205">
        <v>8050</v>
      </c>
      <c r="TV205">
        <v>0</v>
      </c>
      <c r="TW205" s="47">
        <v>0</v>
      </c>
      <c r="TX205" s="47">
        <v>0.98749999999999993</v>
      </c>
      <c r="TZ205" s="49">
        <v>8050</v>
      </c>
      <c r="UA205" s="50">
        <v>0</v>
      </c>
      <c r="UB205" s="51">
        <v>0</v>
      </c>
      <c r="UC205" s="47">
        <v>0.52249999999999974</v>
      </c>
      <c r="UD205" s="47"/>
      <c r="UE205" s="49">
        <v>8050</v>
      </c>
      <c r="UF205" s="50">
        <v>3</v>
      </c>
      <c r="UG205" s="51">
        <v>3.7499999999999999E-3</v>
      </c>
      <c r="UH205" s="47">
        <v>5.7499999999999996E-2</v>
      </c>
      <c r="UI205" s="47"/>
      <c r="UN205" s="47"/>
      <c r="UO205" s="49">
        <v>8050</v>
      </c>
      <c r="UP205" s="50">
        <v>3</v>
      </c>
      <c r="UQ205" s="51">
        <v>3.7499999999999999E-3</v>
      </c>
      <c r="UR205" s="47">
        <v>5.7499999999999996E-2</v>
      </c>
      <c r="US205" s="47"/>
      <c r="UT205" s="47"/>
      <c r="UU205" s="47"/>
      <c r="UV205" s="47"/>
      <c r="UW205" s="47"/>
      <c r="UX205" s="47"/>
      <c r="UY205" s="47"/>
      <c r="UZ205" s="47"/>
      <c r="VA205" s="47"/>
      <c r="VB205" s="47"/>
    </row>
    <row r="206" spans="6:574">
      <c r="F206">
        <v>255000</v>
      </c>
      <c r="G206">
        <v>0</v>
      </c>
      <c r="H206" s="47">
        <v>0</v>
      </c>
      <c r="I206" s="47">
        <v>0.99999999999999922</v>
      </c>
      <c r="K206">
        <v>250000</v>
      </c>
      <c r="L206">
        <v>0</v>
      </c>
      <c r="M206" s="47">
        <v>0</v>
      </c>
      <c r="N206" s="47">
        <v>0.99749999999999861</v>
      </c>
      <c r="U206" s="16">
        <v>250000</v>
      </c>
      <c r="V206" s="50">
        <v>0</v>
      </c>
      <c r="W206" s="51">
        <v>0</v>
      </c>
      <c r="X206" s="47">
        <v>0.99874999999999869</v>
      </c>
      <c r="Y206" s="47"/>
      <c r="Z206" s="16">
        <v>252000</v>
      </c>
      <c r="AA206" s="50">
        <v>1</v>
      </c>
      <c r="AB206" s="51">
        <v>1.25E-3</v>
      </c>
      <c r="AC206" s="47">
        <v>0.99999999999999944</v>
      </c>
      <c r="AD206" s="47"/>
      <c r="AE206">
        <v>253000</v>
      </c>
      <c r="AF206">
        <v>0</v>
      </c>
      <c r="AG206" s="47">
        <v>0</v>
      </c>
      <c r="AH206" s="47">
        <v>0.99749999999999872</v>
      </c>
      <c r="AJ206">
        <v>253000</v>
      </c>
      <c r="AK206">
        <v>0</v>
      </c>
      <c r="AL206" s="47">
        <v>0</v>
      </c>
      <c r="AM206" s="47">
        <v>0.99749999999999817</v>
      </c>
      <c r="AO206" s="16">
        <v>245000</v>
      </c>
      <c r="AP206" s="50">
        <v>0</v>
      </c>
      <c r="AQ206" s="51">
        <v>0</v>
      </c>
      <c r="AR206" s="47">
        <v>0.99999999999999922</v>
      </c>
      <c r="AS206" s="47"/>
      <c r="AT206" s="16">
        <v>249000</v>
      </c>
      <c r="AU206" s="50">
        <v>0</v>
      </c>
      <c r="AV206" s="51">
        <v>0</v>
      </c>
      <c r="AW206" s="47">
        <v>0.99999999999999933</v>
      </c>
      <c r="AY206">
        <v>245000</v>
      </c>
      <c r="AZ206">
        <v>0</v>
      </c>
      <c r="BA206" s="47">
        <v>0</v>
      </c>
      <c r="BB206" s="47">
        <v>0.99999999999999956</v>
      </c>
      <c r="BD206" s="16">
        <v>247000</v>
      </c>
      <c r="BE206" s="50">
        <v>0</v>
      </c>
      <c r="BF206" s="51">
        <v>0</v>
      </c>
      <c r="BG206" s="47">
        <v>0.99999999999999878</v>
      </c>
      <c r="BN206" s="16">
        <v>250000</v>
      </c>
      <c r="BO206" s="50">
        <v>0</v>
      </c>
      <c r="BP206" s="51">
        <v>0</v>
      </c>
      <c r="BQ206" s="47">
        <v>0.99749999999999861</v>
      </c>
      <c r="BS206" s="53">
        <v>253000</v>
      </c>
      <c r="BT206" s="50">
        <v>0</v>
      </c>
      <c r="BU206" s="51">
        <v>0</v>
      </c>
      <c r="BV206" s="47">
        <v>0.99999999999999944</v>
      </c>
      <c r="BX206" s="46">
        <v>250000</v>
      </c>
      <c r="BY206">
        <v>0</v>
      </c>
      <c r="BZ206" s="47">
        <v>0</v>
      </c>
      <c r="CA206" s="47">
        <v>0.99749999999999861</v>
      </c>
      <c r="CC206" s="53">
        <v>283000</v>
      </c>
      <c r="CD206" s="50">
        <v>1</v>
      </c>
      <c r="CE206" s="51">
        <v>1.25E-3</v>
      </c>
      <c r="CF206" s="47">
        <v>0.98624999999999907</v>
      </c>
      <c r="CH206" s="53">
        <v>305000</v>
      </c>
      <c r="CI206" s="50">
        <v>3</v>
      </c>
      <c r="CJ206" s="51">
        <v>3.7499999999999999E-3</v>
      </c>
      <c r="CK206" s="47">
        <v>0.73749999999999982</v>
      </c>
      <c r="CM206" s="53">
        <v>253000</v>
      </c>
      <c r="CN206" s="50">
        <v>0</v>
      </c>
      <c r="CO206" s="51">
        <v>0</v>
      </c>
      <c r="CP206" s="47">
        <v>0.99999999999999922</v>
      </c>
      <c r="RW206">
        <v>8225</v>
      </c>
      <c r="RX206">
        <v>6</v>
      </c>
      <c r="RY206" s="47">
        <v>7.4999999999999997E-3</v>
      </c>
      <c r="RZ206" s="47">
        <v>0.89250000000000007</v>
      </c>
      <c r="SA206" s="47"/>
      <c r="SB206">
        <v>8225</v>
      </c>
      <c r="SC206">
        <v>0</v>
      </c>
      <c r="SD206" s="47">
        <v>0</v>
      </c>
      <c r="SE206" s="47">
        <v>0.99999999999999978</v>
      </c>
      <c r="SF206" s="47"/>
      <c r="SG206">
        <v>8225</v>
      </c>
      <c r="SH206" s="50">
        <v>0</v>
      </c>
      <c r="SI206" s="51">
        <v>0</v>
      </c>
      <c r="SJ206" s="47">
        <v>0.99999999999999944</v>
      </c>
      <c r="TP206" s="49">
        <v>8225</v>
      </c>
      <c r="TQ206" s="50">
        <v>1</v>
      </c>
      <c r="TR206" s="51">
        <f t="shared" si="17"/>
        <v>1.25E-3</v>
      </c>
      <c r="TS206" s="47">
        <f>SUM(TR$159:TR207)</f>
        <v>0.99999999999999944</v>
      </c>
      <c r="TU206">
        <v>8225</v>
      </c>
      <c r="TV206">
        <v>1</v>
      </c>
      <c r="TW206" s="47">
        <v>1.25E-3</v>
      </c>
      <c r="TX206" s="47">
        <v>0.98874999999999991</v>
      </c>
      <c r="TZ206" s="49">
        <v>8225</v>
      </c>
      <c r="UA206" s="50">
        <v>0</v>
      </c>
      <c r="UB206" s="51">
        <v>0</v>
      </c>
      <c r="UC206" s="47">
        <v>0.52249999999999974</v>
      </c>
      <c r="UD206" s="47"/>
      <c r="UE206" s="49">
        <v>8225</v>
      </c>
      <c r="UF206" s="50">
        <v>10</v>
      </c>
      <c r="UG206" s="51">
        <v>1.2500000000000001E-2</v>
      </c>
      <c r="UH206" s="47">
        <v>6.9999999999999993E-2</v>
      </c>
      <c r="UI206" s="47"/>
      <c r="UN206" s="47"/>
      <c r="UO206" s="49">
        <v>8225</v>
      </c>
      <c r="UP206" s="50">
        <v>10</v>
      </c>
      <c r="UQ206" s="51">
        <v>1.2500000000000001E-2</v>
      </c>
      <c r="UR206" s="47">
        <v>6.9999999999999993E-2</v>
      </c>
      <c r="US206" s="47"/>
      <c r="UT206" s="47"/>
      <c r="UU206" s="47"/>
      <c r="UV206" s="47"/>
      <c r="UW206" s="47"/>
      <c r="UX206" s="47"/>
      <c r="UY206" s="47"/>
      <c r="UZ206" s="47"/>
      <c r="VA206" s="47"/>
      <c r="VB206" s="47"/>
    </row>
    <row r="207" spans="6:574" ht="13.8" thickBot="1">
      <c r="F207">
        <v>256000</v>
      </c>
      <c r="G207">
        <v>0</v>
      </c>
      <c r="H207" s="47">
        <v>0</v>
      </c>
      <c r="I207" s="47">
        <v>0.99999999999999922</v>
      </c>
      <c r="K207">
        <v>251000</v>
      </c>
      <c r="L207">
        <v>0</v>
      </c>
      <c r="M207" s="47">
        <v>0</v>
      </c>
      <c r="N207" s="47">
        <v>0.99749999999999861</v>
      </c>
      <c r="U207" s="16">
        <v>251000</v>
      </c>
      <c r="V207" s="50">
        <v>0</v>
      </c>
      <c r="W207" s="51">
        <v>0</v>
      </c>
      <c r="X207" s="47">
        <v>0.99874999999999869</v>
      </c>
      <c r="Y207" s="47"/>
      <c r="Z207" s="16">
        <v>253000</v>
      </c>
      <c r="AA207" s="50">
        <v>0</v>
      </c>
      <c r="AB207" s="51">
        <v>0</v>
      </c>
      <c r="AC207" s="47">
        <v>0.99999999999999944</v>
      </c>
      <c r="AD207" s="47"/>
      <c r="AE207">
        <v>254000</v>
      </c>
      <c r="AF207">
        <v>0</v>
      </c>
      <c r="AG207" s="47">
        <v>0</v>
      </c>
      <c r="AH207" s="47">
        <v>0.99749999999999872</v>
      </c>
      <c r="AJ207">
        <v>254000</v>
      </c>
      <c r="AK207">
        <v>0</v>
      </c>
      <c r="AL207" s="47">
        <v>0</v>
      </c>
      <c r="AM207" s="47">
        <v>0.99749999999999817</v>
      </c>
      <c r="AO207" s="16">
        <v>246000</v>
      </c>
      <c r="AP207" s="50">
        <v>0</v>
      </c>
      <c r="AQ207" s="51">
        <v>0</v>
      </c>
      <c r="AR207" s="47">
        <v>0.99999999999999922</v>
      </c>
      <c r="AS207" s="47"/>
      <c r="AT207" s="16">
        <v>250000</v>
      </c>
      <c r="AU207" s="50">
        <v>0</v>
      </c>
      <c r="AV207" s="51">
        <v>0</v>
      </c>
      <c r="AW207" s="47">
        <v>0.99999999999999933</v>
      </c>
      <c r="AY207">
        <v>246000</v>
      </c>
      <c r="AZ207">
        <v>0</v>
      </c>
      <c r="BA207" s="47">
        <v>0</v>
      </c>
      <c r="BB207" s="47">
        <v>0.99999999999999956</v>
      </c>
      <c r="BD207" s="16">
        <v>248000</v>
      </c>
      <c r="BE207" s="50">
        <v>0</v>
      </c>
      <c r="BF207" s="51">
        <v>0</v>
      </c>
      <c r="BG207" s="47">
        <v>0.99999999999999878</v>
      </c>
      <c r="BN207" s="16">
        <v>251000</v>
      </c>
      <c r="BO207" s="50">
        <v>0</v>
      </c>
      <c r="BP207" s="51">
        <v>0</v>
      </c>
      <c r="BQ207" s="47">
        <v>0.99749999999999861</v>
      </c>
      <c r="BS207" s="53">
        <v>254000</v>
      </c>
      <c r="BT207" s="50">
        <v>0</v>
      </c>
      <c r="BU207" s="51">
        <v>0</v>
      </c>
      <c r="BV207" s="47">
        <v>0.99999999999999944</v>
      </c>
      <c r="BX207" s="46">
        <v>251000</v>
      </c>
      <c r="BY207">
        <v>0</v>
      </c>
      <c r="BZ207" s="47">
        <v>0</v>
      </c>
      <c r="CA207" s="47">
        <v>0.99749999999999861</v>
      </c>
      <c r="CC207" s="53">
        <v>284000</v>
      </c>
      <c r="CD207" s="50">
        <v>1</v>
      </c>
      <c r="CE207" s="51">
        <v>1.25E-3</v>
      </c>
      <c r="CF207" s="47">
        <v>0.98749999999999905</v>
      </c>
      <c r="CH207" s="53">
        <v>306000</v>
      </c>
      <c r="CI207" s="50">
        <v>3</v>
      </c>
      <c r="CJ207" s="51">
        <v>3.7499999999999999E-3</v>
      </c>
      <c r="CK207" s="47">
        <v>0.74124999999999985</v>
      </c>
      <c r="CM207" s="53">
        <v>254000</v>
      </c>
      <c r="CN207" s="50">
        <v>0</v>
      </c>
      <c r="CO207" s="51">
        <v>0</v>
      </c>
      <c r="CP207" s="47">
        <v>0.99999999999999922</v>
      </c>
      <c r="RW207">
        <v>8400</v>
      </c>
      <c r="RX207">
        <v>7</v>
      </c>
      <c r="RY207" s="47">
        <v>8.7500000000000008E-3</v>
      </c>
      <c r="RZ207" s="47">
        <v>0.90500000000000003</v>
      </c>
      <c r="SA207" s="47"/>
      <c r="SB207">
        <v>8400</v>
      </c>
      <c r="SC207">
        <v>0</v>
      </c>
      <c r="SD207" s="47">
        <v>0</v>
      </c>
      <c r="SE207" s="47">
        <v>0.99999999999999978</v>
      </c>
      <c r="SF207" s="47"/>
      <c r="SG207">
        <v>8400</v>
      </c>
      <c r="SH207" s="50">
        <v>0</v>
      </c>
      <c r="SI207" s="51">
        <v>0</v>
      </c>
      <c r="SJ207" s="47">
        <v>0.99999999999999944</v>
      </c>
      <c r="TP207" s="52" t="s">
        <v>55</v>
      </c>
      <c r="TQ207" s="52">
        <v>0</v>
      </c>
      <c r="TU207">
        <v>8400</v>
      </c>
      <c r="TV207">
        <v>0</v>
      </c>
      <c r="TW207" s="47">
        <v>0</v>
      </c>
      <c r="TX207" s="47">
        <v>0.98874999999999991</v>
      </c>
      <c r="TZ207" s="49">
        <v>8400</v>
      </c>
      <c r="UA207" s="50">
        <v>0</v>
      </c>
      <c r="UB207" s="51">
        <v>0</v>
      </c>
      <c r="UC207" s="47">
        <v>0.52499999999999969</v>
      </c>
      <c r="UD207" s="47"/>
      <c r="UE207" s="49">
        <v>8400</v>
      </c>
      <c r="UF207" s="50">
        <v>1</v>
      </c>
      <c r="UG207" s="51">
        <v>1.25E-3</v>
      </c>
      <c r="UH207" s="47">
        <v>7.1249999999999994E-2</v>
      </c>
      <c r="UI207" s="47"/>
      <c r="UN207" s="47"/>
      <c r="UO207" s="49">
        <v>8400</v>
      </c>
      <c r="UP207" s="50">
        <v>1</v>
      </c>
      <c r="UQ207" s="51">
        <v>1.25E-3</v>
      </c>
      <c r="UR207" s="47">
        <v>7.1249999999999994E-2</v>
      </c>
      <c r="US207" s="47"/>
      <c r="UT207" s="47"/>
      <c r="UU207" s="47"/>
      <c r="UV207" s="47"/>
      <c r="UW207" s="47"/>
      <c r="UX207" s="47"/>
      <c r="UY207" s="47"/>
      <c r="UZ207" s="47"/>
      <c r="VA207" s="47"/>
      <c r="VB207" s="47"/>
    </row>
    <row r="208" spans="6:574">
      <c r="F208">
        <v>257000</v>
      </c>
      <c r="G208">
        <v>0</v>
      </c>
      <c r="H208" s="47">
        <v>0</v>
      </c>
      <c r="I208" s="47">
        <v>0.99999999999999922</v>
      </c>
      <c r="K208">
        <v>252000</v>
      </c>
      <c r="L208">
        <v>0</v>
      </c>
      <c r="M208" s="47">
        <v>0</v>
      </c>
      <c r="N208" s="47">
        <v>0.99749999999999861</v>
      </c>
      <c r="U208" s="16">
        <v>252000</v>
      </c>
      <c r="V208" s="50">
        <v>0</v>
      </c>
      <c r="W208" s="51">
        <v>0</v>
      </c>
      <c r="X208" s="47">
        <v>0.99874999999999869</v>
      </c>
      <c r="Y208" s="47"/>
      <c r="Z208" s="16">
        <v>254000</v>
      </c>
      <c r="AA208" s="50">
        <v>0</v>
      </c>
      <c r="AB208" s="51">
        <v>0</v>
      </c>
      <c r="AC208" s="47">
        <v>0.99999999999999944</v>
      </c>
      <c r="AD208" s="47"/>
      <c r="AE208">
        <v>255000</v>
      </c>
      <c r="AF208">
        <v>0</v>
      </c>
      <c r="AG208" s="47">
        <v>0</v>
      </c>
      <c r="AH208" s="47">
        <v>0.99749999999999872</v>
      </c>
      <c r="AJ208">
        <v>255000</v>
      </c>
      <c r="AK208">
        <v>0</v>
      </c>
      <c r="AL208" s="47">
        <v>0</v>
      </c>
      <c r="AM208" s="47">
        <v>0.99749999999999817</v>
      </c>
      <c r="AO208" s="16">
        <v>247000</v>
      </c>
      <c r="AP208" s="50">
        <v>0</v>
      </c>
      <c r="AQ208" s="51">
        <v>0</v>
      </c>
      <c r="AR208" s="47">
        <v>0.99999999999999922</v>
      </c>
      <c r="AS208" s="47"/>
      <c r="AT208" s="16">
        <v>251000</v>
      </c>
      <c r="AU208" s="50">
        <v>0</v>
      </c>
      <c r="AV208" s="51">
        <v>0</v>
      </c>
      <c r="AW208" s="47">
        <v>0.99999999999999933</v>
      </c>
      <c r="AY208">
        <v>247000</v>
      </c>
      <c r="AZ208">
        <v>0</v>
      </c>
      <c r="BA208" s="47">
        <v>0</v>
      </c>
      <c r="BB208" s="47">
        <v>0.99999999999999956</v>
      </c>
      <c r="BD208" s="16">
        <v>249000</v>
      </c>
      <c r="BE208" s="50">
        <v>0</v>
      </c>
      <c r="BF208" s="51">
        <v>0</v>
      </c>
      <c r="BG208" s="47">
        <v>0.99999999999999878</v>
      </c>
      <c r="BN208" s="16">
        <v>252000</v>
      </c>
      <c r="BO208" s="50">
        <v>0</v>
      </c>
      <c r="BP208" s="51">
        <v>0</v>
      </c>
      <c r="BQ208" s="47">
        <v>0.99749999999999861</v>
      </c>
      <c r="BS208" s="53">
        <v>255000</v>
      </c>
      <c r="BT208" s="50">
        <v>0</v>
      </c>
      <c r="BU208" s="51">
        <v>0</v>
      </c>
      <c r="BV208" s="47">
        <v>0.99999999999999944</v>
      </c>
      <c r="BX208" s="46">
        <v>252000</v>
      </c>
      <c r="BY208">
        <v>0</v>
      </c>
      <c r="BZ208" s="47">
        <v>0</v>
      </c>
      <c r="CA208" s="47">
        <v>0.99749999999999861</v>
      </c>
      <c r="CC208" s="53">
        <v>285000</v>
      </c>
      <c r="CD208" s="50">
        <v>1</v>
      </c>
      <c r="CE208" s="51">
        <v>1.25E-3</v>
      </c>
      <c r="CF208" s="47">
        <v>0.98874999999999902</v>
      </c>
      <c r="CH208" s="53">
        <v>307000</v>
      </c>
      <c r="CI208" s="50">
        <v>4</v>
      </c>
      <c r="CJ208" s="51">
        <v>5.0000000000000001E-3</v>
      </c>
      <c r="CK208" s="47">
        <v>0.74624999999999986</v>
      </c>
      <c r="CM208" s="53">
        <v>255000</v>
      </c>
      <c r="CN208" s="50">
        <v>0</v>
      </c>
      <c r="CO208" s="51">
        <v>0</v>
      </c>
      <c r="CP208" s="47">
        <v>0.99999999999999922</v>
      </c>
      <c r="RW208">
        <v>8575</v>
      </c>
      <c r="RX208">
        <v>10</v>
      </c>
      <c r="RY208" s="47">
        <v>1.2500000000000001E-2</v>
      </c>
      <c r="RZ208" s="47">
        <v>0.91125</v>
      </c>
      <c r="SA208" s="47"/>
      <c r="SB208">
        <v>8575</v>
      </c>
      <c r="SC208">
        <v>0</v>
      </c>
      <c r="SD208" s="47">
        <v>0</v>
      </c>
      <c r="SE208" s="47">
        <v>0.99999999999999978</v>
      </c>
      <c r="SF208" s="47"/>
      <c r="SG208">
        <v>8575</v>
      </c>
      <c r="SH208" s="50">
        <v>0</v>
      </c>
      <c r="SI208" s="51">
        <v>0</v>
      </c>
      <c r="SJ208" s="47">
        <v>0.99999999999999944</v>
      </c>
      <c r="TU208">
        <v>8575</v>
      </c>
      <c r="TV208">
        <v>0</v>
      </c>
      <c r="TW208" s="47">
        <v>0</v>
      </c>
      <c r="TX208" s="47">
        <v>0.98874999999999991</v>
      </c>
      <c r="TZ208" s="49">
        <v>8575</v>
      </c>
      <c r="UA208" s="50">
        <v>2</v>
      </c>
      <c r="UB208" s="51">
        <v>2.5000000000000001E-3</v>
      </c>
      <c r="UC208" s="47">
        <v>0.52624999999999966</v>
      </c>
      <c r="UD208" s="47"/>
      <c r="UE208" s="49">
        <v>8575</v>
      </c>
      <c r="UF208" s="50">
        <v>2</v>
      </c>
      <c r="UG208" s="51">
        <v>2.5000000000000001E-3</v>
      </c>
      <c r="UH208" s="47">
        <v>7.3749999999999996E-2</v>
      </c>
      <c r="UI208" s="47"/>
      <c r="UN208" s="47"/>
      <c r="UO208" s="49">
        <v>8575</v>
      </c>
      <c r="UP208" s="50">
        <v>2</v>
      </c>
      <c r="UQ208" s="51">
        <v>2.5000000000000001E-3</v>
      </c>
      <c r="UR208" s="47">
        <v>7.3749999999999996E-2</v>
      </c>
      <c r="US208" s="47"/>
      <c r="UT208" s="47"/>
      <c r="UU208" s="47"/>
      <c r="UV208" s="47"/>
      <c r="UW208" s="47"/>
      <c r="UX208" s="47"/>
      <c r="UY208" s="47"/>
      <c r="UZ208" s="47"/>
      <c r="VA208" s="47"/>
      <c r="VB208" s="47"/>
    </row>
    <row r="209" spans="6:574">
      <c r="F209">
        <v>258000</v>
      </c>
      <c r="G209">
        <v>0</v>
      </c>
      <c r="H209" s="47">
        <v>0</v>
      </c>
      <c r="I209" s="47">
        <v>0.99999999999999922</v>
      </c>
      <c r="K209">
        <v>253000</v>
      </c>
      <c r="L209">
        <v>0</v>
      </c>
      <c r="M209" s="47">
        <v>0</v>
      </c>
      <c r="N209" s="47">
        <v>0.99749999999999861</v>
      </c>
      <c r="U209" s="16">
        <v>253000</v>
      </c>
      <c r="V209" s="50">
        <v>0</v>
      </c>
      <c r="W209" s="51">
        <v>0</v>
      </c>
      <c r="X209" s="47">
        <v>0.99874999999999869</v>
      </c>
      <c r="Y209" s="47"/>
      <c r="Z209" s="16">
        <v>255000</v>
      </c>
      <c r="AA209" s="50">
        <v>0</v>
      </c>
      <c r="AB209" s="51">
        <v>0</v>
      </c>
      <c r="AC209" s="47">
        <v>0.99999999999999944</v>
      </c>
      <c r="AD209" s="47"/>
      <c r="AE209">
        <v>256000</v>
      </c>
      <c r="AF209">
        <v>0</v>
      </c>
      <c r="AG209" s="47">
        <v>0</v>
      </c>
      <c r="AH209" s="47">
        <v>0.99749999999999872</v>
      </c>
      <c r="AJ209">
        <v>256000</v>
      </c>
      <c r="AK209">
        <v>0</v>
      </c>
      <c r="AL209" s="47">
        <v>0</v>
      </c>
      <c r="AM209" s="47">
        <v>0.99749999999999817</v>
      </c>
      <c r="AO209" s="16">
        <v>248000</v>
      </c>
      <c r="AP209" s="50">
        <v>0</v>
      </c>
      <c r="AQ209" s="51">
        <v>0</v>
      </c>
      <c r="AR209" s="47">
        <v>0.99999999999999922</v>
      </c>
      <c r="AS209" s="47"/>
      <c r="AT209" s="16">
        <v>252000</v>
      </c>
      <c r="AU209" s="50">
        <v>0</v>
      </c>
      <c r="AV209" s="51">
        <v>0</v>
      </c>
      <c r="AW209" s="47">
        <v>0.99999999999999933</v>
      </c>
      <c r="AY209">
        <v>248000</v>
      </c>
      <c r="AZ209">
        <v>0</v>
      </c>
      <c r="BA209" s="47">
        <v>0</v>
      </c>
      <c r="BB209" s="47">
        <v>0.99999999999999956</v>
      </c>
      <c r="BD209" s="16">
        <v>250000</v>
      </c>
      <c r="BE209" s="50">
        <v>0</v>
      </c>
      <c r="BF209" s="51">
        <v>0</v>
      </c>
      <c r="BG209" s="47">
        <v>0.99999999999999878</v>
      </c>
      <c r="BN209" s="16">
        <v>253000</v>
      </c>
      <c r="BO209" s="50">
        <v>1</v>
      </c>
      <c r="BP209" s="51">
        <v>1.25E-3</v>
      </c>
      <c r="BQ209" s="47">
        <v>0.99874999999999858</v>
      </c>
      <c r="BS209" s="53">
        <v>256000</v>
      </c>
      <c r="BT209" s="50">
        <v>0</v>
      </c>
      <c r="BU209" s="51">
        <v>0</v>
      </c>
      <c r="BV209" s="47">
        <v>0.99999999999999944</v>
      </c>
      <c r="BX209" s="46">
        <v>253000</v>
      </c>
      <c r="BY209">
        <v>0</v>
      </c>
      <c r="BZ209" s="47">
        <v>0</v>
      </c>
      <c r="CA209" s="47">
        <v>0.99749999999999861</v>
      </c>
      <c r="CC209" s="53">
        <v>286000</v>
      </c>
      <c r="CD209" s="50">
        <v>1</v>
      </c>
      <c r="CE209" s="51">
        <v>1.25E-3</v>
      </c>
      <c r="CF209" s="47">
        <v>0.98999999999999899</v>
      </c>
      <c r="CH209" s="53">
        <v>308000</v>
      </c>
      <c r="CI209" s="50">
        <v>3</v>
      </c>
      <c r="CJ209" s="51">
        <v>3.7499999999999999E-3</v>
      </c>
      <c r="CK209" s="47">
        <v>0.74999999999999989</v>
      </c>
      <c r="CM209" s="53">
        <v>256000</v>
      </c>
      <c r="CN209" s="50">
        <v>0</v>
      </c>
      <c r="CO209" s="51">
        <v>0</v>
      </c>
      <c r="CP209" s="47">
        <v>0.99999999999999922</v>
      </c>
      <c r="RW209">
        <v>8750</v>
      </c>
      <c r="RX209">
        <v>5</v>
      </c>
      <c r="RY209" s="47">
        <v>6.2500000000000003E-3</v>
      </c>
      <c r="RZ209" s="47">
        <v>0.91874999999999996</v>
      </c>
      <c r="SA209" s="47"/>
      <c r="SB209">
        <v>8750</v>
      </c>
      <c r="SC209">
        <v>0</v>
      </c>
      <c r="SD209" s="47">
        <v>0</v>
      </c>
      <c r="SE209" s="47">
        <v>0.99999999999999978</v>
      </c>
      <c r="SF209" s="47"/>
      <c r="SG209">
        <v>8750</v>
      </c>
      <c r="SH209" s="50">
        <v>0</v>
      </c>
      <c r="SI209" s="51">
        <v>0</v>
      </c>
      <c r="SJ209" s="47">
        <v>0.99999999999999944</v>
      </c>
      <c r="TU209">
        <v>8750</v>
      </c>
      <c r="TV209">
        <v>0</v>
      </c>
      <c r="TW209" s="47">
        <v>0</v>
      </c>
      <c r="TX209" s="47">
        <v>0.98874999999999991</v>
      </c>
      <c r="TZ209" s="49">
        <v>8750</v>
      </c>
      <c r="UA209" s="50">
        <v>1</v>
      </c>
      <c r="UB209" s="51">
        <v>1.25E-3</v>
      </c>
      <c r="UC209" s="47">
        <v>0.53374999999999961</v>
      </c>
      <c r="UD209" s="47"/>
      <c r="UE209" s="49">
        <v>8750</v>
      </c>
      <c r="UF209" s="50">
        <v>19</v>
      </c>
      <c r="UG209" s="51">
        <v>2.375E-2</v>
      </c>
      <c r="UH209" s="47">
        <v>9.7500000000000003E-2</v>
      </c>
      <c r="UI209" s="47"/>
      <c r="UN209" s="47"/>
      <c r="UO209" s="49">
        <v>8750</v>
      </c>
      <c r="UP209" s="50">
        <v>19</v>
      </c>
      <c r="UQ209" s="51">
        <v>2.375E-2</v>
      </c>
      <c r="UR209" s="47">
        <v>9.7500000000000003E-2</v>
      </c>
      <c r="US209" s="47"/>
      <c r="UT209" s="47"/>
      <c r="UU209" s="47"/>
      <c r="UV209" s="47"/>
      <c r="UW209" s="47"/>
      <c r="UX209" s="47"/>
      <c r="UY209" s="47"/>
      <c r="UZ209" s="47"/>
      <c r="VA209" s="47"/>
      <c r="VB209" s="47"/>
    </row>
    <row r="210" spans="6:574">
      <c r="F210">
        <v>259000</v>
      </c>
      <c r="G210">
        <v>0</v>
      </c>
      <c r="H210" s="47">
        <v>0</v>
      </c>
      <c r="I210" s="47">
        <v>0.99999999999999922</v>
      </c>
      <c r="K210">
        <v>254000</v>
      </c>
      <c r="L210">
        <v>0</v>
      </c>
      <c r="M210" s="47">
        <v>0</v>
      </c>
      <c r="N210" s="47">
        <v>0.99749999999999861</v>
      </c>
      <c r="U210" s="16">
        <v>254000</v>
      </c>
      <c r="V210" s="50">
        <v>1</v>
      </c>
      <c r="W210" s="51">
        <v>1.25E-3</v>
      </c>
      <c r="X210" s="47">
        <v>0.99999999999999867</v>
      </c>
      <c r="Y210" s="47"/>
      <c r="Z210" s="16">
        <v>256000</v>
      </c>
      <c r="AA210" s="50">
        <v>0</v>
      </c>
      <c r="AB210" s="51">
        <v>0</v>
      </c>
      <c r="AC210" s="47">
        <v>0.99999999999999944</v>
      </c>
      <c r="AD210" s="47"/>
      <c r="AE210">
        <v>257000</v>
      </c>
      <c r="AF210">
        <v>0</v>
      </c>
      <c r="AG210" s="47">
        <v>0</v>
      </c>
      <c r="AH210" s="47">
        <v>0.99749999999999872</v>
      </c>
      <c r="AJ210">
        <v>257000</v>
      </c>
      <c r="AK210">
        <v>0</v>
      </c>
      <c r="AL210" s="47">
        <v>0</v>
      </c>
      <c r="AM210" s="47">
        <v>0.99749999999999817</v>
      </c>
      <c r="AO210" s="16">
        <v>249000</v>
      </c>
      <c r="AP210" s="50">
        <v>0</v>
      </c>
      <c r="AQ210" s="51">
        <v>0</v>
      </c>
      <c r="AR210" s="47">
        <v>0.99999999999999922</v>
      </c>
      <c r="AS210" s="47"/>
      <c r="AT210" s="16">
        <v>253000</v>
      </c>
      <c r="AU210" s="50">
        <v>0</v>
      </c>
      <c r="AV210" s="51">
        <v>0</v>
      </c>
      <c r="AW210" s="47">
        <v>0.99999999999999933</v>
      </c>
      <c r="AY210">
        <v>249000</v>
      </c>
      <c r="AZ210">
        <v>0</v>
      </c>
      <c r="BA210" s="47">
        <v>0</v>
      </c>
      <c r="BB210" s="47">
        <v>0.99999999999999956</v>
      </c>
      <c r="BD210" s="16">
        <v>251000</v>
      </c>
      <c r="BE210" s="50">
        <v>0</v>
      </c>
      <c r="BF210" s="51">
        <v>0</v>
      </c>
      <c r="BG210" s="47">
        <v>0.99999999999999878</v>
      </c>
      <c r="BN210" s="16">
        <v>254000</v>
      </c>
      <c r="BO210" s="50">
        <v>0</v>
      </c>
      <c r="BP210" s="51">
        <v>0</v>
      </c>
      <c r="BQ210" s="47">
        <v>0.99874999999999858</v>
      </c>
      <c r="BS210" s="53">
        <v>257000</v>
      </c>
      <c r="BT210" s="50">
        <v>0</v>
      </c>
      <c r="BU210" s="51">
        <v>0</v>
      </c>
      <c r="BV210" s="47">
        <v>0.99999999999999944</v>
      </c>
      <c r="BX210" s="46">
        <v>254000</v>
      </c>
      <c r="BY210">
        <v>0</v>
      </c>
      <c r="BZ210" s="47">
        <v>0</v>
      </c>
      <c r="CA210" s="47">
        <v>0.99749999999999861</v>
      </c>
      <c r="CC210" s="53">
        <v>287000</v>
      </c>
      <c r="CD210" s="50">
        <v>0</v>
      </c>
      <c r="CE210" s="51">
        <v>0</v>
      </c>
      <c r="CF210" s="47">
        <v>0.98999999999999899</v>
      </c>
      <c r="CH210" s="53">
        <v>309000</v>
      </c>
      <c r="CI210" s="50">
        <v>5</v>
      </c>
      <c r="CJ210" s="51">
        <v>6.2500000000000003E-3</v>
      </c>
      <c r="CK210" s="47">
        <v>0.75624999999999987</v>
      </c>
      <c r="CM210" s="53">
        <v>257000</v>
      </c>
      <c r="CN210" s="50">
        <v>0</v>
      </c>
      <c r="CO210" s="51">
        <v>0</v>
      </c>
      <c r="CP210" s="47">
        <v>0.99999999999999922</v>
      </c>
      <c r="RW210">
        <v>8925</v>
      </c>
      <c r="RX210">
        <v>6</v>
      </c>
      <c r="RY210" s="47">
        <v>7.4999999999999997E-3</v>
      </c>
      <c r="RZ210" s="47">
        <v>0.9325</v>
      </c>
      <c r="SA210" s="47"/>
      <c r="SB210">
        <v>8925</v>
      </c>
      <c r="SC210">
        <v>0</v>
      </c>
      <c r="SD210" s="47">
        <v>0</v>
      </c>
      <c r="SE210" s="47">
        <v>0.99999999999999978</v>
      </c>
      <c r="SF210" s="47"/>
      <c r="SG210">
        <v>8925</v>
      </c>
      <c r="SH210" s="50">
        <v>0</v>
      </c>
      <c r="SI210" s="51">
        <v>0</v>
      </c>
      <c r="SJ210" s="47">
        <v>0.99999999999999944</v>
      </c>
      <c r="TU210">
        <v>8925</v>
      </c>
      <c r="TV210">
        <v>7</v>
      </c>
      <c r="TW210" s="47">
        <v>8.7500000000000008E-3</v>
      </c>
      <c r="TX210" s="47">
        <v>0.99749999999999994</v>
      </c>
      <c r="TZ210" s="49">
        <v>8925</v>
      </c>
      <c r="UA210" s="50">
        <v>6</v>
      </c>
      <c r="UB210" s="51">
        <v>7.4999999999999997E-3</v>
      </c>
      <c r="UC210" s="47">
        <v>0.54374999999999962</v>
      </c>
      <c r="UD210" s="47"/>
      <c r="UE210" s="49">
        <v>8925</v>
      </c>
      <c r="UF210" s="50">
        <v>4</v>
      </c>
      <c r="UG210" s="51">
        <v>5.0000000000000001E-3</v>
      </c>
      <c r="UH210" s="47">
        <v>0.10250000000000001</v>
      </c>
      <c r="UI210" s="47"/>
      <c r="UN210" s="47"/>
      <c r="UO210" s="49">
        <v>8925</v>
      </c>
      <c r="UP210" s="50">
        <v>4</v>
      </c>
      <c r="UQ210" s="51">
        <v>5.0000000000000001E-3</v>
      </c>
      <c r="UR210" s="47">
        <v>0.10250000000000001</v>
      </c>
      <c r="US210" s="47"/>
      <c r="UT210" s="47"/>
      <c r="UU210" s="47"/>
      <c r="UV210" s="47"/>
      <c r="UW210" s="47"/>
      <c r="UX210" s="47"/>
      <c r="UY210" s="47"/>
      <c r="UZ210" s="47"/>
      <c r="VA210" s="47"/>
      <c r="VB210" s="47"/>
    </row>
    <row r="211" spans="6:574">
      <c r="F211">
        <v>260000</v>
      </c>
      <c r="G211">
        <v>0</v>
      </c>
      <c r="H211" s="47">
        <v>0</v>
      </c>
      <c r="I211" s="47">
        <v>0.99999999999999922</v>
      </c>
      <c r="K211">
        <v>255000</v>
      </c>
      <c r="L211">
        <v>0</v>
      </c>
      <c r="M211" s="47">
        <v>0</v>
      </c>
      <c r="N211" s="47">
        <v>0.99749999999999861</v>
      </c>
      <c r="U211" s="16">
        <v>255000</v>
      </c>
      <c r="V211" s="50">
        <v>0</v>
      </c>
      <c r="W211" s="51">
        <v>0</v>
      </c>
      <c r="X211" s="47">
        <v>0.99999999999999867</v>
      </c>
      <c r="Y211" s="47"/>
      <c r="Z211" s="16">
        <v>257000</v>
      </c>
      <c r="AA211" s="50">
        <v>0</v>
      </c>
      <c r="AB211" s="51">
        <v>0</v>
      </c>
      <c r="AC211" s="47">
        <v>0.99999999999999944</v>
      </c>
      <c r="AD211" s="47"/>
      <c r="AE211">
        <v>258000</v>
      </c>
      <c r="AF211">
        <v>1</v>
      </c>
      <c r="AG211" s="47">
        <v>1.25E-3</v>
      </c>
      <c r="AH211" s="47">
        <v>0.99874999999999869</v>
      </c>
      <c r="AJ211">
        <v>258000</v>
      </c>
      <c r="AK211">
        <v>1</v>
      </c>
      <c r="AL211" s="47">
        <v>1.25E-3</v>
      </c>
      <c r="AM211" s="47">
        <v>0.99874999999999814</v>
      </c>
      <c r="AO211" s="16">
        <v>250000</v>
      </c>
      <c r="AP211" s="50">
        <v>0</v>
      </c>
      <c r="AQ211" s="51">
        <v>0</v>
      </c>
      <c r="AR211" s="47">
        <v>0.99999999999999922</v>
      </c>
      <c r="AS211" s="47"/>
      <c r="AT211" s="16">
        <v>254000</v>
      </c>
      <c r="AU211" s="50">
        <v>0</v>
      </c>
      <c r="AV211" s="51">
        <v>0</v>
      </c>
      <c r="AW211" s="47">
        <v>0.99999999999999933</v>
      </c>
      <c r="AY211">
        <v>250000</v>
      </c>
      <c r="AZ211">
        <v>0</v>
      </c>
      <c r="BA211" s="47">
        <v>0</v>
      </c>
      <c r="BB211" s="47">
        <v>0.99999999999999956</v>
      </c>
      <c r="BD211" s="16">
        <v>252000</v>
      </c>
      <c r="BE211" s="50">
        <v>0</v>
      </c>
      <c r="BF211" s="51">
        <v>0</v>
      </c>
      <c r="BG211" s="47">
        <v>0.99999999999999878</v>
      </c>
      <c r="BN211" s="16">
        <v>255000</v>
      </c>
      <c r="BO211" s="50">
        <v>0</v>
      </c>
      <c r="BP211" s="51">
        <v>0</v>
      </c>
      <c r="BQ211" s="47">
        <v>0.99874999999999858</v>
      </c>
      <c r="BS211" s="53">
        <v>258000</v>
      </c>
      <c r="BT211" s="50">
        <v>0</v>
      </c>
      <c r="BU211" s="51">
        <v>0</v>
      </c>
      <c r="BV211" s="47">
        <v>0.99999999999999944</v>
      </c>
      <c r="BX211" s="46">
        <v>255000</v>
      </c>
      <c r="BY211">
        <v>0</v>
      </c>
      <c r="BZ211" s="47">
        <v>0</v>
      </c>
      <c r="CA211" s="47">
        <v>0.99749999999999861</v>
      </c>
      <c r="CC211" s="53">
        <v>288000</v>
      </c>
      <c r="CD211" s="50">
        <v>1</v>
      </c>
      <c r="CE211" s="51">
        <v>1.25E-3</v>
      </c>
      <c r="CF211" s="47">
        <v>0.99124999999999897</v>
      </c>
      <c r="CH211" s="53">
        <v>310000</v>
      </c>
      <c r="CI211" s="50">
        <v>3</v>
      </c>
      <c r="CJ211" s="51">
        <v>3.7499999999999999E-3</v>
      </c>
      <c r="CK211" s="47">
        <v>0.7599999999999999</v>
      </c>
      <c r="CM211" s="53">
        <v>258000</v>
      </c>
      <c r="CN211" s="50">
        <v>0</v>
      </c>
      <c r="CO211" s="51">
        <v>0</v>
      </c>
      <c r="CP211" s="47">
        <v>0.99999999999999922</v>
      </c>
      <c r="RW211">
        <v>9100</v>
      </c>
      <c r="RX211">
        <v>11</v>
      </c>
      <c r="RY211" s="47">
        <v>1.375E-2</v>
      </c>
      <c r="RZ211" s="47">
        <v>0.9425</v>
      </c>
      <c r="SA211" s="47"/>
      <c r="SB211">
        <v>9100</v>
      </c>
      <c r="SC211">
        <v>0</v>
      </c>
      <c r="SD211" s="47">
        <v>0</v>
      </c>
      <c r="SE211" s="47">
        <v>0.99999999999999978</v>
      </c>
      <c r="SF211" s="47"/>
      <c r="SG211">
        <v>9100</v>
      </c>
      <c r="SH211" s="50">
        <v>0</v>
      </c>
      <c r="SI211" s="51">
        <v>0</v>
      </c>
      <c r="SJ211" s="47">
        <v>0.99999999999999944</v>
      </c>
      <c r="TU211">
        <v>9100</v>
      </c>
      <c r="TV211">
        <v>1</v>
      </c>
      <c r="TW211" s="47">
        <v>1.25E-3</v>
      </c>
      <c r="TX211" s="47">
        <v>0.99874999999999992</v>
      </c>
      <c r="TZ211" s="49">
        <v>9100</v>
      </c>
      <c r="UA211" s="50">
        <v>8</v>
      </c>
      <c r="UB211" s="51">
        <v>0.01</v>
      </c>
      <c r="UC211" s="47">
        <v>0.54624999999999957</v>
      </c>
      <c r="UD211" s="47"/>
      <c r="UE211" s="49">
        <v>9100</v>
      </c>
      <c r="UF211" s="50">
        <v>11</v>
      </c>
      <c r="UG211" s="51">
        <v>1.375E-2</v>
      </c>
      <c r="UH211" s="47">
        <v>0.11625000000000001</v>
      </c>
      <c r="UI211" s="47"/>
      <c r="UN211" s="47"/>
      <c r="UO211" s="49">
        <v>9100</v>
      </c>
      <c r="UP211" s="50">
        <v>11</v>
      </c>
      <c r="UQ211" s="51">
        <v>1.375E-2</v>
      </c>
      <c r="UR211" s="47">
        <v>0.11625000000000001</v>
      </c>
      <c r="US211" s="47"/>
      <c r="UT211" s="47"/>
      <c r="UU211" s="47"/>
      <c r="UV211" s="47"/>
      <c r="UW211" s="47"/>
      <c r="UX211" s="47"/>
      <c r="UY211" s="47"/>
      <c r="UZ211" s="47"/>
      <c r="VA211" s="47"/>
      <c r="VB211" s="47"/>
    </row>
    <row r="212" spans="6:574">
      <c r="F212">
        <v>261000</v>
      </c>
      <c r="G212">
        <v>0</v>
      </c>
      <c r="H212" s="47">
        <v>0</v>
      </c>
      <c r="I212" s="47">
        <v>0.99999999999999922</v>
      </c>
      <c r="K212">
        <v>256000</v>
      </c>
      <c r="L212">
        <v>0</v>
      </c>
      <c r="M212" s="47">
        <v>0</v>
      </c>
      <c r="N212" s="47">
        <v>0.99749999999999861</v>
      </c>
      <c r="U212" s="16">
        <v>256000</v>
      </c>
      <c r="V212" s="50">
        <v>0</v>
      </c>
      <c r="W212" s="51">
        <v>0</v>
      </c>
      <c r="X212" s="47">
        <v>0.99999999999999867</v>
      </c>
      <c r="Y212" s="47"/>
      <c r="Z212" s="16">
        <v>258000</v>
      </c>
      <c r="AA212" s="50">
        <v>0</v>
      </c>
      <c r="AB212" s="51">
        <v>0</v>
      </c>
      <c r="AC212" s="47">
        <v>0.99999999999999944</v>
      </c>
      <c r="AD212" s="47"/>
      <c r="AE212">
        <v>259000</v>
      </c>
      <c r="AF212">
        <v>0</v>
      </c>
      <c r="AG212" s="47">
        <v>0</v>
      </c>
      <c r="AH212" s="47">
        <v>0.99874999999999869</v>
      </c>
      <c r="AJ212">
        <v>259000</v>
      </c>
      <c r="AK212">
        <v>0</v>
      </c>
      <c r="AL212" s="47">
        <v>0</v>
      </c>
      <c r="AM212" s="47">
        <v>0.99874999999999814</v>
      </c>
      <c r="AO212" s="16">
        <v>251000</v>
      </c>
      <c r="AP212" s="50">
        <v>0</v>
      </c>
      <c r="AQ212" s="51">
        <v>0</v>
      </c>
      <c r="AR212" s="47">
        <v>0.99999999999999922</v>
      </c>
      <c r="AS212" s="47"/>
      <c r="AT212" s="16">
        <v>255000</v>
      </c>
      <c r="AU212" s="50">
        <v>0</v>
      </c>
      <c r="AV212" s="51">
        <v>0</v>
      </c>
      <c r="AW212" s="47">
        <v>0.99999999999999933</v>
      </c>
      <c r="AY212">
        <v>251000</v>
      </c>
      <c r="AZ212">
        <v>0</v>
      </c>
      <c r="BA212" s="47">
        <v>0</v>
      </c>
      <c r="BB212" s="47">
        <v>0.99999999999999956</v>
      </c>
      <c r="BD212" s="16">
        <v>253000</v>
      </c>
      <c r="BE212" s="50">
        <v>0</v>
      </c>
      <c r="BF212" s="51">
        <v>0</v>
      </c>
      <c r="BG212" s="47">
        <v>0.99999999999999878</v>
      </c>
      <c r="BN212" s="16">
        <v>256000</v>
      </c>
      <c r="BO212" s="50">
        <v>0</v>
      </c>
      <c r="BP212" s="51">
        <v>0</v>
      </c>
      <c r="BQ212" s="47">
        <v>0.99874999999999858</v>
      </c>
      <c r="BS212" s="53">
        <v>259000</v>
      </c>
      <c r="BT212" s="50">
        <v>0</v>
      </c>
      <c r="BU212" s="51">
        <v>0</v>
      </c>
      <c r="BV212" s="47">
        <v>0.99999999999999944</v>
      </c>
      <c r="BX212" s="46">
        <v>256000</v>
      </c>
      <c r="BY212">
        <v>0</v>
      </c>
      <c r="BZ212" s="47">
        <v>0</v>
      </c>
      <c r="CA212" s="47">
        <v>0.99749999999999861</v>
      </c>
      <c r="CC212" s="53">
        <v>289000</v>
      </c>
      <c r="CD212" s="50">
        <v>1</v>
      </c>
      <c r="CE212" s="51">
        <v>1.25E-3</v>
      </c>
      <c r="CF212" s="47">
        <v>0.99249999999999894</v>
      </c>
      <c r="CH212" s="53">
        <v>311000</v>
      </c>
      <c r="CI212" s="50">
        <v>3</v>
      </c>
      <c r="CJ212" s="51">
        <v>3.7499999999999999E-3</v>
      </c>
      <c r="CK212" s="47">
        <v>0.76374999999999993</v>
      </c>
      <c r="CM212" s="53">
        <v>259000</v>
      </c>
      <c r="CN212" s="50">
        <v>0</v>
      </c>
      <c r="CO212" s="51">
        <v>0</v>
      </c>
      <c r="CP212" s="47">
        <v>0.99999999999999922</v>
      </c>
      <c r="RW212">
        <v>9275</v>
      </c>
      <c r="RX212">
        <v>8</v>
      </c>
      <c r="RY212" s="47">
        <v>0.01</v>
      </c>
      <c r="RZ212" s="47">
        <v>0.94750000000000001</v>
      </c>
      <c r="SA212" s="47"/>
      <c r="SB212">
        <v>9275</v>
      </c>
      <c r="SC212">
        <v>0</v>
      </c>
      <c r="SD212" s="47">
        <v>0</v>
      </c>
      <c r="SE212" s="47">
        <v>0.99999999999999978</v>
      </c>
      <c r="SF212" s="47"/>
      <c r="SG212">
        <v>9275</v>
      </c>
      <c r="SH212" s="50">
        <v>0</v>
      </c>
      <c r="SI212" s="51">
        <v>0</v>
      </c>
      <c r="SJ212" s="47">
        <v>0.99999999999999944</v>
      </c>
      <c r="TU212">
        <v>9275</v>
      </c>
      <c r="TV212">
        <v>0</v>
      </c>
      <c r="TW212" s="47">
        <v>0</v>
      </c>
      <c r="TX212" s="47">
        <v>0.99874999999999992</v>
      </c>
      <c r="TZ212" s="49">
        <v>9275</v>
      </c>
      <c r="UA212" s="50">
        <v>2</v>
      </c>
      <c r="UB212" s="51">
        <v>2.5000000000000001E-3</v>
      </c>
      <c r="UC212" s="47">
        <v>0.54749999999999954</v>
      </c>
      <c r="UD212" s="47"/>
      <c r="UE212" s="49">
        <v>9275</v>
      </c>
      <c r="UF212" s="50">
        <v>6</v>
      </c>
      <c r="UG212" s="51">
        <v>7.4999999999999997E-3</v>
      </c>
      <c r="UH212" s="47">
        <v>0.12375</v>
      </c>
      <c r="UI212" s="47"/>
      <c r="UN212" s="47"/>
      <c r="UO212" s="49">
        <v>9275</v>
      </c>
      <c r="UP212" s="50">
        <v>6</v>
      </c>
      <c r="UQ212" s="51">
        <v>7.4999999999999997E-3</v>
      </c>
      <c r="UR212" s="47">
        <v>0.12375</v>
      </c>
      <c r="US212" s="47"/>
      <c r="UT212" s="47"/>
      <c r="UU212" s="47"/>
      <c r="UV212" s="47"/>
      <c r="UW212" s="47"/>
      <c r="UX212" s="47"/>
      <c r="UY212" s="47"/>
      <c r="UZ212" s="47"/>
      <c r="VA212" s="47"/>
      <c r="VB212" s="47"/>
    </row>
    <row r="213" spans="6:574">
      <c r="F213">
        <v>262000</v>
      </c>
      <c r="G213">
        <v>0</v>
      </c>
      <c r="H213" s="47">
        <v>0</v>
      </c>
      <c r="I213" s="47">
        <v>0.99999999999999922</v>
      </c>
      <c r="K213">
        <v>257000</v>
      </c>
      <c r="L213">
        <v>0</v>
      </c>
      <c r="M213" s="47">
        <v>0</v>
      </c>
      <c r="N213" s="47">
        <v>0.99749999999999861</v>
      </c>
      <c r="U213" s="16">
        <v>257000</v>
      </c>
      <c r="V213" s="50">
        <v>0</v>
      </c>
      <c r="W213" s="51">
        <v>0</v>
      </c>
      <c r="X213" s="47">
        <v>0.99999999999999867</v>
      </c>
      <c r="Y213" s="47"/>
      <c r="Z213" s="16">
        <v>259000</v>
      </c>
      <c r="AA213" s="50">
        <v>0</v>
      </c>
      <c r="AB213" s="51">
        <v>0</v>
      </c>
      <c r="AC213" s="47">
        <v>0.99999999999999944</v>
      </c>
      <c r="AD213" s="47"/>
      <c r="AE213">
        <v>260000</v>
      </c>
      <c r="AF213">
        <v>0</v>
      </c>
      <c r="AG213" s="47">
        <v>0</v>
      </c>
      <c r="AH213" s="47">
        <v>0.99874999999999869</v>
      </c>
      <c r="AJ213">
        <v>260000</v>
      </c>
      <c r="AK213">
        <v>0</v>
      </c>
      <c r="AL213" s="47">
        <v>0</v>
      </c>
      <c r="AM213" s="47">
        <v>0.99874999999999814</v>
      </c>
      <c r="AO213" s="16">
        <v>252000</v>
      </c>
      <c r="AP213" s="50">
        <v>0</v>
      </c>
      <c r="AQ213" s="51">
        <v>0</v>
      </c>
      <c r="AR213" s="47">
        <v>0.99999999999999922</v>
      </c>
      <c r="AS213" s="47"/>
      <c r="AT213" s="16">
        <v>256000</v>
      </c>
      <c r="AU213" s="50">
        <v>0</v>
      </c>
      <c r="AV213" s="51">
        <v>0</v>
      </c>
      <c r="AW213" s="47">
        <v>0.99999999999999933</v>
      </c>
      <c r="AY213">
        <v>252000</v>
      </c>
      <c r="AZ213">
        <v>0</v>
      </c>
      <c r="BA213" s="47">
        <v>0</v>
      </c>
      <c r="BB213" s="47">
        <v>0.99999999999999956</v>
      </c>
      <c r="BD213" s="16">
        <v>254000</v>
      </c>
      <c r="BE213" s="50">
        <v>0</v>
      </c>
      <c r="BF213" s="51">
        <v>0</v>
      </c>
      <c r="BG213" s="47">
        <v>0.99999999999999878</v>
      </c>
      <c r="BN213" s="16">
        <v>257000</v>
      </c>
      <c r="BO213" s="50">
        <v>0</v>
      </c>
      <c r="BP213" s="51">
        <v>0</v>
      </c>
      <c r="BQ213" s="47">
        <v>0.99874999999999858</v>
      </c>
      <c r="BS213" s="53">
        <v>260000</v>
      </c>
      <c r="BT213" s="50">
        <v>0</v>
      </c>
      <c r="BU213" s="51">
        <v>0</v>
      </c>
      <c r="BV213" s="47">
        <v>0.99999999999999944</v>
      </c>
      <c r="BX213" s="46">
        <v>257000</v>
      </c>
      <c r="BY213">
        <v>0</v>
      </c>
      <c r="BZ213" s="47">
        <v>0</v>
      </c>
      <c r="CA213" s="47">
        <v>0.99749999999999861</v>
      </c>
      <c r="CC213" s="53">
        <v>290000</v>
      </c>
      <c r="CD213" s="50">
        <v>0</v>
      </c>
      <c r="CE213" s="51">
        <v>0</v>
      </c>
      <c r="CF213" s="47">
        <v>0.99249999999999894</v>
      </c>
      <c r="CH213" s="53">
        <v>312000</v>
      </c>
      <c r="CI213" s="50">
        <v>5</v>
      </c>
      <c r="CJ213" s="51">
        <v>6.2500000000000003E-3</v>
      </c>
      <c r="CK213" s="47">
        <v>0.76999999999999991</v>
      </c>
      <c r="CM213" s="53">
        <v>260000</v>
      </c>
      <c r="CN213" s="50">
        <v>0</v>
      </c>
      <c r="CO213" s="51">
        <v>0</v>
      </c>
      <c r="CP213" s="47">
        <v>0.99999999999999922</v>
      </c>
      <c r="RW213">
        <v>9450</v>
      </c>
      <c r="RX213">
        <v>4</v>
      </c>
      <c r="RY213" s="47">
        <v>5.0000000000000001E-3</v>
      </c>
      <c r="RZ213" s="47">
        <v>0.95125000000000004</v>
      </c>
      <c r="SA213" s="47"/>
      <c r="SB213">
        <v>9450</v>
      </c>
      <c r="SC213">
        <v>0</v>
      </c>
      <c r="SD213" s="47">
        <v>0</v>
      </c>
      <c r="SE213" s="47">
        <v>0.99999999999999978</v>
      </c>
      <c r="SF213" s="47"/>
      <c r="SG213">
        <v>9450</v>
      </c>
      <c r="SH213" s="50">
        <v>0</v>
      </c>
      <c r="SI213" s="51">
        <v>0</v>
      </c>
      <c r="SJ213" s="47">
        <v>0.99999999999999944</v>
      </c>
      <c r="TU213">
        <v>9450</v>
      </c>
      <c r="TV213">
        <v>0</v>
      </c>
      <c r="TW213" s="47">
        <v>0</v>
      </c>
      <c r="TX213" s="47">
        <v>0.99874999999999992</v>
      </c>
      <c r="TZ213" s="49">
        <v>9450</v>
      </c>
      <c r="UA213" s="50">
        <v>1</v>
      </c>
      <c r="UB213" s="51">
        <v>1.25E-3</v>
      </c>
      <c r="UC213" s="47">
        <v>0.54749999999999954</v>
      </c>
      <c r="UD213" s="47"/>
      <c r="UE213" s="49">
        <v>9450</v>
      </c>
      <c r="UF213" s="50">
        <v>3</v>
      </c>
      <c r="UG213" s="51">
        <v>3.7499999999999999E-3</v>
      </c>
      <c r="UH213" s="47">
        <v>0.1275</v>
      </c>
      <c r="UI213" s="47"/>
      <c r="UN213" s="47"/>
      <c r="UO213" s="49">
        <v>9450</v>
      </c>
      <c r="UP213" s="50">
        <v>3</v>
      </c>
      <c r="UQ213" s="51">
        <v>3.7499999999999999E-3</v>
      </c>
      <c r="UR213" s="47">
        <v>0.1275</v>
      </c>
      <c r="US213" s="47"/>
      <c r="UT213" s="47"/>
      <c r="UU213" s="47"/>
      <c r="UV213" s="47"/>
      <c r="UW213" s="47"/>
      <c r="UX213" s="47"/>
      <c r="UY213" s="47"/>
      <c r="UZ213" s="47"/>
      <c r="VA213" s="47"/>
      <c r="VB213" s="47"/>
    </row>
    <row r="214" spans="6:574">
      <c r="F214">
        <v>263000</v>
      </c>
      <c r="G214">
        <v>0</v>
      </c>
      <c r="H214" s="47">
        <v>0</v>
      </c>
      <c r="I214" s="47">
        <v>0.99999999999999922</v>
      </c>
      <c r="K214">
        <v>258000</v>
      </c>
      <c r="L214">
        <v>1</v>
      </c>
      <c r="M214" s="47">
        <v>1.25E-3</v>
      </c>
      <c r="N214" s="47">
        <v>0.99874999999999858</v>
      </c>
      <c r="U214" s="16">
        <v>258000</v>
      </c>
      <c r="V214" s="50">
        <v>0</v>
      </c>
      <c r="W214" s="51">
        <v>0</v>
      </c>
      <c r="X214" s="47">
        <v>0.99999999999999867</v>
      </c>
      <c r="Y214" s="47"/>
      <c r="Z214" s="16">
        <v>260000</v>
      </c>
      <c r="AA214" s="50">
        <v>0</v>
      </c>
      <c r="AB214" s="51">
        <v>0</v>
      </c>
      <c r="AC214" s="47">
        <v>0.99999999999999944</v>
      </c>
      <c r="AD214" s="47"/>
      <c r="AE214">
        <v>261000</v>
      </c>
      <c r="AF214">
        <v>0</v>
      </c>
      <c r="AG214" s="47">
        <v>0</v>
      </c>
      <c r="AH214" s="47">
        <v>0.99874999999999869</v>
      </c>
      <c r="AJ214">
        <v>261000</v>
      </c>
      <c r="AK214">
        <v>0</v>
      </c>
      <c r="AL214" s="47">
        <v>0</v>
      </c>
      <c r="AM214" s="47">
        <v>0.99874999999999814</v>
      </c>
      <c r="AO214" s="16">
        <v>253000</v>
      </c>
      <c r="AP214" s="50">
        <v>0</v>
      </c>
      <c r="AQ214" s="51">
        <v>0</v>
      </c>
      <c r="AR214" s="47">
        <v>0.99999999999999922</v>
      </c>
      <c r="AS214" s="47"/>
      <c r="AT214" s="16">
        <v>257000</v>
      </c>
      <c r="AU214" s="50">
        <v>0</v>
      </c>
      <c r="AV214" s="51">
        <v>0</v>
      </c>
      <c r="AW214" s="47">
        <v>0.99999999999999933</v>
      </c>
      <c r="AY214">
        <v>253000</v>
      </c>
      <c r="AZ214">
        <v>0</v>
      </c>
      <c r="BA214" s="47">
        <v>0</v>
      </c>
      <c r="BB214" s="47">
        <v>0.99999999999999956</v>
      </c>
      <c r="BD214" s="16">
        <v>255000</v>
      </c>
      <c r="BE214" s="50">
        <v>0</v>
      </c>
      <c r="BF214" s="51">
        <v>0</v>
      </c>
      <c r="BG214" s="47">
        <v>0.99999999999999878</v>
      </c>
      <c r="BN214" s="16">
        <v>258000</v>
      </c>
      <c r="BO214" s="50">
        <v>0</v>
      </c>
      <c r="BP214" s="51">
        <v>0</v>
      </c>
      <c r="BQ214" s="47">
        <v>0.99874999999999858</v>
      </c>
      <c r="BS214" s="53">
        <v>261000</v>
      </c>
      <c r="BT214" s="50">
        <v>0</v>
      </c>
      <c r="BU214" s="51">
        <v>0</v>
      </c>
      <c r="BV214" s="47">
        <v>0.99999999999999944</v>
      </c>
      <c r="BX214" s="46">
        <v>258000</v>
      </c>
      <c r="BY214">
        <v>1</v>
      </c>
      <c r="BZ214" s="47">
        <v>1.25E-3</v>
      </c>
      <c r="CA214" s="47">
        <v>0.99874999999999858</v>
      </c>
      <c r="CC214" s="53">
        <v>291000</v>
      </c>
      <c r="CD214" s="50">
        <v>1</v>
      </c>
      <c r="CE214" s="51">
        <v>1.25E-3</v>
      </c>
      <c r="CF214" s="47">
        <v>0.99374999999999891</v>
      </c>
      <c r="CH214" s="53">
        <v>313000</v>
      </c>
      <c r="CI214" s="50">
        <v>5</v>
      </c>
      <c r="CJ214" s="51">
        <v>6.2500000000000003E-3</v>
      </c>
      <c r="CK214" s="47">
        <v>0.77624999999999988</v>
      </c>
      <c r="CM214" s="53">
        <v>261000</v>
      </c>
      <c r="CN214" s="50">
        <v>0</v>
      </c>
      <c r="CO214" s="51">
        <v>0</v>
      </c>
      <c r="CP214" s="47">
        <v>0.99999999999999922</v>
      </c>
      <c r="RW214">
        <v>9625</v>
      </c>
      <c r="RX214">
        <v>3</v>
      </c>
      <c r="RY214" s="47">
        <v>3.7499999999999999E-3</v>
      </c>
      <c r="RZ214" s="47">
        <v>0.96125000000000005</v>
      </c>
      <c r="SA214" s="47"/>
      <c r="SB214">
        <v>9625</v>
      </c>
      <c r="SC214">
        <v>0</v>
      </c>
      <c r="SD214" s="47">
        <v>0</v>
      </c>
      <c r="SE214" s="47">
        <v>0.99999999999999978</v>
      </c>
      <c r="SF214" s="47"/>
      <c r="SG214">
        <v>9625</v>
      </c>
      <c r="SH214" s="50">
        <v>0</v>
      </c>
      <c r="SI214" s="51">
        <v>0</v>
      </c>
      <c r="SJ214" s="47">
        <v>0.99999999999999944</v>
      </c>
      <c r="TU214">
        <v>9625</v>
      </c>
      <c r="TV214">
        <v>1</v>
      </c>
      <c r="TW214" s="47">
        <v>1.25E-3</v>
      </c>
      <c r="TX214" s="47">
        <v>0.99999999999999989</v>
      </c>
      <c r="TZ214" s="49">
        <v>9625</v>
      </c>
      <c r="UA214" s="50">
        <v>0</v>
      </c>
      <c r="UB214" s="51">
        <v>0</v>
      </c>
      <c r="UC214" s="47">
        <v>0.55124999999999957</v>
      </c>
      <c r="UD214" s="47"/>
      <c r="UE214" s="49">
        <v>9625</v>
      </c>
      <c r="UF214" s="50">
        <v>11</v>
      </c>
      <c r="UG214" s="51">
        <v>1.375E-2</v>
      </c>
      <c r="UH214" s="47">
        <v>0.14125000000000001</v>
      </c>
      <c r="UI214" s="47"/>
      <c r="UN214" s="47"/>
      <c r="UO214" s="49">
        <v>9625</v>
      </c>
      <c r="UP214" s="50">
        <v>11</v>
      </c>
      <c r="UQ214" s="51">
        <v>1.375E-2</v>
      </c>
      <c r="UR214" s="47">
        <v>0.14125000000000001</v>
      </c>
      <c r="US214" s="47"/>
      <c r="UT214" s="47"/>
      <c r="UU214" s="47"/>
      <c r="UV214" s="47"/>
      <c r="UW214" s="47"/>
      <c r="UX214" s="47"/>
      <c r="UY214" s="47"/>
      <c r="UZ214" s="47"/>
      <c r="VA214" s="47"/>
      <c r="VB214" s="47"/>
    </row>
    <row r="215" spans="6:574">
      <c r="F215">
        <v>264000</v>
      </c>
      <c r="G215">
        <v>0</v>
      </c>
      <c r="H215" s="47">
        <v>0</v>
      </c>
      <c r="I215" s="47">
        <v>0.99999999999999922</v>
      </c>
      <c r="K215">
        <v>259000</v>
      </c>
      <c r="L215">
        <v>0</v>
      </c>
      <c r="M215" s="47">
        <v>0</v>
      </c>
      <c r="N215" s="47">
        <v>0.99874999999999858</v>
      </c>
      <c r="U215" s="16">
        <v>259000</v>
      </c>
      <c r="V215" s="50">
        <v>0</v>
      </c>
      <c r="W215" s="51">
        <v>0</v>
      </c>
      <c r="X215" s="47">
        <v>0.99999999999999867</v>
      </c>
      <c r="Y215" s="47"/>
      <c r="Z215" s="16">
        <v>261000</v>
      </c>
      <c r="AA215" s="50">
        <v>0</v>
      </c>
      <c r="AB215" s="51">
        <v>0</v>
      </c>
      <c r="AC215" s="47">
        <v>0.99999999999999944</v>
      </c>
      <c r="AD215" s="47"/>
      <c r="AE215">
        <v>262000</v>
      </c>
      <c r="AF215">
        <v>0</v>
      </c>
      <c r="AG215" s="47">
        <v>0</v>
      </c>
      <c r="AH215" s="47">
        <v>0.99874999999999869</v>
      </c>
      <c r="AJ215">
        <v>262000</v>
      </c>
      <c r="AK215">
        <v>0</v>
      </c>
      <c r="AL215" s="47">
        <v>0</v>
      </c>
      <c r="AM215" s="47">
        <v>0.99874999999999814</v>
      </c>
      <c r="AO215" s="16">
        <v>254000</v>
      </c>
      <c r="AP215" s="50">
        <v>0</v>
      </c>
      <c r="AQ215" s="51">
        <v>0</v>
      </c>
      <c r="AR215" s="47">
        <v>0.99999999999999922</v>
      </c>
      <c r="AS215" s="47"/>
      <c r="AT215" s="16">
        <v>258000</v>
      </c>
      <c r="AU215" s="50">
        <v>0</v>
      </c>
      <c r="AV215" s="51">
        <v>0</v>
      </c>
      <c r="AW215" s="47">
        <v>0.99999999999999933</v>
      </c>
      <c r="AY215">
        <v>254000</v>
      </c>
      <c r="AZ215">
        <v>0</v>
      </c>
      <c r="BA215" s="47">
        <v>0</v>
      </c>
      <c r="BB215" s="47">
        <v>0.99999999999999956</v>
      </c>
      <c r="BD215" s="16">
        <v>256000</v>
      </c>
      <c r="BE215" s="50">
        <v>0</v>
      </c>
      <c r="BF215" s="51">
        <v>0</v>
      </c>
      <c r="BG215" s="47">
        <v>0.99999999999999878</v>
      </c>
      <c r="BN215" s="16">
        <v>259000</v>
      </c>
      <c r="BO215" s="50">
        <v>0</v>
      </c>
      <c r="BP215" s="51">
        <v>0</v>
      </c>
      <c r="BQ215" s="47">
        <v>0.99874999999999858</v>
      </c>
      <c r="BS215" s="53">
        <v>262000</v>
      </c>
      <c r="BT215" s="50">
        <v>0</v>
      </c>
      <c r="BU215" s="51">
        <v>0</v>
      </c>
      <c r="BV215" s="47">
        <v>0.99999999999999944</v>
      </c>
      <c r="BX215" s="46">
        <v>259000</v>
      </c>
      <c r="BY215">
        <v>0</v>
      </c>
      <c r="BZ215" s="47">
        <v>0</v>
      </c>
      <c r="CA215" s="47">
        <v>0.99874999999999858</v>
      </c>
      <c r="CC215" s="53">
        <v>292000</v>
      </c>
      <c r="CD215" s="50">
        <v>0</v>
      </c>
      <c r="CE215" s="51">
        <v>0</v>
      </c>
      <c r="CF215" s="47">
        <v>0.99374999999999891</v>
      </c>
      <c r="CH215" s="53">
        <v>314000</v>
      </c>
      <c r="CI215" s="50">
        <v>5</v>
      </c>
      <c r="CJ215" s="51">
        <v>6.2500000000000003E-3</v>
      </c>
      <c r="CK215" s="47">
        <v>0.78249999999999986</v>
      </c>
      <c r="CM215" s="53">
        <v>262000</v>
      </c>
      <c r="CN215" s="50">
        <v>0</v>
      </c>
      <c r="CO215" s="51">
        <v>0</v>
      </c>
      <c r="CP215" s="47">
        <v>0.99999999999999922</v>
      </c>
      <c r="RW215">
        <v>9800</v>
      </c>
      <c r="RX215">
        <v>8</v>
      </c>
      <c r="RY215" s="47">
        <v>0.01</v>
      </c>
      <c r="RZ215" s="47">
        <v>0.96875</v>
      </c>
      <c r="SA215" s="47"/>
      <c r="SB215">
        <v>9800</v>
      </c>
      <c r="SC215">
        <v>0</v>
      </c>
      <c r="SD215" s="47">
        <v>0</v>
      </c>
      <c r="SE215" s="47">
        <v>0.99999999999999978</v>
      </c>
      <c r="SF215" s="47"/>
      <c r="SG215">
        <v>9800</v>
      </c>
      <c r="SH215" s="50">
        <v>0</v>
      </c>
      <c r="SI215" s="51">
        <v>0</v>
      </c>
      <c r="SJ215" s="47">
        <v>0.99999999999999944</v>
      </c>
      <c r="TU215" t="s">
        <v>55</v>
      </c>
      <c r="TV215">
        <v>0</v>
      </c>
      <c r="TZ215" s="49">
        <v>9800</v>
      </c>
      <c r="UA215" s="50">
        <v>3</v>
      </c>
      <c r="UB215" s="51">
        <v>3.7499999999999999E-3</v>
      </c>
      <c r="UC215" s="47">
        <v>0.55624999999999958</v>
      </c>
      <c r="UD215" s="47"/>
      <c r="UE215" s="49">
        <v>9800</v>
      </c>
      <c r="UF215" s="50">
        <v>4</v>
      </c>
      <c r="UG215" s="51">
        <v>5.0000000000000001E-3</v>
      </c>
      <c r="UH215" s="47">
        <v>0.14625000000000002</v>
      </c>
      <c r="UI215" s="47"/>
      <c r="UN215" s="47"/>
      <c r="UO215" s="49">
        <v>9800</v>
      </c>
      <c r="UP215" s="50">
        <v>4</v>
      </c>
      <c r="UQ215" s="51">
        <v>5.0000000000000001E-3</v>
      </c>
      <c r="UR215" s="47">
        <v>0.14625000000000002</v>
      </c>
      <c r="US215" s="47"/>
      <c r="UT215" s="47"/>
      <c r="UU215" s="47"/>
      <c r="UV215" s="47"/>
      <c r="UW215" s="47"/>
      <c r="UX215" s="47"/>
      <c r="UY215" s="47"/>
      <c r="UZ215" s="47"/>
      <c r="VA215" s="47"/>
      <c r="VB215" s="47"/>
    </row>
    <row r="216" spans="6:574">
      <c r="F216">
        <v>265000</v>
      </c>
      <c r="G216">
        <v>0</v>
      </c>
      <c r="H216" s="47">
        <v>0</v>
      </c>
      <c r="I216" s="47">
        <v>0.99999999999999922</v>
      </c>
      <c r="K216">
        <v>260000</v>
      </c>
      <c r="L216">
        <v>0</v>
      </c>
      <c r="M216" s="47">
        <v>0</v>
      </c>
      <c r="N216" s="47">
        <v>0.99874999999999858</v>
      </c>
      <c r="U216" s="16">
        <v>260000</v>
      </c>
      <c r="V216" s="50">
        <v>0</v>
      </c>
      <c r="W216" s="51">
        <v>0</v>
      </c>
      <c r="X216" s="47">
        <v>0.99999999999999867</v>
      </c>
      <c r="Y216" s="47"/>
      <c r="Z216" s="16">
        <v>262000</v>
      </c>
      <c r="AA216" s="50">
        <v>0</v>
      </c>
      <c r="AB216" s="51">
        <v>0</v>
      </c>
      <c r="AC216" s="47">
        <v>0.99999999999999944</v>
      </c>
      <c r="AD216" s="47"/>
      <c r="AE216">
        <v>263000</v>
      </c>
      <c r="AF216">
        <v>1</v>
      </c>
      <c r="AG216" s="47">
        <v>1.25E-3</v>
      </c>
      <c r="AH216" s="47">
        <v>0.99999999999999867</v>
      </c>
      <c r="AJ216">
        <v>263000</v>
      </c>
      <c r="AK216">
        <v>1</v>
      </c>
      <c r="AL216" s="47">
        <v>1.25E-3</v>
      </c>
      <c r="AM216" s="47">
        <v>0.99999999999999811</v>
      </c>
      <c r="AO216" s="16">
        <v>255000</v>
      </c>
      <c r="AP216" s="50">
        <v>0</v>
      </c>
      <c r="AQ216" s="51">
        <v>0</v>
      </c>
      <c r="AR216" s="47">
        <v>0.99999999999999922</v>
      </c>
      <c r="AS216" s="47"/>
      <c r="AT216" s="16">
        <v>259000</v>
      </c>
      <c r="AU216" s="50">
        <v>0</v>
      </c>
      <c r="AV216" s="51">
        <v>0</v>
      </c>
      <c r="AW216" s="47">
        <v>0.99999999999999933</v>
      </c>
      <c r="AY216">
        <v>255000</v>
      </c>
      <c r="AZ216">
        <v>0</v>
      </c>
      <c r="BA216" s="47">
        <v>0</v>
      </c>
      <c r="BB216" s="47">
        <v>0.99999999999999956</v>
      </c>
      <c r="BD216" s="16">
        <v>257000</v>
      </c>
      <c r="BE216" s="50">
        <v>0</v>
      </c>
      <c r="BF216" s="51">
        <v>0</v>
      </c>
      <c r="BG216" s="47">
        <v>0.99999999999999878</v>
      </c>
      <c r="BN216" s="16">
        <v>260000</v>
      </c>
      <c r="BO216" s="50">
        <v>1</v>
      </c>
      <c r="BP216" s="51">
        <v>1.25E-3</v>
      </c>
      <c r="BQ216" s="47">
        <v>0.99999999999999856</v>
      </c>
      <c r="BS216" s="53">
        <v>263000</v>
      </c>
      <c r="BT216" s="50">
        <v>0</v>
      </c>
      <c r="BU216" s="51">
        <v>0</v>
      </c>
      <c r="BV216" s="47">
        <v>0.99999999999999944</v>
      </c>
      <c r="BX216" s="46">
        <v>260000</v>
      </c>
      <c r="BY216">
        <v>0</v>
      </c>
      <c r="BZ216" s="47">
        <v>0</v>
      </c>
      <c r="CA216" s="47">
        <v>0.99874999999999858</v>
      </c>
      <c r="CC216" s="53">
        <v>293000</v>
      </c>
      <c r="CD216" s="50">
        <v>0</v>
      </c>
      <c r="CE216" s="51">
        <v>0</v>
      </c>
      <c r="CF216" s="47">
        <v>0.99374999999999891</v>
      </c>
      <c r="CH216" s="53">
        <v>315000</v>
      </c>
      <c r="CI216" s="50">
        <v>3</v>
      </c>
      <c r="CJ216" s="51">
        <v>3.7499999999999999E-3</v>
      </c>
      <c r="CK216" s="47">
        <v>0.78624999999999989</v>
      </c>
      <c r="CM216" s="53">
        <v>263000</v>
      </c>
      <c r="CN216" s="50">
        <v>0</v>
      </c>
      <c r="CO216" s="51">
        <v>0</v>
      </c>
      <c r="CP216" s="47">
        <v>0.99999999999999922</v>
      </c>
      <c r="RW216">
        <v>9975</v>
      </c>
      <c r="RX216">
        <v>6</v>
      </c>
      <c r="RY216" s="47">
        <v>7.4999999999999997E-3</v>
      </c>
      <c r="RZ216" s="47">
        <v>0.97</v>
      </c>
      <c r="SA216" s="47"/>
      <c r="SB216">
        <v>9975</v>
      </c>
      <c r="SC216">
        <v>0</v>
      </c>
      <c r="SD216" s="47">
        <v>0</v>
      </c>
      <c r="SE216" s="47">
        <v>0.99999999999999978</v>
      </c>
      <c r="SF216" s="47"/>
      <c r="SG216">
        <v>9975</v>
      </c>
      <c r="SH216" s="50">
        <v>0</v>
      </c>
      <c r="SI216" s="51">
        <v>0</v>
      </c>
      <c r="SJ216" s="47">
        <v>0.99999999999999944</v>
      </c>
      <c r="TZ216" s="49">
        <v>9975</v>
      </c>
      <c r="UA216" s="50">
        <v>4</v>
      </c>
      <c r="UB216" s="51">
        <v>5.0000000000000001E-3</v>
      </c>
      <c r="UC216" s="47">
        <v>0.55999999999999961</v>
      </c>
      <c r="UD216" s="47"/>
      <c r="UE216" s="49">
        <v>9975</v>
      </c>
      <c r="UF216" s="50">
        <v>3</v>
      </c>
      <c r="UG216" s="51">
        <v>3.7499999999999999E-3</v>
      </c>
      <c r="UH216" s="47">
        <v>0.15000000000000002</v>
      </c>
      <c r="UI216" s="47"/>
      <c r="UN216" s="47"/>
      <c r="UO216" s="49">
        <v>9975</v>
      </c>
      <c r="UP216" s="50">
        <v>3</v>
      </c>
      <c r="UQ216" s="51">
        <v>3.7499999999999999E-3</v>
      </c>
      <c r="UR216" s="47">
        <v>0.15000000000000002</v>
      </c>
      <c r="US216" s="47"/>
      <c r="UT216" s="47"/>
      <c r="UU216" s="47"/>
      <c r="UV216" s="47"/>
      <c r="UW216" s="47"/>
      <c r="UX216" s="47"/>
      <c r="UY216" s="47"/>
      <c r="UZ216" s="47"/>
      <c r="VA216" s="47"/>
      <c r="VB216" s="47"/>
    </row>
    <row r="217" spans="6:574">
      <c r="F217">
        <v>266000</v>
      </c>
      <c r="G217">
        <v>0</v>
      </c>
      <c r="H217" s="47">
        <v>0</v>
      </c>
      <c r="I217" s="47">
        <v>0.99999999999999922</v>
      </c>
      <c r="K217">
        <v>261000</v>
      </c>
      <c r="L217">
        <v>0</v>
      </c>
      <c r="M217" s="47">
        <v>0</v>
      </c>
      <c r="N217" s="47">
        <v>0.99874999999999858</v>
      </c>
      <c r="U217" s="16">
        <v>261000</v>
      </c>
      <c r="V217" s="50">
        <v>0</v>
      </c>
      <c r="W217" s="51">
        <v>0</v>
      </c>
      <c r="X217" s="47">
        <v>0.99999999999999867</v>
      </c>
      <c r="Y217" s="47"/>
      <c r="Z217" s="16">
        <v>263000</v>
      </c>
      <c r="AA217" s="50">
        <v>0</v>
      </c>
      <c r="AB217" s="51">
        <v>0</v>
      </c>
      <c r="AC217" s="47">
        <v>0.99999999999999944</v>
      </c>
      <c r="AD217" s="47"/>
      <c r="AE217">
        <v>264000</v>
      </c>
      <c r="AF217">
        <v>0</v>
      </c>
      <c r="AG217" s="47">
        <v>0</v>
      </c>
      <c r="AH217" s="47">
        <v>0.99999999999999867</v>
      </c>
      <c r="AJ217">
        <v>264000</v>
      </c>
      <c r="AK217">
        <v>0</v>
      </c>
      <c r="AL217" s="47">
        <v>0</v>
      </c>
      <c r="AM217" s="47">
        <v>0.99999999999999811</v>
      </c>
      <c r="AO217" s="16">
        <v>256000</v>
      </c>
      <c r="AP217" s="50">
        <v>0</v>
      </c>
      <c r="AQ217" s="51">
        <v>0</v>
      </c>
      <c r="AR217" s="47">
        <v>0.99999999999999922</v>
      </c>
      <c r="AS217" s="47"/>
      <c r="AT217" s="16">
        <v>260000</v>
      </c>
      <c r="AU217" s="50">
        <v>0</v>
      </c>
      <c r="AV217" s="51">
        <v>0</v>
      </c>
      <c r="AW217" s="47">
        <v>0.99999999999999933</v>
      </c>
      <c r="AY217">
        <v>256000</v>
      </c>
      <c r="AZ217">
        <v>0</v>
      </c>
      <c r="BA217" s="47">
        <v>0</v>
      </c>
      <c r="BB217" s="47">
        <v>0.99999999999999956</v>
      </c>
      <c r="BD217" s="16">
        <v>258000</v>
      </c>
      <c r="BE217" s="50">
        <v>0</v>
      </c>
      <c r="BF217" s="51">
        <v>0</v>
      </c>
      <c r="BG217" s="47">
        <v>0.99999999999999878</v>
      </c>
      <c r="BN217" s="16">
        <v>261000</v>
      </c>
      <c r="BO217" s="50">
        <v>0</v>
      </c>
      <c r="BP217" s="51">
        <v>0</v>
      </c>
      <c r="BQ217" s="47">
        <v>0.99999999999999856</v>
      </c>
      <c r="BS217" s="53">
        <v>264000</v>
      </c>
      <c r="BT217" s="50">
        <v>0</v>
      </c>
      <c r="BU217" s="51">
        <v>0</v>
      </c>
      <c r="BV217" s="47">
        <v>0.99999999999999944</v>
      </c>
      <c r="BX217" s="46">
        <v>261000</v>
      </c>
      <c r="BY217">
        <v>0</v>
      </c>
      <c r="BZ217" s="47">
        <v>0</v>
      </c>
      <c r="CA217" s="47">
        <v>0.99874999999999858</v>
      </c>
      <c r="CC217" s="53">
        <v>294000</v>
      </c>
      <c r="CD217" s="50">
        <v>0</v>
      </c>
      <c r="CE217" s="51">
        <v>0</v>
      </c>
      <c r="CF217" s="47">
        <v>0.99374999999999891</v>
      </c>
      <c r="CH217" s="53">
        <v>316000</v>
      </c>
      <c r="CI217" s="50">
        <v>2</v>
      </c>
      <c r="CJ217" s="51">
        <v>2.5000000000000001E-3</v>
      </c>
      <c r="CK217" s="47">
        <v>0.78874999999999984</v>
      </c>
      <c r="CM217" s="53">
        <v>264000</v>
      </c>
      <c r="CN217" s="50">
        <v>0</v>
      </c>
      <c r="CO217" s="51">
        <v>0</v>
      </c>
      <c r="CP217" s="47">
        <v>0.99999999999999922</v>
      </c>
      <c r="RW217">
        <v>10150</v>
      </c>
      <c r="RX217">
        <v>1</v>
      </c>
      <c r="RY217" s="47">
        <v>1.25E-3</v>
      </c>
      <c r="RZ217" s="47">
        <v>0.97499999999999998</v>
      </c>
      <c r="SA217" s="47"/>
      <c r="SB217">
        <v>10150</v>
      </c>
      <c r="SC217">
        <v>0</v>
      </c>
      <c r="SD217" s="47">
        <v>0</v>
      </c>
      <c r="SE217" s="47">
        <v>0.99999999999999978</v>
      </c>
      <c r="SF217" s="47"/>
      <c r="SG217">
        <v>10150</v>
      </c>
      <c r="SH217" s="50">
        <v>0</v>
      </c>
      <c r="SI217" s="51">
        <v>0</v>
      </c>
      <c r="SJ217" s="47">
        <v>0.99999999999999944</v>
      </c>
      <c r="TZ217" s="49">
        <v>10150</v>
      </c>
      <c r="UA217" s="50">
        <v>3</v>
      </c>
      <c r="UB217" s="51">
        <v>3.7499999999999999E-3</v>
      </c>
      <c r="UC217" s="47">
        <v>0.56624999999999959</v>
      </c>
      <c r="UD217" s="47"/>
      <c r="UE217" s="49">
        <v>10150</v>
      </c>
      <c r="UF217" s="50">
        <v>15</v>
      </c>
      <c r="UG217" s="51">
        <v>1.8749999999999999E-2</v>
      </c>
      <c r="UH217" s="47">
        <v>0.16875000000000001</v>
      </c>
      <c r="UI217" s="47"/>
      <c r="UN217" s="47"/>
      <c r="UO217" s="49">
        <v>10150</v>
      </c>
      <c r="UP217" s="50">
        <v>15</v>
      </c>
      <c r="UQ217" s="51">
        <v>1.8749999999999999E-2</v>
      </c>
      <c r="UR217" s="47">
        <v>0.16875000000000001</v>
      </c>
      <c r="US217" s="47"/>
      <c r="UT217" s="47"/>
      <c r="UU217" s="47"/>
      <c r="UV217" s="47"/>
      <c r="UW217" s="47"/>
      <c r="UX217" s="47"/>
      <c r="UY217" s="47"/>
      <c r="UZ217" s="47"/>
      <c r="VA217" s="47"/>
      <c r="VB217" s="47"/>
    </row>
    <row r="218" spans="6:574">
      <c r="F218">
        <v>267000</v>
      </c>
      <c r="G218">
        <v>0</v>
      </c>
      <c r="H218" s="47">
        <v>0</v>
      </c>
      <c r="I218" s="47">
        <v>0.99999999999999922</v>
      </c>
      <c r="K218">
        <v>262000</v>
      </c>
      <c r="L218">
        <v>0</v>
      </c>
      <c r="M218" s="47">
        <v>0</v>
      </c>
      <c r="N218" s="47">
        <v>0.99874999999999858</v>
      </c>
      <c r="U218" s="16">
        <v>262000</v>
      </c>
      <c r="V218" s="50">
        <v>0</v>
      </c>
      <c r="W218" s="51">
        <v>0</v>
      </c>
      <c r="X218" s="47">
        <v>0.99999999999999867</v>
      </c>
      <c r="Y218" s="47"/>
      <c r="Z218" s="16">
        <v>264000</v>
      </c>
      <c r="AA218" s="50">
        <v>0</v>
      </c>
      <c r="AB218" s="51">
        <v>0</v>
      </c>
      <c r="AC218" s="47">
        <v>0.99999999999999944</v>
      </c>
      <c r="AD218" s="47"/>
      <c r="AE218">
        <v>265000</v>
      </c>
      <c r="AF218">
        <v>0</v>
      </c>
      <c r="AG218" s="47">
        <v>0</v>
      </c>
      <c r="AH218" s="47">
        <v>0.99999999999999867</v>
      </c>
      <c r="AJ218">
        <v>265000</v>
      </c>
      <c r="AK218">
        <v>0</v>
      </c>
      <c r="AL218" s="47">
        <v>0</v>
      </c>
      <c r="AM218" s="47">
        <v>0.99999999999999811</v>
      </c>
      <c r="AO218" s="16">
        <v>257000</v>
      </c>
      <c r="AP218" s="50">
        <v>0</v>
      </c>
      <c r="AQ218" s="51">
        <v>0</v>
      </c>
      <c r="AR218" s="47">
        <v>0.99999999999999922</v>
      </c>
      <c r="AS218" s="47"/>
      <c r="AT218" s="16">
        <v>261000</v>
      </c>
      <c r="AU218" s="50">
        <v>0</v>
      </c>
      <c r="AV218" s="51">
        <v>0</v>
      </c>
      <c r="AW218" s="47">
        <v>0.99999999999999933</v>
      </c>
      <c r="AY218">
        <v>257000</v>
      </c>
      <c r="AZ218">
        <v>0</v>
      </c>
      <c r="BA218" s="47">
        <v>0</v>
      </c>
      <c r="BB218" s="47">
        <v>0.99999999999999956</v>
      </c>
      <c r="BD218" s="16">
        <v>259000</v>
      </c>
      <c r="BE218" s="50">
        <v>0</v>
      </c>
      <c r="BF218" s="51">
        <v>0</v>
      </c>
      <c r="BG218" s="47">
        <v>0.99999999999999878</v>
      </c>
      <c r="BN218" s="16">
        <v>262000</v>
      </c>
      <c r="BO218" s="50">
        <v>0</v>
      </c>
      <c r="BP218" s="51">
        <v>0</v>
      </c>
      <c r="BQ218" s="47">
        <v>0.99999999999999856</v>
      </c>
      <c r="BS218" s="53">
        <v>265000</v>
      </c>
      <c r="BT218" s="50">
        <v>0</v>
      </c>
      <c r="BU218" s="51">
        <v>0</v>
      </c>
      <c r="BV218" s="47">
        <v>0.99999999999999944</v>
      </c>
      <c r="BX218" s="46">
        <v>262000</v>
      </c>
      <c r="BY218">
        <v>0</v>
      </c>
      <c r="BZ218" s="47">
        <v>0</v>
      </c>
      <c r="CA218" s="47">
        <v>0.99874999999999858</v>
      </c>
      <c r="CC218" s="53">
        <v>295000</v>
      </c>
      <c r="CD218" s="50">
        <v>0</v>
      </c>
      <c r="CE218" s="51">
        <v>0</v>
      </c>
      <c r="CF218" s="47">
        <v>0.99374999999999891</v>
      </c>
      <c r="CH218" s="53">
        <v>317000</v>
      </c>
      <c r="CI218" s="50">
        <v>3</v>
      </c>
      <c r="CJ218" s="51">
        <v>3.7499999999999999E-3</v>
      </c>
      <c r="CK218" s="47">
        <v>0.79249999999999987</v>
      </c>
      <c r="CM218" s="53">
        <v>265000</v>
      </c>
      <c r="CN218" s="50">
        <v>0</v>
      </c>
      <c r="CO218" s="51">
        <v>0</v>
      </c>
      <c r="CP218" s="47">
        <v>0.99999999999999922</v>
      </c>
      <c r="RW218">
        <v>10325</v>
      </c>
      <c r="RX218">
        <v>4</v>
      </c>
      <c r="RY218" s="47">
        <v>5.0000000000000001E-3</v>
      </c>
      <c r="RZ218" s="47">
        <v>0.97749999999999992</v>
      </c>
      <c r="SA218" s="47"/>
      <c r="SB218">
        <v>10325</v>
      </c>
      <c r="SC218">
        <v>0</v>
      </c>
      <c r="SD218" s="47">
        <v>0</v>
      </c>
      <c r="SE218" s="47">
        <v>0.99999999999999978</v>
      </c>
      <c r="SF218" s="47"/>
      <c r="SG218">
        <v>10325</v>
      </c>
      <c r="SH218" s="50">
        <v>0</v>
      </c>
      <c r="SI218" s="51">
        <v>0</v>
      </c>
      <c r="SJ218" s="47">
        <v>0.99999999999999944</v>
      </c>
      <c r="TZ218" s="49">
        <v>10325</v>
      </c>
      <c r="UA218" s="50">
        <v>5</v>
      </c>
      <c r="UB218" s="51">
        <v>6.2500000000000003E-3</v>
      </c>
      <c r="UC218" s="47">
        <v>0.56624999999999959</v>
      </c>
      <c r="UD218" s="47"/>
      <c r="UE218" s="49">
        <v>10325</v>
      </c>
      <c r="UF218" s="50">
        <v>7</v>
      </c>
      <c r="UG218" s="51">
        <v>8.7500000000000008E-3</v>
      </c>
      <c r="UH218" s="47">
        <v>0.17750000000000002</v>
      </c>
      <c r="UI218" s="47"/>
      <c r="UN218" s="47"/>
      <c r="UO218" s="49">
        <v>10325</v>
      </c>
      <c r="UP218" s="50">
        <v>7</v>
      </c>
      <c r="UQ218" s="51">
        <v>8.7500000000000008E-3</v>
      </c>
      <c r="UR218" s="47">
        <v>0.17750000000000002</v>
      </c>
      <c r="US218" s="47"/>
      <c r="UT218" s="47"/>
      <c r="UU218" s="47"/>
      <c r="UV218" s="47"/>
      <c r="UW218" s="47"/>
      <c r="UX218" s="47"/>
      <c r="UY218" s="47"/>
      <c r="UZ218" s="47"/>
      <c r="VA218" s="47"/>
      <c r="VB218" s="47"/>
    </row>
    <row r="219" spans="6:574">
      <c r="F219" t="s">
        <v>55</v>
      </c>
      <c r="G219">
        <v>0</v>
      </c>
      <c r="K219">
        <v>263000</v>
      </c>
      <c r="L219">
        <v>1</v>
      </c>
      <c r="M219" s="47">
        <v>1.25E-3</v>
      </c>
      <c r="N219" s="47">
        <v>0.99999999999999856</v>
      </c>
      <c r="U219" s="16">
        <v>263000</v>
      </c>
      <c r="V219" s="50">
        <v>0</v>
      </c>
      <c r="W219" s="51">
        <v>0</v>
      </c>
      <c r="X219" s="47">
        <v>0.99999999999999867</v>
      </c>
      <c r="Y219" s="47"/>
      <c r="Z219" s="16">
        <v>265000</v>
      </c>
      <c r="AA219" s="50">
        <v>0</v>
      </c>
      <c r="AB219" s="51">
        <v>0</v>
      </c>
      <c r="AC219" s="47">
        <v>0.99999999999999944</v>
      </c>
      <c r="AD219" s="47"/>
      <c r="AE219">
        <v>266000</v>
      </c>
      <c r="AF219">
        <v>0</v>
      </c>
      <c r="AG219" s="47">
        <v>0</v>
      </c>
      <c r="AH219" s="47">
        <v>0.99999999999999867</v>
      </c>
      <c r="AJ219">
        <v>266000</v>
      </c>
      <c r="AK219">
        <v>0</v>
      </c>
      <c r="AO219" s="16">
        <v>258000</v>
      </c>
      <c r="AP219" s="50">
        <v>0</v>
      </c>
      <c r="AQ219" s="51">
        <v>0</v>
      </c>
      <c r="AR219" s="47">
        <v>0.99999999999999922</v>
      </c>
      <c r="AS219" s="47"/>
      <c r="AT219" s="16">
        <v>262000</v>
      </c>
      <c r="AU219" s="50">
        <v>0</v>
      </c>
      <c r="AV219" s="51">
        <v>0</v>
      </c>
      <c r="AW219" s="47">
        <v>0.99999999999999933</v>
      </c>
      <c r="AY219" t="s">
        <v>55</v>
      </c>
      <c r="AZ219">
        <v>0</v>
      </c>
      <c r="BD219" s="16">
        <v>260000</v>
      </c>
      <c r="BE219" s="50">
        <v>0</v>
      </c>
      <c r="BF219" s="51">
        <v>0</v>
      </c>
      <c r="BG219" s="47">
        <v>0.99999999999999878</v>
      </c>
      <c r="BN219" s="16">
        <v>263000</v>
      </c>
      <c r="BO219" s="50">
        <v>0</v>
      </c>
      <c r="BP219" s="51">
        <v>0</v>
      </c>
      <c r="BQ219" s="47">
        <v>0.99999999999999856</v>
      </c>
      <c r="BS219" s="53">
        <v>266000</v>
      </c>
      <c r="BT219" s="50">
        <v>0</v>
      </c>
      <c r="BU219" s="51">
        <v>0</v>
      </c>
      <c r="BV219" s="47">
        <v>0.99999999999999944</v>
      </c>
      <c r="BX219" s="46">
        <v>263000</v>
      </c>
      <c r="BY219">
        <v>1</v>
      </c>
      <c r="BZ219" s="47">
        <v>1.25E-3</v>
      </c>
      <c r="CA219" s="47">
        <v>0.99999999999999856</v>
      </c>
      <c r="CC219" s="53">
        <v>296000</v>
      </c>
      <c r="CD219" s="50">
        <v>0</v>
      </c>
      <c r="CE219" s="51">
        <v>0</v>
      </c>
      <c r="CF219" s="47">
        <v>0.99374999999999891</v>
      </c>
      <c r="CH219" s="53">
        <v>318000</v>
      </c>
      <c r="CI219" s="50">
        <v>2</v>
      </c>
      <c r="CM219" s="53">
        <v>266000</v>
      </c>
      <c r="CN219" s="50">
        <v>0</v>
      </c>
      <c r="CO219" s="51">
        <v>0</v>
      </c>
      <c r="CP219" s="47">
        <v>0.99999999999999922</v>
      </c>
      <c r="RW219">
        <v>10500</v>
      </c>
      <c r="RX219">
        <v>2</v>
      </c>
      <c r="RY219" s="47">
        <v>2.5000000000000001E-3</v>
      </c>
      <c r="RZ219" s="47">
        <v>0.97999999999999987</v>
      </c>
      <c r="SA219" s="47"/>
      <c r="SB219">
        <v>10500</v>
      </c>
      <c r="SC219">
        <v>0</v>
      </c>
      <c r="SD219" s="47">
        <v>0</v>
      </c>
      <c r="SE219" s="47">
        <v>0.99999999999999978</v>
      </c>
      <c r="SF219" s="47"/>
      <c r="SG219">
        <v>10500</v>
      </c>
      <c r="SH219" s="50">
        <v>0</v>
      </c>
      <c r="SI219" s="51">
        <v>0</v>
      </c>
      <c r="SJ219" s="47">
        <v>0.99999999999999944</v>
      </c>
      <c r="TZ219" s="49">
        <v>10500</v>
      </c>
      <c r="UA219" s="50">
        <v>0</v>
      </c>
      <c r="UB219" s="51">
        <v>0</v>
      </c>
      <c r="UC219" s="47">
        <v>0.5812499999999996</v>
      </c>
      <c r="UD219" s="47"/>
      <c r="UE219" s="49">
        <v>10500</v>
      </c>
      <c r="UF219" s="50">
        <v>2</v>
      </c>
      <c r="UG219" s="51">
        <v>2.5000000000000001E-3</v>
      </c>
      <c r="UH219" s="47">
        <v>0.18000000000000002</v>
      </c>
      <c r="UI219" s="47"/>
      <c r="UN219" s="47"/>
      <c r="UO219" s="49">
        <v>10500</v>
      </c>
      <c r="UP219" s="50">
        <v>2</v>
      </c>
      <c r="UQ219" s="51">
        <v>2.5000000000000001E-3</v>
      </c>
      <c r="UR219" s="47">
        <v>0.18000000000000002</v>
      </c>
      <c r="US219" s="47"/>
      <c r="UT219" s="47"/>
      <c r="UU219" s="47"/>
      <c r="UV219" s="47"/>
      <c r="UW219" s="47"/>
      <c r="UX219" s="47"/>
      <c r="UY219" s="47"/>
      <c r="UZ219" s="47"/>
      <c r="VA219" s="47"/>
      <c r="VB219" s="47"/>
    </row>
    <row r="220" spans="6:574">
      <c r="K220">
        <v>264000</v>
      </c>
      <c r="L220">
        <v>0</v>
      </c>
      <c r="M220" s="47">
        <v>0</v>
      </c>
      <c r="N220" s="47">
        <v>0.99999999999999856</v>
      </c>
      <c r="U220" s="16">
        <v>264000</v>
      </c>
      <c r="V220" s="50">
        <v>0</v>
      </c>
      <c r="W220" s="51">
        <v>0</v>
      </c>
      <c r="X220" s="47">
        <v>0.99999999999999867</v>
      </c>
      <c r="Y220" s="47"/>
      <c r="Z220" s="16">
        <v>266000</v>
      </c>
      <c r="AA220" s="50">
        <v>0</v>
      </c>
      <c r="AB220" s="51">
        <v>0</v>
      </c>
      <c r="AC220" s="47">
        <v>0.99999999999999944</v>
      </c>
      <c r="AD220" s="47"/>
      <c r="AE220">
        <v>267000</v>
      </c>
      <c r="AF220">
        <v>0</v>
      </c>
      <c r="AG220" s="47">
        <v>0</v>
      </c>
      <c r="AH220" s="47">
        <v>0.99999999999999867</v>
      </c>
      <c r="AJ220">
        <v>267000</v>
      </c>
      <c r="AK220">
        <v>0</v>
      </c>
      <c r="AO220" s="16">
        <v>259000</v>
      </c>
      <c r="AP220" s="50">
        <v>0</v>
      </c>
      <c r="AQ220" s="51">
        <v>0</v>
      </c>
      <c r="AR220" s="47">
        <v>0.99999999999999922</v>
      </c>
      <c r="AS220" s="47"/>
      <c r="AT220" s="16">
        <v>263000</v>
      </c>
      <c r="AU220" s="50">
        <v>0</v>
      </c>
      <c r="AV220" s="51">
        <v>0</v>
      </c>
      <c r="AW220" s="47">
        <v>0.99999999999999933</v>
      </c>
      <c r="BD220" s="16">
        <v>261000</v>
      </c>
      <c r="BE220" s="50">
        <v>0</v>
      </c>
      <c r="BF220" s="51">
        <v>0</v>
      </c>
      <c r="BG220" s="47">
        <v>0.99999999999999878</v>
      </c>
      <c r="BN220" s="16">
        <v>264000</v>
      </c>
      <c r="BO220" s="50">
        <v>0</v>
      </c>
      <c r="BP220" s="51">
        <v>0</v>
      </c>
      <c r="BQ220" s="47">
        <v>0.99999999999999856</v>
      </c>
      <c r="BS220" s="53">
        <v>267000</v>
      </c>
      <c r="BT220" s="50">
        <v>0</v>
      </c>
      <c r="BU220" s="51">
        <v>0</v>
      </c>
      <c r="BV220" s="47">
        <v>0.99999999999999944</v>
      </c>
      <c r="BX220" s="46">
        <v>264000</v>
      </c>
      <c r="BY220">
        <v>0</v>
      </c>
      <c r="BZ220" s="47">
        <v>0</v>
      </c>
      <c r="CA220" s="47">
        <v>0.99999999999999856</v>
      </c>
      <c r="CC220" s="53">
        <v>297000</v>
      </c>
      <c r="CD220" s="50">
        <v>1</v>
      </c>
      <c r="CE220" s="51">
        <v>1.25E-3</v>
      </c>
      <c r="CF220" s="47">
        <v>0.99499999999999889</v>
      </c>
      <c r="CH220" s="53">
        <v>319000</v>
      </c>
      <c r="CI220" s="50">
        <v>1</v>
      </c>
      <c r="CM220" s="53">
        <v>267000</v>
      </c>
      <c r="CN220" s="50">
        <v>0</v>
      </c>
      <c r="CO220" s="51">
        <v>0</v>
      </c>
      <c r="CP220" s="47">
        <v>0.99999999999999922</v>
      </c>
      <c r="RW220">
        <v>10675</v>
      </c>
      <c r="RX220">
        <v>2</v>
      </c>
      <c r="RY220" s="47">
        <v>2.5000000000000001E-3</v>
      </c>
      <c r="RZ220" s="47">
        <v>0.98124999999999984</v>
      </c>
      <c r="SA220" s="47"/>
      <c r="SB220">
        <v>10675</v>
      </c>
      <c r="SC220">
        <v>0</v>
      </c>
      <c r="SD220" s="47">
        <v>0</v>
      </c>
      <c r="SE220" s="47">
        <v>0.99999999999999978</v>
      </c>
      <c r="SF220" s="47"/>
      <c r="SG220">
        <v>10675</v>
      </c>
      <c r="SH220" s="50">
        <v>0</v>
      </c>
      <c r="SI220" s="51">
        <v>0</v>
      </c>
      <c r="SJ220" s="47">
        <v>0.99999999999999944</v>
      </c>
      <c r="TZ220" s="49">
        <v>10675</v>
      </c>
      <c r="UA220" s="50">
        <v>12</v>
      </c>
      <c r="UB220" s="51">
        <v>1.4999999999999999E-2</v>
      </c>
      <c r="UC220" s="47">
        <v>0.58749999999999958</v>
      </c>
      <c r="UD220" s="47"/>
      <c r="UE220" s="49">
        <v>10675</v>
      </c>
      <c r="UF220" s="50">
        <v>12</v>
      </c>
      <c r="UG220" s="51">
        <v>1.4999999999999999E-2</v>
      </c>
      <c r="UH220" s="47">
        <v>0.19500000000000001</v>
      </c>
      <c r="UI220" s="47"/>
      <c r="UN220" s="47"/>
      <c r="UO220" s="49">
        <v>10675</v>
      </c>
      <c r="UP220" s="50">
        <v>12</v>
      </c>
      <c r="UQ220" s="51">
        <v>1.4999999999999999E-2</v>
      </c>
      <c r="UR220" s="47">
        <v>0.19500000000000001</v>
      </c>
      <c r="US220" s="47"/>
      <c r="UT220" s="47"/>
      <c r="UU220" s="47"/>
      <c r="UV220" s="47"/>
      <c r="UW220" s="47"/>
      <c r="UX220" s="47"/>
      <c r="UY220" s="47"/>
      <c r="UZ220" s="47"/>
      <c r="VA220" s="47"/>
      <c r="VB220" s="47"/>
    </row>
    <row r="221" spans="6:574">
      <c r="K221">
        <v>265000</v>
      </c>
      <c r="L221">
        <v>0</v>
      </c>
      <c r="M221" s="47">
        <v>0</v>
      </c>
      <c r="N221" s="47">
        <v>0.99999999999999856</v>
      </c>
      <c r="U221" s="16">
        <v>265000</v>
      </c>
      <c r="V221" s="50">
        <v>0</v>
      </c>
      <c r="W221" s="51">
        <v>0</v>
      </c>
      <c r="X221" s="47">
        <v>0.99999999999999867</v>
      </c>
      <c r="Y221" s="47"/>
      <c r="Z221" s="16">
        <v>267000</v>
      </c>
      <c r="AA221" s="50">
        <v>0</v>
      </c>
      <c r="AB221" s="51">
        <v>0</v>
      </c>
      <c r="AC221" s="47">
        <v>0.99999999999999944</v>
      </c>
      <c r="AD221" s="47"/>
      <c r="AE221">
        <v>268000</v>
      </c>
      <c r="AF221">
        <v>0</v>
      </c>
      <c r="AG221" s="47">
        <v>0</v>
      </c>
      <c r="AH221" s="47">
        <v>0.99999999999999867</v>
      </c>
      <c r="AJ221">
        <v>268000</v>
      </c>
      <c r="AK221">
        <v>0</v>
      </c>
      <c r="AO221" s="16">
        <v>260000</v>
      </c>
      <c r="AP221" s="50">
        <v>0</v>
      </c>
      <c r="AQ221" s="51">
        <v>0</v>
      </c>
      <c r="AR221" s="47">
        <v>0.99999999999999922</v>
      </c>
      <c r="AS221" s="47"/>
      <c r="AT221" s="16">
        <v>264000</v>
      </c>
      <c r="AU221" s="50">
        <v>0</v>
      </c>
      <c r="AV221" s="51">
        <v>0</v>
      </c>
      <c r="AW221" s="47">
        <v>0.99999999999999933</v>
      </c>
      <c r="BD221" s="16">
        <v>262000</v>
      </c>
      <c r="BE221" s="50">
        <v>0</v>
      </c>
      <c r="BF221" s="51">
        <v>0</v>
      </c>
      <c r="BG221" s="47">
        <v>0.99999999999999878</v>
      </c>
      <c r="BN221" s="16">
        <v>265000</v>
      </c>
      <c r="BO221" s="50">
        <v>0</v>
      </c>
      <c r="BP221" s="51">
        <v>0</v>
      </c>
      <c r="BQ221" s="47">
        <v>0.99999999999999856</v>
      </c>
      <c r="BS221" s="53">
        <v>268000</v>
      </c>
      <c r="BT221" s="50">
        <v>0</v>
      </c>
      <c r="BU221" s="51">
        <v>0</v>
      </c>
      <c r="BV221" s="47">
        <v>0.99999999999999944</v>
      </c>
      <c r="BX221" s="46">
        <v>265000</v>
      </c>
      <c r="BY221">
        <v>0</v>
      </c>
      <c r="BZ221" s="47">
        <v>0</v>
      </c>
      <c r="CA221" s="47">
        <v>0.99999999999999856</v>
      </c>
      <c r="CC221" s="53">
        <v>298000</v>
      </c>
      <c r="CD221" s="50">
        <v>0</v>
      </c>
      <c r="CE221" s="51">
        <v>0</v>
      </c>
      <c r="CF221" s="47">
        <v>0.99499999999999889</v>
      </c>
      <c r="CH221" s="53">
        <v>320000</v>
      </c>
      <c r="CI221" s="50">
        <v>2</v>
      </c>
      <c r="CM221" s="53">
        <v>268000</v>
      </c>
      <c r="CN221" s="50">
        <v>0</v>
      </c>
      <c r="CO221" s="51">
        <v>0</v>
      </c>
      <c r="CP221" s="47">
        <v>0.99999999999999922</v>
      </c>
      <c r="RW221">
        <v>10850</v>
      </c>
      <c r="RX221">
        <v>1</v>
      </c>
      <c r="RY221" s="47">
        <v>1.25E-3</v>
      </c>
      <c r="RZ221" s="47">
        <v>0.98124999999999984</v>
      </c>
      <c r="SA221" s="47"/>
      <c r="SB221">
        <v>10850</v>
      </c>
      <c r="SC221">
        <v>0</v>
      </c>
      <c r="SD221" s="47">
        <v>0</v>
      </c>
      <c r="SE221" s="47">
        <v>0.99999999999999978</v>
      </c>
      <c r="SF221" s="47"/>
      <c r="SG221">
        <v>10850</v>
      </c>
      <c r="SH221" s="50">
        <v>0</v>
      </c>
      <c r="SI221" s="51">
        <v>0</v>
      </c>
      <c r="SJ221" s="47">
        <v>0.99999999999999944</v>
      </c>
      <c r="TZ221" s="49">
        <v>10850</v>
      </c>
      <c r="UA221" s="50">
        <v>5</v>
      </c>
      <c r="UB221" s="51">
        <v>6.2500000000000003E-3</v>
      </c>
      <c r="UC221" s="47">
        <v>0.58999999999999952</v>
      </c>
      <c r="UD221" s="47"/>
      <c r="UE221" s="49">
        <v>10850</v>
      </c>
      <c r="UF221" s="50">
        <v>6</v>
      </c>
      <c r="UG221" s="51">
        <v>7.4999999999999997E-3</v>
      </c>
      <c r="UH221" s="47">
        <v>0.20250000000000001</v>
      </c>
      <c r="UI221" s="47"/>
      <c r="UN221" s="47"/>
      <c r="UO221" s="49">
        <v>10850</v>
      </c>
      <c r="UP221" s="50">
        <v>6</v>
      </c>
      <c r="UQ221" s="51">
        <v>7.4999999999999997E-3</v>
      </c>
      <c r="UR221" s="47">
        <v>0.20250000000000001</v>
      </c>
      <c r="US221" s="47"/>
      <c r="UT221" s="47"/>
      <c r="UU221" s="47"/>
      <c r="UV221" s="47"/>
      <c r="UW221" s="47"/>
      <c r="UX221" s="47"/>
      <c r="UY221" s="47"/>
      <c r="UZ221" s="47"/>
      <c r="VA221" s="47"/>
      <c r="VB221" s="47"/>
    </row>
    <row r="222" spans="6:574">
      <c r="K222" t="s">
        <v>55</v>
      </c>
      <c r="L222">
        <v>0</v>
      </c>
      <c r="M222" s="47">
        <v>0</v>
      </c>
      <c r="N222" s="47">
        <v>0.99999999999999856</v>
      </c>
      <c r="U222" s="16">
        <v>266000</v>
      </c>
      <c r="V222" s="50">
        <v>0</v>
      </c>
      <c r="W222" s="51">
        <v>0</v>
      </c>
      <c r="X222" s="47">
        <v>0.99999999999999867</v>
      </c>
      <c r="Y222" s="47"/>
      <c r="Z222" s="16">
        <v>268000</v>
      </c>
      <c r="AA222" s="50">
        <v>0</v>
      </c>
      <c r="AB222" s="51">
        <v>0</v>
      </c>
      <c r="AC222" s="47">
        <v>0.99999999999999944</v>
      </c>
      <c r="AD222" s="47"/>
      <c r="AE222">
        <v>269000</v>
      </c>
      <c r="AF222">
        <v>0</v>
      </c>
      <c r="AG222" s="47">
        <v>0</v>
      </c>
      <c r="AH222" s="47">
        <v>0.99999999999999867</v>
      </c>
      <c r="AJ222">
        <v>269000</v>
      </c>
      <c r="AK222">
        <v>0</v>
      </c>
      <c r="AO222" s="16">
        <v>261000</v>
      </c>
      <c r="AP222" s="50">
        <v>0</v>
      </c>
      <c r="AQ222" s="51">
        <v>0</v>
      </c>
      <c r="AR222" s="47">
        <v>0.99999999999999922</v>
      </c>
      <c r="AS222" s="47"/>
      <c r="AT222" s="16">
        <v>265000</v>
      </c>
      <c r="AU222" s="50">
        <v>0</v>
      </c>
      <c r="AV222" s="51">
        <v>0</v>
      </c>
      <c r="AW222" s="47">
        <v>0.99999999999999933</v>
      </c>
      <c r="BD222" s="16">
        <v>263000</v>
      </c>
      <c r="BE222" s="50">
        <v>0</v>
      </c>
      <c r="BF222" s="51">
        <v>0</v>
      </c>
      <c r="BG222" s="47">
        <v>0.99999999999999878</v>
      </c>
      <c r="BN222" s="16">
        <v>266000</v>
      </c>
      <c r="BO222" s="50">
        <v>0</v>
      </c>
      <c r="BP222" s="51">
        <v>0</v>
      </c>
      <c r="BQ222" s="47">
        <v>0.99999999999999856</v>
      </c>
      <c r="BS222" s="53">
        <v>269000</v>
      </c>
      <c r="BT222" s="50">
        <v>0</v>
      </c>
      <c r="BU222" s="51">
        <v>0</v>
      </c>
      <c r="BV222" s="47">
        <v>0.99999999999999944</v>
      </c>
      <c r="BX222" t="s">
        <v>55</v>
      </c>
      <c r="BY222">
        <v>0</v>
      </c>
      <c r="BZ222" s="47">
        <v>0</v>
      </c>
      <c r="CA222" s="47">
        <v>0.99999999999999856</v>
      </c>
      <c r="CC222" s="53">
        <v>299000</v>
      </c>
      <c r="CD222" s="50">
        <v>0</v>
      </c>
      <c r="CE222" s="51">
        <v>0</v>
      </c>
      <c r="CF222" s="47">
        <v>0.99499999999999889</v>
      </c>
      <c r="CH222" s="53">
        <v>321000</v>
      </c>
      <c r="CI222" s="50">
        <v>6</v>
      </c>
      <c r="CM222" s="53">
        <v>269000</v>
      </c>
      <c r="CN222" s="50">
        <v>0</v>
      </c>
      <c r="CO222" s="51">
        <v>0</v>
      </c>
      <c r="CP222" s="47">
        <v>0.99999999999999922</v>
      </c>
      <c r="RW222">
        <v>11025</v>
      </c>
      <c r="RX222">
        <v>0</v>
      </c>
      <c r="RY222" s="47">
        <v>0</v>
      </c>
      <c r="RZ222" s="47">
        <v>0.98499999999999988</v>
      </c>
      <c r="SA222" s="47"/>
      <c r="SB222">
        <v>11025</v>
      </c>
      <c r="SC222">
        <v>0</v>
      </c>
      <c r="SD222" s="47">
        <v>0</v>
      </c>
      <c r="SE222" s="47">
        <v>0.99999999999999978</v>
      </c>
      <c r="SF222" s="47"/>
      <c r="SG222">
        <v>11025</v>
      </c>
      <c r="SH222" s="50">
        <v>0</v>
      </c>
      <c r="SI222" s="51">
        <v>0</v>
      </c>
      <c r="SJ222" s="47">
        <v>0.99999999999999944</v>
      </c>
      <c r="TZ222" s="49">
        <v>11025</v>
      </c>
      <c r="UA222" s="50">
        <v>2</v>
      </c>
      <c r="UB222" s="51">
        <v>2.5000000000000001E-3</v>
      </c>
      <c r="UC222" s="47">
        <v>0.5962499999999995</v>
      </c>
      <c r="UD222" s="47"/>
      <c r="UE222" s="49">
        <v>11025</v>
      </c>
      <c r="UF222" s="50">
        <v>2</v>
      </c>
      <c r="UG222" s="51">
        <v>2.5000000000000001E-3</v>
      </c>
      <c r="UH222" s="47">
        <v>0.20500000000000002</v>
      </c>
      <c r="UI222" s="47"/>
      <c r="UN222" s="47"/>
      <c r="UO222" s="49">
        <v>11025</v>
      </c>
      <c r="UP222" s="50">
        <v>2</v>
      </c>
      <c r="UQ222" s="51">
        <v>2.5000000000000001E-3</v>
      </c>
      <c r="UR222" s="47">
        <v>0.20500000000000002</v>
      </c>
      <c r="US222" s="47"/>
      <c r="UT222" s="47"/>
      <c r="UU222" s="47"/>
      <c r="UV222" s="47"/>
      <c r="UW222" s="47"/>
      <c r="UX222" s="47"/>
      <c r="UY222" s="47"/>
      <c r="UZ222" s="47"/>
      <c r="VA222" s="47"/>
      <c r="VB222" s="47"/>
    </row>
    <row r="223" spans="6:574" ht="13.8" thickBot="1">
      <c r="V223" s="52">
        <v>0</v>
      </c>
      <c r="AA223" s="52">
        <v>0</v>
      </c>
      <c r="AE223" t="s">
        <v>55</v>
      </c>
      <c r="AF223">
        <v>0</v>
      </c>
      <c r="AJ223" t="s">
        <v>55</v>
      </c>
      <c r="AK223">
        <v>0</v>
      </c>
      <c r="AP223" s="52">
        <v>0</v>
      </c>
      <c r="AU223" s="52">
        <v>0</v>
      </c>
      <c r="BE223" s="52">
        <v>0</v>
      </c>
      <c r="BO223" s="52">
        <v>0</v>
      </c>
      <c r="BS223" s="52" t="s">
        <v>55</v>
      </c>
      <c r="BT223" s="52">
        <v>0</v>
      </c>
      <c r="CC223" s="53">
        <v>300000</v>
      </c>
      <c r="CD223" s="50">
        <v>0</v>
      </c>
      <c r="CE223" s="51">
        <v>0</v>
      </c>
      <c r="CF223" s="47">
        <v>0.99499999999999889</v>
      </c>
      <c r="CH223" s="53">
        <v>322000</v>
      </c>
      <c r="CI223" s="50">
        <v>4</v>
      </c>
      <c r="CM223" s="52" t="s">
        <v>55</v>
      </c>
      <c r="CN223" s="52">
        <v>0</v>
      </c>
      <c r="RW223">
        <v>11200</v>
      </c>
      <c r="RX223">
        <v>3</v>
      </c>
      <c r="RY223" s="47">
        <v>3.7499999999999999E-3</v>
      </c>
      <c r="RZ223" s="47">
        <v>0.98874999999999991</v>
      </c>
      <c r="SA223" s="47"/>
      <c r="SB223">
        <v>11200</v>
      </c>
      <c r="SC223">
        <v>0</v>
      </c>
      <c r="SD223" s="47">
        <v>0</v>
      </c>
      <c r="SE223" s="47">
        <v>0.99999999999999978</v>
      </c>
      <c r="SF223" s="47"/>
      <c r="SG223">
        <v>11200</v>
      </c>
      <c r="SH223" s="50">
        <v>0</v>
      </c>
      <c r="SI223" s="51">
        <v>0</v>
      </c>
      <c r="SJ223" s="47">
        <v>0.99999999999999944</v>
      </c>
      <c r="TZ223" s="49">
        <v>11200</v>
      </c>
      <c r="UA223" s="50">
        <v>5</v>
      </c>
      <c r="UB223" s="51">
        <v>6.2500000000000003E-3</v>
      </c>
      <c r="UC223" s="47">
        <v>0.59749999999999948</v>
      </c>
      <c r="UD223" s="47"/>
      <c r="UE223" s="49">
        <v>11200</v>
      </c>
      <c r="UF223" s="50">
        <v>2</v>
      </c>
      <c r="UG223" s="51">
        <v>2.5000000000000001E-3</v>
      </c>
      <c r="UH223" s="47">
        <v>0.20750000000000002</v>
      </c>
      <c r="UI223" s="47"/>
      <c r="UN223" s="47"/>
      <c r="UO223" s="49">
        <v>11200</v>
      </c>
      <c r="UP223" s="50">
        <v>2</v>
      </c>
      <c r="UQ223" s="51">
        <v>2.5000000000000001E-3</v>
      </c>
      <c r="UR223" s="47">
        <v>0.20750000000000002</v>
      </c>
      <c r="US223" s="47"/>
      <c r="UT223" s="47"/>
      <c r="UU223" s="47"/>
      <c r="UV223" s="47"/>
      <c r="UW223" s="47"/>
      <c r="UX223" s="47"/>
      <c r="UY223" s="47"/>
      <c r="UZ223" s="47"/>
      <c r="VA223" s="47"/>
      <c r="VB223" s="47"/>
    </row>
    <row r="224" spans="6:574">
      <c r="CC224" s="53">
        <v>301000</v>
      </c>
      <c r="CD224" s="50">
        <v>0</v>
      </c>
      <c r="CE224" s="51">
        <v>0</v>
      </c>
      <c r="CF224" s="47">
        <v>0.99499999999999889</v>
      </c>
      <c r="CH224" s="53">
        <v>323000</v>
      </c>
      <c r="CI224" s="50">
        <v>1</v>
      </c>
      <c r="RW224">
        <v>11375</v>
      </c>
      <c r="RX224">
        <v>3</v>
      </c>
      <c r="RY224" s="47">
        <v>3.7499999999999999E-3</v>
      </c>
      <c r="RZ224" s="47">
        <v>0.99374999999999991</v>
      </c>
      <c r="SA224" s="47"/>
      <c r="SB224">
        <v>11375</v>
      </c>
      <c r="SC224">
        <v>0</v>
      </c>
      <c r="SD224" s="47">
        <v>0</v>
      </c>
      <c r="SE224" s="47">
        <v>0.99999999999999978</v>
      </c>
      <c r="SF224" s="47"/>
      <c r="SG224">
        <v>11375</v>
      </c>
      <c r="SH224" s="50">
        <v>0</v>
      </c>
      <c r="SI224" s="51">
        <v>0</v>
      </c>
      <c r="SJ224" s="47">
        <v>0.99999999999999944</v>
      </c>
      <c r="TZ224" s="49">
        <v>11375</v>
      </c>
      <c r="UA224" s="50">
        <v>1</v>
      </c>
      <c r="UB224" s="51">
        <v>1.25E-3</v>
      </c>
      <c r="UC224" s="47">
        <v>0.59874999999999945</v>
      </c>
      <c r="UD224" s="47"/>
      <c r="UE224" s="49">
        <v>11375</v>
      </c>
      <c r="UF224" s="50">
        <v>7</v>
      </c>
      <c r="UG224" s="51">
        <v>8.7500000000000008E-3</v>
      </c>
      <c r="UH224" s="47">
        <v>0.21625000000000003</v>
      </c>
      <c r="UI224" s="47"/>
      <c r="UN224" s="47"/>
      <c r="UO224" s="49">
        <v>11375</v>
      </c>
      <c r="UP224" s="50">
        <v>7</v>
      </c>
      <c r="UQ224" s="51">
        <v>8.7500000000000008E-3</v>
      </c>
      <c r="UR224" s="47">
        <v>0.21625000000000003</v>
      </c>
      <c r="US224" s="47"/>
      <c r="UT224" s="47"/>
      <c r="UU224" s="47"/>
      <c r="UV224" s="47"/>
      <c r="UW224" s="47"/>
      <c r="UX224" s="47"/>
      <c r="UY224" s="47"/>
      <c r="UZ224" s="47"/>
      <c r="VA224" s="47"/>
      <c r="VB224" s="47"/>
    </row>
    <row r="225" spans="81:574">
      <c r="CC225" s="53">
        <v>302000</v>
      </c>
      <c r="CD225" s="50">
        <v>0</v>
      </c>
      <c r="CE225" s="51">
        <v>0</v>
      </c>
      <c r="CF225" s="47">
        <v>0.99499999999999889</v>
      </c>
      <c r="CH225" s="53">
        <v>324000</v>
      </c>
      <c r="CI225" s="50">
        <v>4</v>
      </c>
      <c r="RW225">
        <v>11550</v>
      </c>
      <c r="RX225">
        <v>4</v>
      </c>
      <c r="RY225" s="47">
        <v>5.0000000000000001E-3</v>
      </c>
      <c r="RZ225" s="47">
        <v>0.99624999999999986</v>
      </c>
      <c r="SA225" s="47"/>
      <c r="SB225">
        <v>11550</v>
      </c>
      <c r="SC225">
        <v>0</v>
      </c>
      <c r="SD225" s="47">
        <v>0</v>
      </c>
      <c r="SE225" s="47">
        <v>0.99999999999999978</v>
      </c>
      <c r="SF225" s="47"/>
      <c r="SG225">
        <v>11550</v>
      </c>
      <c r="SH225" s="50">
        <v>0</v>
      </c>
      <c r="SI225" s="51">
        <v>0</v>
      </c>
      <c r="SJ225" s="47">
        <v>0.99999999999999944</v>
      </c>
      <c r="TZ225" s="49">
        <v>11550</v>
      </c>
      <c r="UA225" s="50">
        <v>1</v>
      </c>
      <c r="UB225" s="51">
        <v>1.25E-3</v>
      </c>
      <c r="UC225" s="47">
        <v>0.6012499999999994</v>
      </c>
      <c r="UD225" s="47"/>
      <c r="UE225" s="49">
        <v>11550</v>
      </c>
      <c r="UF225" s="50">
        <v>0</v>
      </c>
      <c r="UG225" s="51">
        <v>0</v>
      </c>
      <c r="UH225" s="47">
        <v>0.21625000000000003</v>
      </c>
      <c r="UI225" s="47"/>
      <c r="UN225" s="47"/>
      <c r="UO225" s="49">
        <v>11550</v>
      </c>
      <c r="UP225" s="50">
        <v>0</v>
      </c>
      <c r="UQ225" s="51">
        <v>0</v>
      </c>
      <c r="UR225" s="47">
        <v>0.21625000000000003</v>
      </c>
      <c r="US225" s="47"/>
      <c r="UT225" s="47"/>
      <c r="UU225" s="47"/>
      <c r="UV225" s="47"/>
      <c r="UW225" s="47"/>
      <c r="UX225" s="47"/>
      <c r="UY225" s="47"/>
      <c r="UZ225" s="47"/>
      <c r="VA225" s="47"/>
      <c r="VB225" s="47"/>
    </row>
    <row r="226" spans="81:574">
      <c r="CC226" s="53">
        <v>303000</v>
      </c>
      <c r="CD226" s="50">
        <v>1</v>
      </c>
      <c r="CE226" s="51">
        <v>1.25E-3</v>
      </c>
      <c r="CF226" s="47">
        <v>0.99624999999999886</v>
      </c>
      <c r="CH226" s="53">
        <v>325000</v>
      </c>
      <c r="CI226" s="50">
        <v>2</v>
      </c>
      <c r="RW226">
        <v>11725</v>
      </c>
      <c r="RX226">
        <v>2</v>
      </c>
      <c r="RY226" s="47">
        <v>2.5000000000000001E-3</v>
      </c>
      <c r="RZ226" s="47">
        <v>0.99624999999999986</v>
      </c>
      <c r="SA226" s="47"/>
      <c r="SB226">
        <v>11725</v>
      </c>
      <c r="SC226">
        <v>0</v>
      </c>
      <c r="SD226" s="47">
        <v>0</v>
      </c>
      <c r="SE226" s="47">
        <v>0.99999999999999978</v>
      </c>
      <c r="SF226" s="47"/>
      <c r="SG226">
        <v>11725</v>
      </c>
      <c r="SH226" s="50">
        <v>0</v>
      </c>
      <c r="SI226" s="51">
        <v>0</v>
      </c>
      <c r="SJ226" s="47">
        <v>0.99999999999999944</v>
      </c>
      <c r="TZ226" s="49">
        <v>11725</v>
      </c>
      <c r="UA226" s="50">
        <v>2</v>
      </c>
      <c r="UB226" s="51">
        <v>2.5000000000000001E-3</v>
      </c>
      <c r="UC226" s="47">
        <v>0.60999999999999943</v>
      </c>
      <c r="UD226" s="47"/>
      <c r="UE226" s="49">
        <v>11725</v>
      </c>
      <c r="UF226" s="50">
        <v>15</v>
      </c>
      <c r="UG226" s="51">
        <v>1.8749999999999999E-2</v>
      </c>
      <c r="UH226" s="47">
        <v>0.23500000000000001</v>
      </c>
      <c r="UI226" s="47"/>
      <c r="UN226" s="47"/>
      <c r="UO226" s="49">
        <v>11725</v>
      </c>
      <c r="UP226" s="50">
        <v>15</v>
      </c>
      <c r="UQ226" s="51">
        <v>1.8749999999999999E-2</v>
      </c>
      <c r="UR226" s="47">
        <v>0.23500000000000001</v>
      </c>
      <c r="US226" s="47"/>
      <c r="UT226" s="47"/>
      <c r="UU226" s="47"/>
      <c r="UV226" s="47"/>
      <c r="UW226" s="47"/>
      <c r="UX226" s="47"/>
      <c r="UY226" s="47"/>
      <c r="UZ226" s="47"/>
      <c r="VA226" s="47"/>
      <c r="VB226" s="47"/>
    </row>
    <row r="227" spans="81:574">
      <c r="CC227" s="53">
        <v>304000</v>
      </c>
      <c r="CD227" s="50">
        <v>1</v>
      </c>
      <c r="CE227" s="51">
        <v>1.25E-3</v>
      </c>
      <c r="CF227" s="47">
        <v>0.99749999999999883</v>
      </c>
      <c r="CH227" s="53">
        <v>326000</v>
      </c>
      <c r="CI227" s="50">
        <v>4</v>
      </c>
      <c r="RW227">
        <v>11900</v>
      </c>
      <c r="RX227">
        <v>0</v>
      </c>
      <c r="RY227" s="47">
        <v>0</v>
      </c>
      <c r="RZ227" s="47">
        <v>0.99749999999999983</v>
      </c>
      <c r="SA227" s="47"/>
      <c r="SB227">
        <v>11900</v>
      </c>
      <c r="SC227">
        <v>0</v>
      </c>
      <c r="SD227" s="47">
        <v>0</v>
      </c>
      <c r="SE227" s="47">
        <v>0.99999999999999978</v>
      </c>
      <c r="SF227" s="47"/>
      <c r="SG227">
        <v>11900</v>
      </c>
      <c r="SH227" s="50">
        <v>0</v>
      </c>
      <c r="SI227" s="51">
        <v>0</v>
      </c>
      <c r="SJ227" s="47">
        <v>0.99999999999999944</v>
      </c>
      <c r="TZ227" s="49">
        <v>11900</v>
      </c>
      <c r="UA227" s="50">
        <v>7</v>
      </c>
      <c r="UB227" s="51">
        <v>8.7500000000000008E-3</v>
      </c>
      <c r="UC227" s="47">
        <v>0.61249999999999938</v>
      </c>
      <c r="UD227" s="47"/>
      <c r="UE227" s="49">
        <v>11900</v>
      </c>
      <c r="UF227" s="50">
        <v>12</v>
      </c>
      <c r="UG227" s="51">
        <v>1.4999999999999999E-2</v>
      </c>
      <c r="UH227" s="47">
        <v>0.25</v>
      </c>
      <c r="UI227" s="47"/>
      <c r="UN227" s="47"/>
      <c r="UO227" s="49">
        <v>11900</v>
      </c>
      <c r="UP227" s="50">
        <v>12</v>
      </c>
      <c r="UQ227" s="51">
        <v>1.4999999999999999E-2</v>
      </c>
      <c r="UR227" s="47">
        <v>0.25</v>
      </c>
      <c r="US227" s="47"/>
      <c r="UT227" s="47"/>
      <c r="UU227" s="47"/>
      <c r="UV227" s="47"/>
      <c r="UW227" s="47"/>
      <c r="UX227" s="47"/>
      <c r="UY227" s="47"/>
      <c r="UZ227" s="47"/>
      <c r="VA227" s="47"/>
      <c r="VB227" s="47"/>
    </row>
    <row r="228" spans="81:574">
      <c r="CC228" s="53">
        <v>305000</v>
      </c>
      <c r="CD228" s="50">
        <v>0</v>
      </c>
      <c r="CE228" s="51">
        <v>0</v>
      </c>
      <c r="CF228" s="47">
        <v>0.99749999999999883</v>
      </c>
      <c r="CH228" s="53">
        <v>327000</v>
      </c>
      <c r="CI228" s="50">
        <v>3</v>
      </c>
      <c r="RW228">
        <v>12075</v>
      </c>
      <c r="RX228">
        <v>1</v>
      </c>
      <c r="RY228" s="47">
        <v>1.25E-3</v>
      </c>
      <c r="RZ228" s="47">
        <v>0.99999999999999978</v>
      </c>
      <c r="SA228" s="47"/>
      <c r="SB228">
        <v>12075</v>
      </c>
      <c r="SC228">
        <v>0</v>
      </c>
      <c r="SD228" s="47">
        <v>0</v>
      </c>
      <c r="SE228" s="47">
        <v>0.99999999999999978</v>
      </c>
      <c r="SF228" s="47"/>
      <c r="SG228">
        <v>12075</v>
      </c>
      <c r="SH228" s="50">
        <v>0</v>
      </c>
      <c r="SI228" s="51">
        <v>0</v>
      </c>
      <c r="SJ228" s="47">
        <v>0.99999999999999944</v>
      </c>
      <c r="TZ228" s="49">
        <v>12075</v>
      </c>
      <c r="UA228" s="50">
        <v>2</v>
      </c>
      <c r="UB228" s="51">
        <v>2.5000000000000001E-3</v>
      </c>
      <c r="UC228" s="47">
        <v>0.99999999999999933</v>
      </c>
      <c r="UD228" s="47"/>
      <c r="UE228" s="49">
        <v>12075</v>
      </c>
      <c r="UF228" s="50">
        <v>3</v>
      </c>
      <c r="UG228" s="51">
        <v>3.7499999999999999E-3</v>
      </c>
      <c r="UH228" s="47">
        <v>0.25374999999999998</v>
      </c>
      <c r="UI228" s="47"/>
      <c r="UN228" s="47"/>
      <c r="UO228" s="49">
        <v>12075</v>
      </c>
      <c r="UP228" s="50">
        <v>3</v>
      </c>
      <c r="UQ228" s="51">
        <v>3.7499999999999999E-3</v>
      </c>
      <c r="UR228" s="47">
        <v>0.25374999999999998</v>
      </c>
      <c r="US228" s="47"/>
      <c r="UT228" s="47"/>
      <c r="UU228" s="47"/>
      <c r="UV228" s="47"/>
      <c r="UW228" s="47"/>
      <c r="UX228" s="47"/>
      <c r="UY228" s="47"/>
      <c r="UZ228" s="47"/>
      <c r="VA228" s="47"/>
      <c r="VB228" s="47"/>
    </row>
    <row r="229" spans="81:574" ht="13.8" thickBot="1">
      <c r="CC229" s="53">
        <v>306000</v>
      </c>
      <c r="CD229" s="50">
        <v>0</v>
      </c>
      <c r="CE229" s="51">
        <v>0</v>
      </c>
      <c r="CF229" s="47">
        <v>0.99749999999999883</v>
      </c>
      <c r="CH229" s="53">
        <v>328000</v>
      </c>
      <c r="CI229" s="50">
        <v>4</v>
      </c>
      <c r="RW229">
        <v>12250</v>
      </c>
      <c r="RX229">
        <v>2</v>
      </c>
      <c r="RY229" s="47">
        <v>2.5000000000000001E-3</v>
      </c>
      <c r="RZ229" s="47">
        <v>0.99999999999999978</v>
      </c>
      <c r="SA229" s="47"/>
      <c r="SB229">
        <v>12250</v>
      </c>
      <c r="SC229">
        <v>0</v>
      </c>
      <c r="SD229" s="47">
        <v>0</v>
      </c>
      <c r="SE229" s="47">
        <v>0.99999999999999978</v>
      </c>
      <c r="SF229" s="47"/>
      <c r="SG229">
        <v>12250</v>
      </c>
      <c r="SH229" s="50">
        <v>0</v>
      </c>
      <c r="SI229" s="51">
        <v>0</v>
      </c>
      <c r="SJ229" s="47">
        <v>0.99999999999999944</v>
      </c>
      <c r="TZ229" s="52" t="s">
        <v>55</v>
      </c>
      <c r="UA229" s="52">
        <v>310</v>
      </c>
      <c r="UB229" s="51">
        <v>0.38750000000000001</v>
      </c>
      <c r="UC229" s="47">
        <v>0.99999999999999933</v>
      </c>
      <c r="UD229" s="47"/>
      <c r="UE229" s="49">
        <v>12250</v>
      </c>
      <c r="UF229" s="50">
        <v>14</v>
      </c>
      <c r="UG229" s="51">
        <v>1.7500000000000002E-2</v>
      </c>
      <c r="UH229" s="47">
        <v>0.27124999999999999</v>
      </c>
      <c r="UI229" s="47"/>
      <c r="UN229" s="47"/>
      <c r="UO229" s="49">
        <v>12250</v>
      </c>
      <c r="UP229" s="50">
        <v>14</v>
      </c>
      <c r="UQ229" s="51">
        <v>1.7500000000000002E-2</v>
      </c>
      <c r="UR229" s="47">
        <v>0.27124999999999999</v>
      </c>
      <c r="US229" s="47"/>
      <c r="UT229" s="47"/>
      <c r="UU229" s="47"/>
      <c r="UV229" s="47"/>
      <c r="UW229" s="47"/>
      <c r="UX229" s="47"/>
      <c r="UY229" s="47"/>
      <c r="UZ229" s="47"/>
      <c r="VA229" s="47"/>
      <c r="VB229" s="47"/>
    </row>
    <row r="230" spans="81:574">
      <c r="CC230" s="53">
        <v>307000</v>
      </c>
      <c r="CD230" s="50">
        <v>0</v>
      </c>
      <c r="CE230" s="51">
        <v>0</v>
      </c>
      <c r="CF230" s="47">
        <v>0.99749999999999883</v>
      </c>
      <c r="CH230" s="53">
        <v>329000</v>
      </c>
      <c r="CI230" s="50">
        <v>4</v>
      </c>
      <c r="RW230">
        <v>12425</v>
      </c>
      <c r="RX230">
        <v>0</v>
      </c>
      <c r="RY230" s="47">
        <v>0</v>
      </c>
      <c r="RZ230" s="47">
        <v>0.99999999999999978</v>
      </c>
      <c r="SA230" s="47"/>
      <c r="SB230">
        <v>12425</v>
      </c>
      <c r="SC230">
        <v>0</v>
      </c>
      <c r="SD230" s="47">
        <v>0</v>
      </c>
      <c r="SE230" s="47">
        <v>0.99999999999999978</v>
      </c>
      <c r="SF230" s="47"/>
      <c r="SG230">
        <v>12425</v>
      </c>
      <c r="SH230" s="50">
        <v>0</v>
      </c>
      <c r="SI230" s="51">
        <v>0</v>
      </c>
      <c r="SJ230" s="47">
        <v>0.99999999999999944</v>
      </c>
      <c r="UE230" s="49">
        <v>12425</v>
      </c>
      <c r="UF230" s="50">
        <v>10</v>
      </c>
      <c r="UG230" s="51">
        <v>1.2500000000000001E-2</v>
      </c>
      <c r="UH230" s="47">
        <v>0.28375</v>
      </c>
      <c r="UI230" s="47"/>
      <c r="UN230" s="47"/>
      <c r="UO230" s="49">
        <v>12425</v>
      </c>
      <c r="UP230" s="50">
        <v>10</v>
      </c>
      <c r="UQ230" s="51">
        <v>1.2500000000000001E-2</v>
      </c>
      <c r="UR230" s="47">
        <v>0.28375</v>
      </c>
      <c r="US230" s="47"/>
      <c r="UT230" s="47"/>
      <c r="UU230" s="47"/>
      <c r="UV230" s="47"/>
      <c r="UW230" s="47"/>
      <c r="UX230" s="47"/>
      <c r="UY230" s="47"/>
      <c r="UZ230" s="47"/>
      <c r="VA230" s="47"/>
      <c r="VB230" s="47"/>
    </row>
    <row r="231" spans="81:574">
      <c r="CC231" s="53">
        <v>308000</v>
      </c>
      <c r="CD231" s="50">
        <v>1</v>
      </c>
      <c r="CE231" s="51">
        <v>1.25E-3</v>
      </c>
      <c r="CF231" s="47">
        <v>0.99874999999999881</v>
      </c>
      <c r="CH231" s="53">
        <v>330000</v>
      </c>
      <c r="CI231" s="50">
        <v>1</v>
      </c>
      <c r="RW231">
        <v>12600</v>
      </c>
      <c r="RX231">
        <v>0</v>
      </c>
      <c r="RY231" s="47">
        <v>0</v>
      </c>
      <c r="RZ231" s="47">
        <v>0.99999999999999978</v>
      </c>
      <c r="SA231" s="47"/>
      <c r="SB231">
        <v>12600</v>
      </c>
      <c r="SC231">
        <v>0</v>
      </c>
      <c r="SD231" s="47">
        <v>0</v>
      </c>
      <c r="SE231" s="47">
        <v>0.99999999999999978</v>
      </c>
      <c r="SF231" s="47"/>
      <c r="SG231">
        <v>12600</v>
      </c>
      <c r="SH231" s="50">
        <v>0</v>
      </c>
      <c r="SI231" s="51">
        <v>0</v>
      </c>
      <c r="SJ231" s="47">
        <v>0.99999999999999944</v>
      </c>
      <c r="UE231" s="49">
        <v>12600</v>
      </c>
      <c r="UF231" s="50">
        <v>3</v>
      </c>
      <c r="UG231" s="51">
        <v>3.7499999999999999E-3</v>
      </c>
      <c r="UH231" s="47">
        <v>0.28749999999999998</v>
      </c>
      <c r="UI231" s="47"/>
      <c r="UN231" s="47"/>
      <c r="UO231" s="49">
        <v>12600</v>
      </c>
      <c r="UP231" s="50">
        <v>3</v>
      </c>
      <c r="UQ231" s="51">
        <v>3.7499999999999999E-3</v>
      </c>
      <c r="UR231" s="47">
        <v>0.28749999999999998</v>
      </c>
      <c r="US231" s="47"/>
      <c r="UT231" s="47"/>
      <c r="UU231" s="47"/>
      <c r="UV231" s="47"/>
      <c r="UW231" s="47"/>
      <c r="UX231" s="47"/>
      <c r="UY231" s="47"/>
      <c r="UZ231" s="47"/>
      <c r="VA231" s="47"/>
      <c r="VB231" s="47"/>
    </row>
    <row r="232" spans="81:574" ht="13.8" thickBot="1">
      <c r="CC232" s="53">
        <v>309000</v>
      </c>
      <c r="CD232" s="50">
        <v>0</v>
      </c>
      <c r="CE232" s="51">
        <v>0</v>
      </c>
      <c r="CF232" s="47">
        <v>0.99874999999999881</v>
      </c>
      <c r="CH232" s="53">
        <v>331000</v>
      </c>
      <c r="CI232" s="50">
        <v>4</v>
      </c>
      <c r="RW232" t="s">
        <v>55</v>
      </c>
      <c r="RX232">
        <v>0</v>
      </c>
      <c r="SB232" t="s">
        <v>55</v>
      </c>
      <c r="SC232">
        <v>0</v>
      </c>
      <c r="SG232" t="s">
        <v>55</v>
      </c>
      <c r="SH232">
        <v>0</v>
      </c>
      <c r="UE232" s="50">
        <v>12775</v>
      </c>
      <c r="UF232" s="50">
        <v>5</v>
      </c>
      <c r="UG232" s="51">
        <v>6.2500000000000003E-3</v>
      </c>
      <c r="UH232" s="47">
        <v>0.29374999999999996</v>
      </c>
      <c r="UI232" s="47"/>
      <c r="UN232" s="47"/>
      <c r="UO232" s="52" t="s">
        <v>55</v>
      </c>
      <c r="UP232" s="52">
        <v>570</v>
      </c>
      <c r="UQ232" s="51">
        <v>0.71250000000000002</v>
      </c>
      <c r="UR232" s="47">
        <v>1</v>
      </c>
      <c r="US232" s="47"/>
      <c r="UT232" s="47"/>
      <c r="UU232" s="47"/>
      <c r="UV232" s="47"/>
      <c r="UW232" s="47"/>
      <c r="UX232" s="47"/>
      <c r="UY232" s="47"/>
      <c r="UZ232" s="47"/>
      <c r="VA232" s="47"/>
      <c r="VB232" s="47"/>
    </row>
    <row r="233" spans="81:574">
      <c r="CC233" s="53">
        <v>310000</v>
      </c>
      <c r="CD233" s="50">
        <v>0</v>
      </c>
      <c r="CE233" s="51">
        <v>0</v>
      </c>
      <c r="CF233" s="47">
        <v>0.99874999999999881</v>
      </c>
      <c r="CH233" s="53">
        <v>332000</v>
      </c>
      <c r="CI233" s="50">
        <v>5</v>
      </c>
      <c r="UE233" s="50">
        <v>12950</v>
      </c>
      <c r="UF233" s="50">
        <v>13</v>
      </c>
      <c r="UG233" s="139">
        <v>1.6250000000000001E-2</v>
      </c>
      <c r="UH233" s="140">
        <v>0.30999999999999994</v>
      </c>
      <c r="UI233" s="47"/>
      <c r="UN233" s="47"/>
      <c r="UO233" s="47"/>
      <c r="UP233" s="47"/>
      <c r="UQ233" s="47"/>
      <c r="UR233" s="47"/>
      <c r="US233" s="47"/>
      <c r="UT233" s="47"/>
      <c r="UU233" s="47"/>
      <c r="UV233" s="47"/>
      <c r="UW233" s="47"/>
      <c r="UX233" s="47"/>
      <c r="UY233" s="47"/>
      <c r="UZ233" s="47"/>
      <c r="VA233" s="47"/>
      <c r="VB233" s="47"/>
    </row>
    <row r="234" spans="81:574">
      <c r="CC234" s="53">
        <v>311000</v>
      </c>
      <c r="CD234" s="50">
        <v>0</v>
      </c>
      <c r="CE234" s="51">
        <v>0</v>
      </c>
      <c r="CF234" s="47">
        <v>0.99874999999999881</v>
      </c>
      <c r="CH234" s="53">
        <v>333000</v>
      </c>
      <c r="CI234" s="50">
        <v>2</v>
      </c>
      <c r="UE234" s="50">
        <v>13125</v>
      </c>
      <c r="UF234" s="50">
        <v>3</v>
      </c>
      <c r="UG234" s="139">
        <v>3.7499999999999999E-3</v>
      </c>
      <c r="UH234" s="140">
        <v>0.31374999999999992</v>
      </c>
      <c r="UI234" s="47"/>
      <c r="UN234" s="47"/>
      <c r="UO234" s="47"/>
      <c r="UP234" s="47"/>
      <c r="UQ234" s="47"/>
      <c r="UR234" s="47"/>
      <c r="US234" s="47"/>
      <c r="UT234" s="47"/>
      <c r="UU234" s="47"/>
      <c r="UV234" s="47"/>
      <c r="UW234" s="47"/>
      <c r="UX234" s="47"/>
      <c r="UY234" s="47"/>
      <c r="UZ234" s="47"/>
      <c r="VA234" s="47"/>
      <c r="VB234" s="47"/>
    </row>
    <row r="235" spans="81:574">
      <c r="CC235" s="53">
        <v>312000</v>
      </c>
      <c r="CD235" s="50">
        <v>0</v>
      </c>
      <c r="CE235" s="51">
        <v>0</v>
      </c>
      <c r="CF235" s="47">
        <v>0.99874999999999881</v>
      </c>
      <c r="CH235" s="53">
        <v>334000</v>
      </c>
      <c r="CI235" s="50">
        <v>0</v>
      </c>
      <c r="UE235" s="50">
        <v>13300</v>
      </c>
      <c r="UF235" s="50">
        <v>10</v>
      </c>
      <c r="UG235" s="139">
        <v>1.2500000000000001E-2</v>
      </c>
      <c r="UH235" s="140">
        <v>0.32624999999999993</v>
      </c>
      <c r="UI235" s="47"/>
      <c r="UN235" s="47"/>
      <c r="UO235" s="47"/>
      <c r="UP235" s="47"/>
      <c r="UQ235" s="47"/>
      <c r="UR235" s="47"/>
      <c r="US235" s="47"/>
      <c r="UT235" s="47"/>
      <c r="UU235" s="47"/>
      <c r="UV235" s="47"/>
      <c r="UW235" s="47"/>
      <c r="UX235" s="47"/>
      <c r="UY235" s="47"/>
      <c r="UZ235" s="47"/>
      <c r="VA235" s="47"/>
      <c r="VB235" s="47"/>
    </row>
    <row r="236" spans="81:574">
      <c r="CC236" s="53">
        <v>313000</v>
      </c>
      <c r="CD236" s="50">
        <v>1</v>
      </c>
      <c r="CE236" s="51">
        <v>1.25E-3</v>
      </c>
      <c r="CF236" s="47">
        <v>0.99999999999999878</v>
      </c>
      <c r="CH236" s="53">
        <v>335000</v>
      </c>
      <c r="CI236" s="50">
        <v>8</v>
      </c>
      <c r="UE236" s="50">
        <v>13475</v>
      </c>
      <c r="UF236" s="50">
        <v>12</v>
      </c>
      <c r="UG236" s="139">
        <v>1.4999999999999999E-2</v>
      </c>
      <c r="UH236" s="140">
        <v>0.34124999999999994</v>
      </c>
      <c r="UI236" s="47"/>
      <c r="UN236" s="47"/>
      <c r="UO236" s="47"/>
      <c r="UP236" s="47"/>
      <c r="UQ236" s="47"/>
      <c r="UR236" s="47"/>
      <c r="US236" s="47"/>
      <c r="UT236" s="47"/>
      <c r="UU236" s="47"/>
      <c r="UV236" s="47"/>
      <c r="UW236" s="47"/>
      <c r="UX236" s="47"/>
      <c r="UY236" s="47"/>
      <c r="UZ236" s="47"/>
      <c r="VA236" s="47"/>
      <c r="VB236" s="47"/>
    </row>
    <row r="237" spans="81:574" ht="13.8" thickBot="1">
      <c r="CC237" s="52" t="s">
        <v>55</v>
      </c>
      <c r="CD237" s="52">
        <v>0</v>
      </c>
      <c r="CH237" s="53">
        <v>336000</v>
      </c>
      <c r="CI237" s="50">
        <v>3</v>
      </c>
      <c r="UE237" s="50">
        <v>13650</v>
      </c>
      <c r="UF237" s="50">
        <v>8</v>
      </c>
      <c r="UG237" s="139">
        <v>0.01</v>
      </c>
      <c r="UH237" s="140">
        <v>0.35124999999999995</v>
      </c>
      <c r="UI237" s="47"/>
      <c r="UN237" s="47"/>
      <c r="UO237" s="47"/>
      <c r="UP237" s="47"/>
      <c r="UQ237" s="47"/>
      <c r="UR237" s="47"/>
      <c r="US237" s="47"/>
      <c r="UT237" s="47"/>
      <c r="UU237" s="47"/>
      <c r="UV237" s="47"/>
      <c r="UW237" s="47"/>
      <c r="UX237" s="47"/>
      <c r="UY237" s="47"/>
      <c r="UZ237" s="47"/>
      <c r="VA237" s="47"/>
      <c r="VB237" s="47"/>
    </row>
    <row r="238" spans="81:574">
      <c r="CH238" s="53">
        <v>337000</v>
      </c>
      <c r="CI238" s="50">
        <v>1</v>
      </c>
      <c r="UE238" s="50">
        <v>13825</v>
      </c>
      <c r="UF238" s="50">
        <v>10</v>
      </c>
      <c r="UG238" s="139">
        <v>1.2500000000000001E-2</v>
      </c>
      <c r="UH238" s="140">
        <v>0.36374999999999996</v>
      </c>
      <c r="UI238" s="47"/>
      <c r="UN238" s="47"/>
      <c r="UO238" s="47"/>
      <c r="UP238" s="47"/>
      <c r="UQ238" s="47"/>
      <c r="UR238" s="47"/>
      <c r="US238" s="47"/>
      <c r="UT238" s="47"/>
      <c r="UU238" s="47"/>
      <c r="UV238" s="47"/>
      <c r="UW238" s="47"/>
      <c r="UX238" s="47"/>
      <c r="UY238" s="47"/>
      <c r="UZ238" s="47"/>
      <c r="VA238" s="47"/>
      <c r="VB238" s="47"/>
    </row>
    <row r="239" spans="81:574">
      <c r="CH239" s="53">
        <v>338000</v>
      </c>
      <c r="CI239" s="50">
        <v>4</v>
      </c>
      <c r="UE239" s="50">
        <v>14000</v>
      </c>
      <c r="UF239" s="50">
        <v>13</v>
      </c>
      <c r="UG239" s="139">
        <v>1.6250000000000001E-2</v>
      </c>
      <c r="UH239" s="140">
        <v>0.37999999999999995</v>
      </c>
      <c r="UI239" s="47"/>
      <c r="UN239" s="47"/>
      <c r="UO239" s="47"/>
      <c r="UP239" s="47"/>
      <c r="UQ239" s="47"/>
      <c r="UR239" s="47"/>
      <c r="US239" s="47"/>
      <c r="UT239" s="47"/>
      <c r="UU239" s="47"/>
      <c r="UV239" s="47"/>
      <c r="UW239" s="47"/>
      <c r="UX239" s="47"/>
      <c r="UY239" s="47"/>
      <c r="UZ239" s="47"/>
      <c r="VA239" s="47"/>
      <c r="VB239" s="47"/>
    </row>
    <row r="240" spans="81:574">
      <c r="CH240" s="53">
        <v>339000</v>
      </c>
      <c r="CI240" s="50">
        <v>1</v>
      </c>
      <c r="UE240" s="50">
        <v>14175</v>
      </c>
      <c r="UF240" s="50">
        <v>4</v>
      </c>
      <c r="UG240" s="139">
        <v>5.0000000000000001E-3</v>
      </c>
      <c r="UH240" s="140">
        <v>0.38499999999999995</v>
      </c>
      <c r="UI240" s="47"/>
      <c r="UN240" s="47"/>
      <c r="UO240" s="47"/>
      <c r="UP240" s="47"/>
      <c r="UQ240" s="47"/>
      <c r="UR240" s="47"/>
      <c r="US240" s="47"/>
      <c r="UT240" s="47"/>
      <c r="UU240" s="47"/>
      <c r="UV240" s="47"/>
      <c r="UW240" s="47"/>
      <c r="UX240" s="47"/>
      <c r="UY240" s="47"/>
      <c r="UZ240" s="47"/>
      <c r="VA240" s="47"/>
      <c r="VB240" s="47"/>
    </row>
    <row r="241" spans="86:574">
      <c r="CH241" s="53">
        <v>340000</v>
      </c>
      <c r="CI241" s="50">
        <v>3</v>
      </c>
      <c r="UE241" s="50">
        <v>14350</v>
      </c>
      <c r="UF241" s="50">
        <v>5</v>
      </c>
      <c r="UG241" s="139">
        <v>6.2500000000000003E-3</v>
      </c>
      <c r="UH241" s="140">
        <v>0.39124999999999993</v>
      </c>
      <c r="UI241" s="47"/>
      <c r="UN241" s="47"/>
      <c r="UO241" s="47"/>
      <c r="UP241" s="47"/>
      <c r="UQ241" s="47"/>
      <c r="UR241" s="47"/>
      <c r="US241" s="47"/>
      <c r="UT241" s="47"/>
      <c r="UU241" s="47"/>
      <c r="UV241" s="47"/>
      <c r="UW241" s="47"/>
      <c r="UX241" s="47"/>
      <c r="UY241" s="47"/>
      <c r="UZ241" s="47"/>
      <c r="VA241" s="47"/>
      <c r="VB241" s="47"/>
    </row>
    <row r="242" spans="86:574">
      <c r="CH242" s="53">
        <v>341000</v>
      </c>
      <c r="CI242" s="50">
        <v>4</v>
      </c>
      <c r="UE242" s="50">
        <v>14525</v>
      </c>
      <c r="UF242" s="50">
        <v>23</v>
      </c>
      <c r="UG242" s="139">
        <v>2.8750000000000001E-2</v>
      </c>
      <c r="UH242" s="140">
        <v>0.41999999999999993</v>
      </c>
      <c r="UI242" s="47"/>
      <c r="UN242" s="47"/>
      <c r="UO242" s="47"/>
      <c r="UP242" s="47"/>
      <c r="UQ242" s="47"/>
      <c r="UR242" s="47"/>
      <c r="US242" s="47"/>
      <c r="UT242" s="47"/>
      <c r="UU242" s="47"/>
      <c r="UV242" s="47"/>
      <c r="UW242" s="47"/>
      <c r="UX242" s="47"/>
      <c r="UY242" s="47"/>
      <c r="UZ242" s="47"/>
      <c r="VA242" s="47"/>
      <c r="VB242" s="47"/>
    </row>
    <row r="243" spans="86:574">
      <c r="CH243" s="53">
        <v>342000</v>
      </c>
      <c r="CI243" s="50">
        <v>2</v>
      </c>
      <c r="UE243" s="50">
        <v>14700</v>
      </c>
      <c r="UF243" s="50">
        <v>3</v>
      </c>
      <c r="UG243" s="139">
        <v>3.7499999999999999E-3</v>
      </c>
      <c r="UH243" s="140">
        <v>0.4237499999999999</v>
      </c>
      <c r="UI243" s="47"/>
      <c r="UN243" s="47"/>
      <c r="UO243" s="47"/>
      <c r="UP243" s="47"/>
      <c r="UQ243" s="47"/>
      <c r="UR243" s="47"/>
      <c r="US243" s="47"/>
      <c r="UT243" s="47"/>
      <c r="UU243" s="47"/>
      <c r="UV243" s="47"/>
      <c r="UW243" s="47"/>
      <c r="UX243" s="47"/>
      <c r="UY243" s="47"/>
      <c r="UZ243" s="47"/>
      <c r="VA243" s="47"/>
      <c r="VB243" s="47"/>
    </row>
    <row r="244" spans="86:574">
      <c r="CH244" s="53">
        <v>343000</v>
      </c>
      <c r="CI244" s="50">
        <v>2</v>
      </c>
      <c r="UE244" s="50">
        <v>14875</v>
      </c>
      <c r="UF244" s="50">
        <v>7</v>
      </c>
      <c r="UG244" s="139">
        <v>8.7500000000000008E-3</v>
      </c>
      <c r="UH244" s="140">
        <v>0.43249999999999988</v>
      </c>
      <c r="UI244" s="47"/>
      <c r="UN244" s="47"/>
      <c r="UO244" s="47"/>
      <c r="UP244" s="47"/>
      <c r="UQ244" s="47"/>
      <c r="UR244" s="47"/>
      <c r="US244" s="47"/>
      <c r="UT244" s="47"/>
      <c r="UU244" s="47"/>
      <c r="UV244" s="47"/>
      <c r="UW244" s="47"/>
      <c r="UX244" s="47"/>
      <c r="UY244" s="47"/>
      <c r="UZ244" s="47"/>
      <c r="VA244" s="47"/>
      <c r="VB244" s="47"/>
    </row>
    <row r="245" spans="86:574">
      <c r="CH245" s="53">
        <v>344000</v>
      </c>
      <c r="CI245" s="50">
        <v>3</v>
      </c>
      <c r="UE245" s="50">
        <v>15050</v>
      </c>
      <c r="UF245" s="50">
        <v>13</v>
      </c>
      <c r="UG245" s="139">
        <v>1.6250000000000001E-2</v>
      </c>
      <c r="UH245" s="140">
        <v>0.44874999999999987</v>
      </c>
      <c r="UN245" s="47"/>
      <c r="UO245" s="47"/>
      <c r="UP245" s="47"/>
      <c r="UQ245" s="47"/>
      <c r="UR245" s="47"/>
      <c r="US245" s="47"/>
      <c r="UT245" s="47"/>
      <c r="UU245" s="47"/>
      <c r="UV245" s="47"/>
      <c r="UW245" s="47"/>
      <c r="UX245" s="47"/>
      <c r="UY245" s="47"/>
      <c r="UZ245" s="47"/>
      <c r="VA245" s="47"/>
      <c r="VB245" s="47"/>
    </row>
    <row r="246" spans="86:574">
      <c r="CH246" s="53">
        <v>345000</v>
      </c>
      <c r="CI246" s="50">
        <v>4</v>
      </c>
      <c r="UE246" s="50">
        <v>15225</v>
      </c>
      <c r="UF246" s="50">
        <v>5</v>
      </c>
      <c r="UG246" s="139">
        <v>6.2500000000000003E-3</v>
      </c>
      <c r="UH246" s="140">
        <v>0.45499999999999985</v>
      </c>
      <c r="UN246" s="47"/>
      <c r="UO246" s="47"/>
      <c r="UP246" s="47"/>
      <c r="UQ246" s="47"/>
      <c r="UR246" s="47"/>
      <c r="US246" s="47"/>
      <c r="UT246" s="47"/>
      <c r="UU246" s="47"/>
      <c r="UV246" s="47"/>
      <c r="UW246" s="47"/>
      <c r="UX246" s="47"/>
      <c r="UY246" s="47"/>
      <c r="UZ246" s="47"/>
      <c r="VA246" s="47"/>
      <c r="VB246" s="47"/>
    </row>
    <row r="247" spans="86:574">
      <c r="CH247" s="53">
        <v>346000</v>
      </c>
      <c r="CI247" s="50">
        <v>1</v>
      </c>
      <c r="UE247" s="50">
        <v>15400</v>
      </c>
      <c r="UF247" s="50">
        <v>2</v>
      </c>
      <c r="UG247" s="139">
        <v>2.5000000000000001E-3</v>
      </c>
      <c r="UH247" s="140">
        <v>0.45749999999999985</v>
      </c>
      <c r="UN247" s="47"/>
      <c r="UO247" s="47"/>
      <c r="UP247" s="47"/>
      <c r="UQ247" s="47"/>
      <c r="UR247" s="47"/>
      <c r="US247" s="47"/>
      <c r="UT247" s="47"/>
      <c r="UU247" s="47"/>
      <c r="UV247" s="47"/>
      <c r="UW247" s="47"/>
      <c r="UX247" s="47"/>
      <c r="UY247" s="47"/>
      <c r="UZ247" s="47"/>
      <c r="VA247" s="47"/>
      <c r="VB247" s="47"/>
    </row>
    <row r="248" spans="86:574">
      <c r="CH248" s="53">
        <v>347000</v>
      </c>
      <c r="CI248" s="50">
        <v>3</v>
      </c>
      <c r="UE248" s="50">
        <v>15575</v>
      </c>
      <c r="UF248" s="50">
        <v>18</v>
      </c>
      <c r="UG248" s="139">
        <v>2.2499999999999999E-2</v>
      </c>
      <c r="UH248" s="140">
        <v>0.47999999999999987</v>
      </c>
      <c r="UN248" s="47"/>
      <c r="UO248" s="47"/>
      <c r="UP248" s="47"/>
      <c r="UQ248" s="47"/>
      <c r="UR248" s="47"/>
      <c r="US248" s="47"/>
      <c r="UT248" s="47"/>
      <c r="UU248" s="47"/>
      <c r="UV248" s="47"/>
      <c r="UW248" s="47"/>
      <c r="UX248" s="47"/>
      <c r="UY248" s="47"/>
      <c r="UZ248" s="47"/>
      <c r="VA248" s="47"/>
      <c r="VB248" s="47"/>
    </row>
    <row r="249" spans="86:574">
      <c r="CH249" s="53">
        <v>348000</v>
      </c>
      <c r="CI249" s="50">
        <v>1</v>
      </c>
      <c r="UE249" s="50">
        <v>15750</v>
      </c>
      <c r="UF249" s="50">
        <v>3</v>
      </c>
      <c r="UG249" s="139">
        <v>3.7499999999999999E-3</v>
      </c>
      <c r="UH249" s="140">
        <v>0.48374999999999985</v>
      </c>
      <c r="UN249" s="47"/>
      <c r="UO249" s="47"/>
      <c r="UP249" s="47"/>
      <c r="UQ249" s="47"/>
      <c r="UR249" s="47"/>
      <c r="US249" s="47"/>
      <c r="UT249" s="47"/>
      <c r="UU249" s="47"/>
      <c r="UV249" s="47"/>
      <c r="UW249" s="47"/>
      <c r="UX249" s="47"/>
      <c r="UY249" s="47"/>
      <c r="UZ249" s="47"/>
      <c r="VA249" s="47"/>
      <c r="VB249" s="47"/>
    </row>
    <row r="250" spans="86:574">
      <c r="CH250" s="53">
        <v>349000</v>
      </c>
      <c r="CI250" s="50">
        <v>4</v>
      </c>
      <c r="UE250" s="50">
        <v>15925</v>
      </c>
      <c r="UF250" s="50">
        <v>5</v>
      </c>
      <c r="UG250" s="139">
        <v>6.2500000000000003E-3</v>
      </c>
      <c r="UH250" s="140">
        <v>0.48999999999999982</v>
      </c>
      <c r="UN250" s="47"/>
      <c r="UO250" s="47"/>
      <c r="UP250" s="47"/>
      <c r="UQ250" s="47"/>
      <c r="UR250" s="47"/>
      <c r="US250" s="47"/>
      <c r="UT250" s="47"/>
      <c r="UU250" s="47"/>
      <c r="UV250" s="47"/>
      <c r="UW250" s="47"/>
      <c r="UX250" s="47"/>
      <c r="UY250" s="47"/>
      <c r="UZ250" s="47"/>
      <c r="VA250" s="47"/>
      <c r="VB250" s="47"/>
    </row>
    <row r="251" spans="86:574">
      <c r="CH251" s="53">
        <v>350000</v>
      </c>
      <c r="CI251" s="50">
        <v>1</v>
      </c>
      <c r="UE251" s="50">
        <v>16100</v>
      </c>
      <c r="UF251" s="50">
        <v>16</v>
      </c>
      <c r="UG251" s="139">
        <v>0.02</v>
      </c>
      <c r="UH251" s="140">
        <v>0.50999999999999979</v>
      </c>
      <c r="UI251" s="47"/>
      <c r="UN251" s="47"/>
      <c r="UO251" s="47"/>
      <c r="UP251" s="47"/>
      <c r="UQ251" s="47"/>
      <c r="UR251" s="47"/>
      <c r="US251" s="47"/>
      <c r="UT251" s="47"/>
      <c r="UU251" s="47"/>
      <c r="UV251" s="47"/>
      <c r="UW251" s="47"/>
      <c r="UX251" s="47"/>
      <c r="UY251" s="47"/>
      <c r="UZ251" s="47"/>
      <c r="VA251" s="47"/>
      <c r="VB251" s="47"/>
    </row>
    <row r="252" spans="86:574">
      <c r="CH252" s="53">
        <v>351000</v>
      </c>
      <c r="CI252" s="50">
        <v>1</v>
      </c>
      <c r="UE252" s="50">
        <v>16275</v>
      </c>
      <c r="UF252" s="50">
        <v>4</v>
      </c>
      <c r="UG252" s="139">
        <v>5.0000000000000001E-3</v>
      </c>
      <c r="UH252" s="140">
        <v>0.51499999999999979</v>
      </c>
      <c r="UI252" s="47"/>
      <c r="UN252" s="47"/>
      <c r="UO252" s="47"/>
      <c r="UP252" s="47"/>
      <c r="UQ252" s="47"/>
      <c r="UR252" s="47"/>
      <c r="US252" s="47"/>
      <c r="UT252" s="47"/>
      <c r="UU252" s="47"/>
      <c r="UV252" s="47"/>
      <c r="UW252" s="47"/>
      <c r="UX252" s="47"/>
      <c r="UY252" s="47"/>
      <c r="UZ252" s="47"/>
      <c r="VA252" s="47"/>
      <c r="VB252" s="47"/>
    </row>
    <row r="253" spans="86:574">
      <c r="CH253" s="53">
        <v>352000</v>
      </c>
      <c r="CI253" s="50">
        <v>1</v>
      </c>
      <c r="UE253" s="50">
        <v>16450</v>
      </c>
      <c r="UF253" s="50">
        <v>3</v>
      </c>
      <c r="UG253" s="139">
        <v>3.7499999999999999E-3</v>
      </c>
      <c r="UH253" s="140">
        <v>0.51874999999999982</v>
      </c>
      <c r="UI253" s="47"/>
      <c r="UN253" s="47"/>
      <c r="UO253" s="47"/>
      <c r="UP253" s="47"/>
      <c r="UQ253" s="47"/>
      <c r="UR253" s="47"/>
      <c r="US253" s="47"/>
      <c r="UT253" s="47"/>
      <c r="UU253" s="47"/>
      <c r="UV253" s="47"/>
      <c r="UW253" s="47"/>
      <c r="UX253" s="47"/>
      <c r="UY253" s="47"/>
      <c r="UZ253" s="47"/>
      <c r="VA253" s="47"/>
      <c r="VB253" s="47"/>
    </row>
    <row r="254" spans="86:574">
      <c r="CH254" s="53">
        <v>353000</v>
      </c>
      <c r="CI254" s="50">
        <v>3</v>
      </c>
      <c r="UE254" s="50">
        <v>16625</v>
      </c>
      <c r="UF254" s="50">
        <v>26</v>
      </c>
      <c r="UG254" s="139">
        <v>3.2500000000000001E-2</v>
      </c>
      <c r="UH254" s="140">
        <v>0.5512499999999998</v>
      </c>
      <c r="UI254" s="47"/>
      <c r="UN254" s="47"/>
      <c r="UO254" s="47"/>
      <c r="UP254" s="47"/>
      <c r="UQ254" s="47"/>
      <c r="UR254" s="47"/>
      <c r="US254" s="47"/>
      <c r="UT254" s="47"/>
      <c r="UU254" s="47"/>
      <c r="UV254" s="47"/>
      <c r="UW254" s="47"/>
      <c r="UX254" s="47"/>
      <c r="UY254" s="47"/>
      <c r="UZ254" s="47"/>
      <c r="VA254" s="47"/>
      <c r="VB254" s="47"/>
    </row>
    <row r="255" spans="86:574">
      <c r="CH255" s="53">
        <v>354000</v>
      </c>
      <c r="CI255" s="50">
        <v>1</v>
      </c>
      <c r="UE255" s="50">
        <v>16800</v>
      </c>
      <c r="UF255" s="50">
        <v>24</v>
      </c>
      <c r="UG255" s="139">
        <v>0.03</v>
      </c>
      <c r="UH255" s="140">
        <v>0.58124999999999982</v>
      </c>
      <c r="UI255" s="47"/>
      <c r="UN255" s="47"/>
      <c r="UO255" s="47"/>
      <c r="UP255" s="47"/>
      <c r="UQ255" s="47"/>
      <c r="UR255" s="47"/>
      <c r="US255" s="47"/>
      <c r="UT255" s="47"/>
      <c r="UU255" s="47"/>
      <c r="UV255" s="47"/>
      <c r="UW255" s="47"/>
      <c r="UX255" s="47"/>
      <c r="UY255" s="47"/>
      <c r="UZ255" s="47"/>
      <c r="VA255" s="47"/>
      <c r="VB255" s="47"/>
    </row>
    <row r="256" spans="86:574">
      <c r="CH256" s="53">
        <v>355000</v>
      </c>
      <c r="CI256" s="50">
        <v>1</v>
      </c>
      <c r="UE256" s="50">
        <v>16975</v>
      </c>
      <c r="UF256" s="50">
        <v>7</v>
      </c>
      <c r="UG256" s="139">
        <v>8.7500000000000008E-3</v>
      </c>
      <c r="UH256" s="140">
        <v>0.58999999999999986</v>
      </c>
      <c r="UI256" s="47"/>
      <c r="UN256" s="47"/>
      <c r="UO256" s="47"/>
      <c r="UP256" s="47"/>
      <c r="UQ256" s="47"/>
      <c r="UR256" s="47"/>
      <c r="US256" s="47"/>
      <c r="UT256" s="47"/>
      <c r="UU256" s="47"/>
      <c r="UV256" s="47"/>
      <c r="UW256" s="47"/>
      <c r="UX256" s="47"/>
      <c r="UY256" s="47"/>
      <c r="UZ256" s="47"/>
      <c r="VA256" s="47"/>
      <c r="VB256" s="47"/>
    </row>
    <row r="257" spans="86:574">
      <c r="CH257" s="53">
        <v>356000</v>
      </c>
      <c r="CI257" s="50">
        <v>3</v>
      </c>
      <c r="UE257" s="50">
        <v>17150</v>
      </c>
      <c r="UF257" s="50">
        <v>26</v>
      </c>
      <c r="UG257" s="139">
        <v>3.2500000000000001E-2</v>
      </c>
      <c r="UH257" s="140">
        <v>0.62249999999999983</v>
      </c>
      <c r="UI257" s="47"/>
      <c r="UN257" s="47"/>
      <c r="UO257" s="47"/>
      <c r="UP257" s="47"/>
      <c r="UQ257" s="47"/>
      <c r="UR257" s="47"/>
      <c r="US257" s="47"/>
      <c r="UT257" s="47"/>
      <c r="UU257" s="47"/>
      <c r="UV257" s="47"/>
      <c r="UW257" s="47"/>
      <c r="UX257" s="47"/>
      <c r="UY257" s="47"/>
      <c r="UZ257" s="47"/>
      <c r="VA257" s="47"/>
      <c r="VB257" s="47"/>
    </row>
    <row r="258" spans="86:574">
      <c r="CH258" s="53">
        <v>357000</v>
      </c>
      <c r="CI258" s="50">
        <v>5</v>
      </c>
      <c r="UE258" s="50">
        <v>17325</v>
      </c>
      <c r="UF258" s="50">
        <v>12</v>
      </c>
      <c r="UG258" s="139">
        <v>1.4999999999999999E-2</v>
      </c>
      <c r="UH258" s="140">
        <v>0.63749999999999984</v>
      </c>
      <c r="UI258" s="47"/>
      <c r="UN258" s="47"/>
      <c r="UO258" s="47"/>
      <c r="UP258" s="47"/>
      <c r="UQ258" s="47"/>
      <c r="UR258" s="47"/>
      <c r="US258" s="47"/>
      <c r="UT258" s="47"/>
      <c r="UU258" s="47"/>
      <c r="UV258" s="47"/>
      <c r="UW258" s="47"/>
      <c r="UX258" s="47"/>
      <c r="UY258" s="47"/>
      <c r="UZ258" s="47"/>
      <c r="VA258" s="47"/>
      <c r="VB258" s="47"/>
    </row>
    <row r="259" spans="86:574">
      <c r="CH259" s="53">
        <v>358000</v>
      </c>
      <c r="CI259" s="50">
        <v>1</v>
      </c>
      <c r="UE259" s="50">
        <v>17500</v>
      </c>
      <c r="UF259" s="50">
        <v>12</v>
      </c>
      <c r="UG259" s="139">
        <v>1.4999999999999999E-2</v>
      </c>
      <c r="UH259" s="140">
        <v>0.65249999999999986</v>
      </c>
      <c r="UI259" s="47"/>
      <c r="UN259" s="47"/>
      <c r="UO259" s="47"/>
      <c r="UP259" s="47"/>
      <c r="UQ259" s="47"/>
      <c r="UR259" s="47"/>
      <c r="US259" s="47"/>
      <c r="UT259" s="47"/>
      <c r="UU259" s="47"/>
      <c r="UV259" s="47"/>
      <c r="UW259" s="47"/>
      <c r="UX259" s="47"/>
      <c r="UY259" s="47"/>
      <c r="UZ259" s="47"/>
      <c r="VA259" s="47"/>
      <c r="VB259" s="47"/>
    </row>
    <row r="260" spans="86:574">
      <c r="CH260" s="53">
        <v>359000</v>
      </c>
      <c r="CI260" s="50">
        <v>2</v>
      </c>
      <c r="UE260" s="50">
        <v>17675</v>
      </c>
      <c r="UF260" s="50">
        <v>102</v>
      </c>
      <c r="UG260" s="139">
        <v>0.1275</v>
      </c>
      <c r="UH260" s="140">
        <v>0.7799999999999998</v>
      </c>
      <c r="UI260" s="47"/>
      <c r="UN260" s="47"/>
      <c r="UO260" s="47"/>
      <c r="UP260" s="47"/>
      <c r="UQ260" s="47"/>
      <c r="UR260" s="47"/>
      <c r="US260" s="47"/>
      <c r="UT260" s="47"/>
      <c r="UU260" s="47"/>
      <c r="UV260" s="47"/>
      <c r="UW260" s="47"/>
      <c r="UX260" s="47"/>
      <c r="UY260" s="47"/>
      <c r="UZ260" s="47"/>
      <c r="VA260" s="47"/>
      <c r="VB260" s="47"/>
    </row>
    <row r="261" spans="86:574">
      <c r="CH261" s="53">
        <v>360000</v>
      </c>
      <c r="CI261" s="50">
        <v>2</v>
      </c>
      <c r="UE261" s="50">
        <v>17850</v>
      </c>
      <c r="UF261" s="50">
        <v>26</v>
      </c>
      <c r="UG261" s="139">
        <v>3.2500000000000001E-2</v>
      </c>
      <c r="UH261" s="140">
        <v>0.81249999999999978</v>
      </c>
      <c r="UI261" s="47"/>
      <c r="UN261" s="47"/>
      <c r="UO261" s="47"/>
      <c r="UP261" s="47"/>
      <c r="UQ261" s="47"/>
      <c r="UR261" s="47"/>
      <c r="US261" s="47"/>
      <c r="UT261" s="47"/>
      <c r="UU261" s="47"/>
      <c r="UV261" s="47"/>
      <c r="UW261" s="47"/>
      <c r="UX261" s="47"/>
      <c r="UY261" s="47"/>
      <c r="UZ261" s="47"/>
      <c r="VA261" s="47"/>
      <c r="VB261" s="47"/>
    </row>
    <row r="262" spans="86:574">
      <c r="CH262" s="53">
        <v>361000</v>
      </c>
      <c r="CI262" s="50">
        <v>0</v>
      </c>
      <c r="UE262" s="50">
        <v>18025</v>
      </c>
      <c r="UF262" s="50">
        <v>54</v>
      </c>
      <c r="UG262" s="139">
        <v>6.7500000000000004E-2</v>
      </c>
      <c r="UH262" s="140">
        <v>0.87999999999999978</v>
      </c>
      <c r="UI262" s="47"/>
      <c r="UN262" s="47"/>
      <c r="UO262" s="47"/>
      <c r="UP262" s="47"/>
      <c r="UQ262" s="47"/>
      <c r="UR262" s="47"/>
      <c r="US262" s="47"/>
      <c r="UT262" s="47"/>
      <c r="UU262" s="47"/>
      <c r="UV262" s="47"/>
      <c r="UW262" s="47"/>
      <c r="UX262" s="47"/>
      <c r="UY262" s="47"/>
      <c r="UZ262" s="47"/>
      <c r="VA262" s="47"/>
      <c r="VB262" s="47"/>
    </row>
    <row r="263" spans="86:574">
      <c r="CH263" s="53">
        <v>362000</v>
      </c>
      <c r="CI263" s="50">
        <v>1</v>
      </c>
      <c r="UE263" s="50">
        <v>18200</v>
      </c>
      <c r="UF263" s="50">
        <v>16</v>
      </c>
      <c r="UG263" s="139">
        <v>0.02</v>
      </c>
      <c r="UH263" s="140">
        <v>0.8999999999999998</v>
      </c>
      <c r="UI263" s="47"/>
      <c r="UN263" s="47"/>
      <c r="UO263" s="47"/>
      <c r="UP263" s="47"/>
      <c r="UQ263" s="47"/>
      <c r="UR263" s="47"/>
      <c r="US263" s="47"/>
      <c r="UT263" s="47"/>
      <c r="UU263" s="47"/>
      <c r="UV263" s="47"/>
      <c r="UW263" s="47"/>
      <c r="UX263" s="47"/>
      <c r="UY263" s="47"/>
      <c r="UZ263" s="47"/>
      <c r="VA263" s="47"/>
      <c r="VB263" s="47"/>
    </row>
    <row r="264" spans="86:574">
      <c r="CH264" s="53">
        <v>363000</v>
      </c>
      <c r="CI264" s="50">
        <v>0</v>
      </c>
      <c r="UE264" s="50">
        <v>18375</v>
      </c>
      <c r="UF264" s="50">
        <v>16</v>
      </c>
      <c r="UG264" s="139">
        <v>0.02</v>
      </c>
      <c r="UH264" s="140">
        <v>0.91999999999999982</v>
      </c>
      <c r="UI264" s="47"/>
      <c r="UN264" s="47"/>
      <c r="UO264" s="47"/>
      <c r="UP264" s="47"/>
      <c r="UQ264" s="47"/>
      <c r="UR264" s="47"/>
      <c r="US264" s="47"/>
      <c r="UT264" s="47"/>
      <c r="UU264" s="47"/>
      <c r="UV264" s="47"/>
      <c r="UW264" s="47"/>
      <c r="UX264" s="47"/>
      <c r="UY264" s="47"/>
      <c r="UZ264" s="47"/>
      <c r="VA264" s="47"/>
      <c r="VB264" s="47"/>
    </row>
    <row r="265" spans="86:574">
      <c r="CH265" s="53">
        <v>364000</v>
      </c>
      <c r="CI265" s="50">
        <v>2</v>
      </c>
      <c r="UE265" s="50">
        <v>18550</v>
      </c>
      <c r="UF265" s="50">
        <v>13</v>
      </c>
      <c r="UG265" s="139">
        <v>1.6250000000000001E-2</v>
      </c>
      <c r="UH265" s="140">
        <v>0.9362499999999998</v>
      </c>
      <c r="UI265" s="47"/>
      <c r="UN265" s="47"/>
      <c r="UO265" s="47"/>
      <c r="UP265" s="47"/>
      <c r="UQ265" s="47"/>
      <c r="UR265" s="47"/>
      <c r="US265" s="47"/>
      <c r="UT265" s="47"/>
      <c r="UU265" s="47"/>
      <c r="UV265" s="47"/>
      <c r="UW265" s="47"/>
      <c r="UX265" s="47"/>
      <c r="UY265" s="47"/>
      <c r="UZ265" s="47"/>
      <c r="VA265" s="47"/>
      <c r="VB265" s="47"/>
    </row>
    <row r="266" spans="86:574">
      <c r="CH266" s="53">
        <v>365000</v>
      </c>
      <c r="CI266" s="50">
        <v>0</v>
      </c>
      <c r="UE266" s="50">
        <v>18725</v>
      </c>
      <c r="UF266" s="50">
        <v>7</v>
      </c>
      <c r="UG266" s="139">
        <v>8.7500000000000008E-3</v>
      </c>
      <c r="UH266" s="140">
        <v>0.94499999999999984</v>
      </c>
      <c r="UI266" s="47"/>
    </row>
    <row r="267" spans="86:574">
      <c r="CH267" s="53">
        <v>366000</v>
      </c>
      <c r="CI267" s="50">
        <v>0</v>
      </c>
      <c r="UE267" s="50">
        <v>18900</v>
      </c>
      <c r="UF267" s="50">
        <v>15</v>
      </c>
      <c r="UG267" s="139">
        <v>1.8749999999999999E-2</v>
      </c>
      <c r="UH267" s="140">
        <v>0.96374999999999988</v>
      </c>
      <c r="UI267" s="47"/>
    </row>
    <row r="268" spans="86:574">
      <c r="CH268" s="53">
        <v>367000</v>
      </c>
      <c r="CI268" s="50">
        <v>3</v>
      </c>
      <c r="UE268" s="50">
        <v>19075</v>
      </c>
      <c r="UF268" s="50">
        <v>5</v>
      </c>
      <c r="UG268" s="139">
        <v>6.2500000000000003E-3</v>
      </c>
      <c r="UH268" s="140">
        <v>0.96999999999999986</v>
      </c>
      <c r="UI268" s="47"/>
    </row>
    <row r="269" spans="86:574">
      <c r="CH269" s="53">
        <v>368000</v>
      </c>
      <c r="CI269" s="50">
        <v>1</v>
      </c>
      <c r="UE269" s="50">
        <v>19250</v>
      </c>
      <c r="UF269" s="50">
        <v>5</v>
      </c>
      <c r="UG269" s="139">
        <v>6.2500000000000003E-3</v>
      </c>
      <c r="UH269" s="140">
        <v>0.97624999999999984</v>
      </c>
      <c r="UI269" s="47"/>
    </row>
    <row r="270" spans="86:574">
      <c r="CH270" s="53">
        <v>369000</v>
      </c>
      <c r="CI270" s="50">
        <v>0</v>
      </c>
      <c r="UE270" s="50">
        <v>19425</v>
      </c>
      <c r="UF270" s="50">
        <v>1</v>
      </c>
      <c r="UG270" s="139">
        <v>1.25E-3</v>
      </c>
      <c r="UH270" s="140">
        <v>0.97749999999999981</v>
      </c>
      <c r="UI270" s="47"/>
    </row>
    <row r="271" spans="86:574">
      <c r="CH271" s="53">
        <v>370000</v>
      </c>
      <c r="CI271" s="50">
        <v>3</v>
      </c>
      <c r="UE271" s="50">
        <v>19600</v>
      </c>
      <c r="UF271" s="50">
        <v>2</v>
      </c>
      <c r="UG271" s="139">
        <v>2.5000000000000001E-3</v>
      </c>
      <c r="UH271" s="140">
        <v>0.97999999999999976</v>
      </c>
      <c r="UI271" s="47"/>
    </row>
    <row r="272" spans="86:574">
      <c r="CH272" s="53">
        <v>371000</v>
      </c>
      <c r="CI272" s="50">
        <v>1</v>
      </c>
      <c r="UE272" s="50">
        <v>19775</v>
      </c>
      <c r="UF272" s="50">
        <v>2</v>
      </c>
      <c r="UG272" s="139">
        <v>2.5000000000000001E-3</v>
      </c>
      <c r="UH272" s="140">
        <v>0.98249999999999971</v>
      </c>
      <c r="UI272" s="47"/>
    </row>
    <row r="273" spans="86:555">
      <c r="CH273" s="53">
        <v>372000</v>
      </c>
      <c r="CI273" s="50">
        <v>1</v>
      </c>
      <c r="UE273" s="50">
        <v>19950</v>
      </c>
      <c r="UF273" s="50">
        <v>2</v>
      </c>
      <c r="UG273" s="139">
        <v>2.5000000000000001E-3</v>
      </c>
      <c r="UH273" s="140">
        <v>0.98499999999999965</v>
      </c>
      <c r="UI273" s="47"/>
    </row>
    <row r="274" spans="86:555">
      <c r="CH274" s="53">
        <v>373000</v>
      </c>
      <c r="CI274" s="50">
        <v>0</v>
      </c>
      <c r="UE274" s="50">
        <v>20125</v>
      </c>
      <c r="UF274" s="50">
        <v>1</v>
      </c>
      <c r="UG274" s="139">
        <v>1.25E-3</v>
      </c>
      <c r="UH274" s="140">
        <v>0.98624999999999963</v>
      </c>
      <c r="UI274" s="47"/>
    </row>
    <row r="275" spans="86:555">
      <c r="CH275" s="53">
        <v>374000</v>
      </c>
      <c r="CI275" s="50">
        <v>0</v>
      </c>
      <c r="UE275" s="50">
        <v>20300</v>
      </c>
      <c r="UF275" s="50">
        <v>2</v>
      </c>
      <c r="UG275" s="139">
        <v>2.5000000000000001E-3</v>
      </c>
      <c r="UH275" s="140">
        <v>0.98874999999999957</v>
      </c>
      <c r="UI275" s="47"/>
    </row>
    <row r="276" spans="86:555">
      <c r="CH276" s="53">
        <v>375000</v>
      </c>
      <c r="CI276" s="50">
        <v>3</v>
      </c>
      <c r="UE276" s="50">
        <v>20475</v>
      </c>
      <c r="UF276" s="50">
        <v>3</v>
      </c>
      <c r="UG276" s="139">
        <v>3.7499999999999999E-3</v>
      </c>
      <c r="UH276" s="140">
        <v>0.9924999999999996</v>
      </c>
      <c r="UI276" s="47"/>
    </row>
    <row r="277" spans="86:555">
      <c r="CH277" s="53">
        <v>376000</v>
      </c>
      <c r="CI277" s="50">
        <v>0</v>
      </c>
      <c r="UE277" s="50">
        <v>20650</v>
      </c>
      <c r="UF277" s="50">
        <v>1</v>
      </c>
      <c r="UG277" s="139">
        <v>1.25E-3</v>
      </c>
      <c r="UH277" s="140">
        <v>0.99374999999999958</v>
      </c>
      <c r="UI277" s="47"/>
    </row>
    <row r="278" spans="86:555">
      <c r="CH278" s="53">
        <v>377000</v>
      </c>
      <c r="CI278" s="50">
        <v>2</v>
      </c>
      <c r="UE278" s="50">
        <v>20825</v>
      </c>
      <c r="UF278" s="50">
        <v>1</v>
      </c>
      <c r="UG278" s="139">
        <v>1.25E-3</v>
      </c>
      <c r="UH278" s="140">
        <v>0.99499999999999955</v>
      </c>
      <c r="UI278" s="47"/>
    </row>
    <row r="279" spans="86:555">
      <c r="CH279" s="53">
        <v>378000</v>
      </c>
      <c r="CI279" s="50">
        <v>0</v>
      </c>
      <c r="UE279" s="50">
        <v>21000</v>
      </c>
      <c r="UF279" s="50">
        <v>1</v>
      </c>
      <c r="UG279" s="139">
        <v>1.25E-3</v>
      </c>
      <c r="UH279" s="140">
        <v>0.99624999999999952</v>
      </c>
      <c r="UI279" s="47"/>
    </row>
    <row r="280" spans="86:555">
      <c r="CH280" s="53">
        <v>379000</v>
      </c>
      <c r="CI280" s="50">
        <v>1</v>
      </c>
      <c r="UE280" s="50">
        <v>21175</v>
      </c>
      <c r="UF280" s="50">
        <v>1</v>
      </c>
      <c r="UG280" s="139">
        <v>1.25E-3</v>
      </c>
      <c r="UH280" s="140">
        <v>0.9974999999999995</v>
      </c>
      <c r="UI280" s="47"/>
    </row>
    <row r="281" spans="86:555">
      <c r="CH281" s="53">
        <v>380000</v>
      </c>
      <c r="CI281" s="50">
        <v>0</v>
      </c>
      <c r="UE281" s="50">
        <v>21350</v>
      </c>
      <c r="UF281" s="50">
        <v>2</v>
      </c>
      <c r="UG281" s="139">
        <v>2.5000000000000001E-3</v>
      </c>
      <c r="UH281" s="140">
        <v>0.99999999999999944</v>
      </c>
      <c r="UI281" s="47"/>
    </row>
    <row r="282" spans="86:555">
      <c r="CH282" s="53">
        <v>381000</v>
      </c>
      <c r="CI282" s="50">
        <v>2</v>
      </c>
      <c r="UI282" s="47"/>
    </row>
    <row r="283" spans="86:555">
      <c r="CH283" s="53">
        <v>382000</v>
      </c>
      <c r="CI283" s="50">
        <v>1</v>
      </c>
      <c r="UI283" s="47"/>
    </row>
    <row r="284" spans="86:555">
      <c r="CH284" s="53">
        <v>383000</v>
      </c>
      <c r="CI284" s="50">
        <v>0</v>
      </c>
      <c r="UI284" s="47"/>
    </row>
    <row r="285" spans="86:555">
      <c r="CH285" s="53">
        <v>384000</v>
      </c>
      <c r="CI285" s="50">
        <v>0</v>
      </c>
      <c r="UI285" s="47"/>
    </row>
    <row r="286" spans="86:555">
      <c r="CH286" s="53">
        <v>385000</v>
      </c>
      <c r="CI286" s="50">
        <v>0</v>
      </c>
      <c r="UI286" s="47"/>
    </row>
    <row r="287" spans="86:555">
      <c r="CH287" s="53">
        <v>386000</v>
      </c>
      <c r="CI287" s="50">
        <v>2</v>
      </c>
      <c r="UI287" s="47"/>
    </row>
    <row r="288" spans="86:555">
      <c r="CH288" s="53">
        <v>387000</v>
      </c>
      <c r="CI288" s="50">
        <v>1</v>
      </c>
      <c r="UI288" s="47"/>
    </row>
    <row r="289" spans="86:555">
      <c r="CH289" s="53">
        <v>388000</v>
      </c>
      <c r="CI289" s="50">
        <v>1</v>
      </c>
      <c r="UI289" s="47"/>
    </row>
    <row r="290" spans="86:555">
      <c r="CH290" s="53">
        <v>389000</v>
      </c>
      <c r="CI290" s="50">
        <v>1</v>
      </c>
      <c r="UI290" s="47"/>
    </row>
    <row r="291" spans="86:555">
      <c r="CH291" s="53">
        <v>390000</v>
      </c>
      <c r="CI291" s="50">
        <v>1</v>
      </c>
      <c r="UI291" s="47"/>
    </row>
    <row r="292" spans="86:555">
      <c r="CH292" s="53">
        <v>391000</v>
      </c>
      <c r="CI292" s="50">
        <v>1</v>
      </c>
      <c r="UI292" s="47"/>
    </row>
    <row r="293" spans="86:555">
      <c r="CH293" s="53">
        <v>392000</v>
      </c>
      <c r="CI293" s="50">
        <v>1</v>
      </c>
      <c r="UI293" s="47"/>
    </row>
    <row r="294" spans="86:555">
      <c r="CH294" s="53">
        <v>393000</v>
      </c>
      <c r="CI294" s="50">
        <v>0</v>
      </c>
      <c r="UI294" s="47"/>
    </row>
    <row r="295" spans="86:555">
      <c r="CH295" s="53">
        <v>394000</v>
      </c>
      <c r="CI295" s="50">
        <v>0</v>
      </c>
      <c r="UI295" s="47"/>
    </row>
    <row r="296" spans="86:555">
      <c r="CH296" s="53">
        <v>395000</v>
      </c>
      <c r="CI296" s="50">
        <v>0</v>
      </c>
      <c r="UI296" s="47"/>
    </row>
    <row r="297" spans="86:555">
      <c r="CH297" s="53">
        <v>396000</v>
      </c>
      <c r="CI297" s="50">
        <v>0</v>
      </c>
      <c r="UI297" s="47"/>
    </row>
    <row r="298" spans="86:555">
      <c r="CH298" s="53">
        <v>397000</v>
      </c>
      <c r="CI298" s="50">
        <v>0</v>
      </c>
      <c r="UI298" s="47"/>
    </row>
    <row r="299" spans="86:555">
      <c r="CH299" s="53">
        <v>398000</v>
      </c>
      <c r="CI299" s="50">
        <v>1</v>
      </c>
      <c r="UI299" s="47"/>
    </row>
    <row r="300" spans="86:555">
      <c r="CH300" s="53">
        <v>399000</v>
      </c>
      <c r="CI300" s="50">
        <v>1</v>
      </c>
      <c r="UI300" s="47"/>
    </row>
    <row r="301" spans="86:555">
      <c r="CH301" s="53">
        <v>400000</v>
      </c>
      <c r="CI301" s="50">
        <v>2</v>
      </c>
      <c r="UI301" s="47"/>
    </row>
    <row r="302" spans="86:555">
      <c r="CH302" s="53">
        <v>401000</v>
      </c>
      <c r="CI302" s="50">
        <v>1</v>
      </c>
      <c r="UI302" s="47"/>
    </row>
    <row r="303" spans="86:555">
      <c r="CH303" s="53">
        <v>402000</v>
      </c>
      <c r="CI303" s="50">
        <v>0</v>
      </c>
      <c r="UI303" s="47"/>
    </row>
    <row r="304" spans="86:555">
      <c r="CH304" s="53">
        <v>403000</v>
      </c>
      <c r="CI304" s="50">
        <v>1</v>
      </c>
      <c r="UI304" s="47"/>
    </row>
    <row r="305" spans="86:555">
      <c r="CH305" s="53">
        <v>404000</v>
      </c>
      <c r="CI305" s="50">
        <v>0</v>
      </c>
      <c r="UI305" s="47"/>
    </row>
    <row r="306" spans="86:555">
      <c r="CH306" s="53">
        <v>405000</v>
      </c>
      <c r="CI306" s="50">
        <v>0</v>
      </c>
      <c r="UI306" s="47"/>
    </row>
    <row r="307" spans="86:555">
      <c r="CH307" s="53">
        <v>406000</v>
      </c>
      <c r="CI307" s="50">
        <v>2</v>
      </c>
      <c r="UI307" s="47"/>
    </row>
    <row r="308" spans="86:555">
      <c r="CH308" s="53">
        <v>407000</v>
      </c>
      <c r="CI308" s="50">
        <v>1</v>
      </c>
      <c r="UI308" s="47"/>
    </row>
    <row r="309" spans="86:555">
      <c r="CH309" s="53">
        <v>408000</v>
      </c>
      <c r="CI309" s="50">
        <v>0</v>
      </c>
      <c r="UI309" s="47"/>
    </row>
    <row r="310" spans="86:555">
      <c r="CH310" s="53">
        <v>409000</v>
      </c>
      <c r="CI310" s="50">
        <v>0</v>
      </c>
      <c r="UI310" s="47"/>
    </row>
    <row r="311" spans="86:555">
      <c r="CH311" s="53">
        <v>410000</v>
      </c>
      <c r="CI311" s="50">
        <v>0</v>
      </c>
      <c r="UI311" s="47"/>
    </row>
    <row r="312" spans="86:555">
      <c r="CH312" s="53">
        <v>411000</v>
      </c>
      <c r="CI312" s="50">
        <v>1</v>
      </c>
      <c r="UI312" s="47"/>
    </row>
    <row r="313" spans="86:555">
      <c r="CH313" s="53">
        <v>412000</v>
      </c>
      <c r="CI313" s="50">
        <v>0</v>
      </c>
      <c r="UI313" s="47"/>
    </row>
    <row r="314" spans="86:555">
      <c r="CH314" s="53">
        <v>413000</v>
      </c>
      <c r="CI314" s="50">
        <v>2</v>
      </c>
      <c r="UI314" s="47"/>
    </row>
    <row r="315" spans="86:555">
      <c r="CH315" s="53">
        <v>414000</v>
      </c>
      <c r="CI315" s="50">
        <v>0</v>
      </c>
      <c r="UI315" s="47"/>
    </row>
    <row r="316" spans="86:555">
      <c r="CH316" s="53">
        <v>415000</v>
      </c>
      <c r="CI316" s="50">
        <v>0</v>
      </c>
      <c r="UI316" s="47"/>
    </row>
    <row r="317" spans="86:555">
      <c r="CH317" s="53">
        <v>416000</v>
      </c>
      <c r="CI317" s="50">
        <v>1</v>
      </c>
      <c r="UI317" s="47"/>
    </row>
    <row r="318" spans="86:555">
      <c r="CH318" s="53">
        <v>417000</v>
      </c>
      <c r="CI318" s="50">
        <v>0</v>
      </c>
      <c r="UI318" s="47"/>
    </row>
    <row r="319" spans="86:555">
      <c r="CH319" s="53">
        <v>418000</v>
      </c>
      <c r="CI319" s="50">
        <v>0</v>
      </c>
      <c r="UI319" s="47"/>
    </row>
    <row r="320" spans="86:555">
      <c r="CH320" s="53">
        <v>419000</v>
      </c>
      <c r="CI320" s="50">
        <v>1</v>
      </c>
      <c r="UI320" s="47"/>
    </row>
    <row r="321" spans="86:555">
      <c r="CH321" s="53">
        <v>420000</v>
      </c>
      <c r="CI321" s="50">
        <v>0</v>
      </c>
      <c r="UI321" s="47"/>
    </row>
    <row r="322" spans="86:555">
      <c r="CH322" s="53">
        <v>421000</v>
      </c>
      <c r="CI322" s="50">
        <v>1</v>
      </c>
    </row>
    <row r="323" spans="86:555">
      <c r="CH323" s="53">
        <v>422000</v>
      </c>
      <c r="CI323" s="50">
        <v>1</v>
      </c>
    </row>
    <row r="324" spans="86:555">
      <c r="CH324" s="53">
        <v>423000</v>
      </c>
      <c r="CI324" s="50">
        <v>0</v>
      </c>
    </row>
    <row r="325" spans="86:555">
      <c r="CH325" s="53">
        <v>424000</v>
      </c>
      <c r="CI325" s="50">
        <v>1</v>
      </c>
    </row>
    <row r="326" spans="86:555">
      <c r="CH326" s="53">
        <v>425000</v>
      </c>
      <c r="CI326" s="50">
        <v>0</v>
      </c>
    </row>
    <row r="327" spans="86:555">
      <c r="CH327" s="53">
        <v>426000</v>
      </c>
      <c r="CI327" s="50">
        <v>0</v>
      </c>
    </row>
    <row r="328" spans="86:555">
      <c r="CH328" s="53">
        <v>427000</v>
      </c>
      <c r="CI328" s="50">
        <v>0</v>
      </c>
    </row>
    <row r="329" spans="86:555">
      <c r="CH329" s="53">
        <v>428000</v>
      </c>
      <c r="CI329" s="50">
        <v>0</v>
      </c>
    </row>
    <row r="330" spans="86:555">
      <c r="CH330" s="53">
        <v>429000</v>
      </c>
      <c r="CI330" s="50">
        <v>1</v>
      </c>
    </row>
    <row r="331" spans="86:555">
      <c r="CH331" s="53">
        <v>430000</v>
      </c>
      <c r="CI331" s="50">
        <v>0</v>
      </c>
    </row>
    <row r="332" spans="86:555">
      <c r="CH332" s="53">
        <v>431000</v>
      </c>
      <c r="CI332" s="50">
        <v>0</v>
      </c>
    </row>
    <row r="333" spans="86:555">
      <c r="CH333" s="53">
        <v>432000</v>
      </c>
      <c r="CI333" s="50">
        <v>0</v>
      </c>
    </row>
    <row r="334" spans="86:555">
      <c r="CH334" s="53">
        <v>433000</v>
      </c>
      <c r="CI334" s="50">
        <v>0</v>
      </c>
    </row>
    <row r="335" spans="86:555">
      <c r="CH335" s="53">
        <v>434000</v>
      </c>
      <c r="CI335" s="50">
        <v>0</v>
      </c>
    </row>
    <row r="336" spans="86:555">
      <c r="CH336" s="53">
        <v>435000</v>
      </c>
      <c r="CI336" s="50">
        <v>0</v>
      </c>
    </row>
    <row r="337" spans="2:87">
      <c r="CH337" s="53">
        <v>436000</v>
      </c>
      <c r="CI337" s="50">
        <v>0</v>
      </c>
    </row>
    <row r="338" spans="2:87">
      <c r="CH338" s="53">
        <v>437000</v>
      </c>
      <c r="CI338" s="50">
        <v>0</v>
      </c>
    </row>
    <row r="339" spans="2:87">
      <c r="CH339" s="53">
        <v>438000</v>
      </c>
      <c r="CI339" s="50">
        <v>0</v>
      </c>
    </row>
    <row r="340" spans="2:87">
      <c r="B340" t="s">
        <v>32</v>
      </c>
      <c r="CH340" s="53">
        <v>439000</v>
      </c>
      <c r="CI340" s="50">
        <v>0</v>
      </c>
    </row>
    <row r="341" spans="2:87">
      <c r="B341" t="s">
        <v>33</v>
      </c>
      <c r="CH341" s="53">
        <v>444000</v>
      </c>
      <c r="CI341" s="50">
        <v>0</v>
      </c>
    </row>
    <row r="342" spans="2:87">
      <c r="B342" t="s">
        <v>34</v>
      </c>
      <c r="CH342" s="53">
        <v>449000</v>
      </c>
      <c r="CI342" s="50">
        <v>1</v>
      </c>
    </row>
    <row r="343" spans="2:87">
      <c r="B343" t="s">
        <v>6</v>
      </c>
      <c r="CH343" s="53">
        <v>454000</v>
      </c>
      <c r="CI343" s="50">
        <v>0</v>
      </c>
    </row>
    <row r="344" spans="2:87">
      <c r="B344" t="s">
        <v>68</v>
      </c>
      <c r="CH344" s="53">
        <v>459000</v>
      </c>
      <c r="CI344" s="50">
        <v>0</v>
      </c>
    </row>
    <row r="345" spans="2:87">
      <c r="B345" t="s">
        <v>66</v>
      </c>
      <c r="CH345" s="53">
        <v>464000</v>
      </c>
      <c r="CI345" s="50">
        <v>0</v>
      </c>
    </row>
    <row r="346" spans="2:87">
      <c r="B346" t="s">
        <v>60</v>
      </c>
    </row>
    <row r="347" spans="2:87">
      <c r="B347" t="s">
        <v>61</v>
      </c>
    </row>
    <row r="348" spans="2:87">
      <c r="B348" t="s">
        <v>86</v>
      </c>
    </row>
    <row r="349" spans="2:87">
      <c r="B349" t="s">
        <v>89</v>
      </c>
    </row>
    <row r="350" spans="2:87">
      <c r="B350" t="s">
        <v>90</v>
      </c>
    </row>
    <row r="351" spans="2:87">
      <c r="B351" t="s">
        <v>79</v>
      </c>
    </row>
    <row r="352" spans="2:87">
      <c r="B352" t="s">
        <v>91</v>
      </c>
    </row>
    <row r="353" spans="2:2">
      <c r="B353" t="s">
        <v>92</v>
      </c>
    </row>
    <row r="354" spans="2:2">
      <c r="B354" t="s">
        <v>94</v>
      </c>
    </row>
    <row r="355" spans="2:2">
      <c r="B355" t="s">
        <v>95</v>
      </c>
    </row>
    <row r="356" spans="2:2">
      <c r="B356" t="s">
        <v>96</v>
      </c>
    </row>
    <row r="357" spans="2:2">
      <c r="B357" t="s">
        <v>97</v>
      </c>
    </row>
    <row r="358" spans="2:2">
      <c r="B358" t="s">
        <v>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U16"/>
  <sheetViews>
    <sheetView topLeftCell="A16" workbookViewId="0">
      <selection activeCell="M38" sqref="M38:M39"/>
    </sheetView>
  </sheetViews>
  <sheetFormatPr defaultRowHeight="13.2"/>
  <sheetData>
    <row r="1" spans="2:21" ht="26.4">
      <c r="B1" s="25"/>
      <c r="C1" s="25"/>
      <c r="D1" s="25" t="s">
        <v>33</v>
      </c>
      <c r="E1" s="25" t="str">
        <f>D1</f>
        <v>Scenario 2B</v>
      </c>
      <c r="K1" s="25"/>
      <c r="L1" s="25"/>
      <c r="M1" s="25" t="s">
        <v>32</v>
      </c>
      <c r="N1" s="25" t="str">
        <f>M1</f>
        <v>Scenario 1B</v>
      </c>
      <c r="R1" s="25"/>
      <c r="S1" s="25"/>
      <c r="T1" s="25" t="s">
        <v>34</v>
      </c>
      <c r="U1" s="25" t="str">
        <f>T1</f>
        <v>Scenario 2C</v>
      </c>
    </row>
    <row r="2" spans="2:21">
      <c r="D2" t="s">
        <v>41</v>
      </c>
      <c r="M2" t="s">
        <v>41</v>
      </c>
      <c r="T2" t="s">
        <v>41</v>
      </c>
    </row>
    <row r="3" spans="2:21">
      <c r="B3" t="s">
        <v>50</v>
      </c>
      <c r="C3" t="s">
        <v>51</v>
      </c>
      <c r="D3" t="s">
        <v>54</v>
      </c>
      <c r="E3" t="s">
        <v>53</v>
      </c>
      <c r="K3" t="s">
        <v>50</v>
      </c>
      <c r="L3" t="s">
        <v>51</v>
      </c>
      <c r="M3" t="s">
        <v>54</v>
      </c>
      <c r="N3" t="s">
        <v>53</v>
      </c>
      <c r="R3" t="s">
        <v>50</v>
      </c>
      <c r="S3" t="s">
        <v>51</v>
      </c>
      <c r="T3" t="s">
        <v>54</v>
      </c>
      <c r="U3" t="s">
        <v>53</v>
      </c>
    </row>
    <row r="4" spans="2:21">
      <c r="B4">
        <v>1350</v>
      </c>
      <c r="C4">
        <v>2</v>
      </c>
      <c r="D4" s="47">
        <v>2.5000000000000001E-3</v>
      </c>
      <c r="E4" s="47">
        <v>2.5000000000000001E-3</v>
      </c>
      <c r="K4">
        <v>1175</v>
      </c>
      <c r="L4">
        <v>2</v>
      </c>
      <c r="M4" s="47">
        <v>2.5000000000000001E-3</v>
      </c>
      <c r="N4" s="47">
        <v>2.5000000000000001E-3</v>
      </c>
      <c r="R4">
        <v>1250</v>
      </c>
      <c r="S4">
        <v>0</v>
      </c>
      <c r="T4" s="47">
        <v>0</v>
      </c>
      <c r="U4" s="47">
        <v>0</v>
      </c>
    </row>
    <row r="5" spans="2:21">
      <c r="B5">
        <v>1375</v>
      </c>
      <c r="C5">
        <v>5</v>
      </c>
      <c r="D5" s="47">
        <v>6.2500000000000003E-3</v>
      </c>
      <c r="E5" s="47">
        <v>8.7500000000000008E-3</v>
      </c>
      <c r="K5">
        <v>1200</v>
      </c>
      <c r="L5">
        <v>1</v>
      </c>
      <c r="M5" s="47">
        <v>1.25E-3</v>
      </c>
      <c r="N5" s="47">
        <v>3.7499999999999999E-3</v>
      </c>
      <c r="R5">
        <v>1275</v>
      </c>
      <c r="S5">
        <v>9</v>
      </c>
      <c r="T5" s="47">
        <v>1.125E-2</v>
      </c>
      <c r="U5" s="47">
        <v>1.125E-2</v>
      </c>
    </row>
    <row r="6" spans="2:21">
      <c r="B6">
        <v>1400</v>
      </c>
      <c r="C6">
        <v>105</v>
      </c>
      <c r="D6" s="47">
        <v>0.13125000000000001</v>
      </c>
      <c r="E6" s="47">
        <v>0.14000000000000001</v>
      </c>
      <c r="K6">
        <v>1225</v>
      </c>
      <c r="L6">
        <v>9</v>
      </c>
      <c r="M6" s="47">
        <v>1.125E-2</v>
      </c>
      <c r="N6" s="47">
        <v>1.4999999999999999E-2</v>
      </c>
      <c r="R6">
        <v>1300</v>
      </c>
      <c r="S6">
        <v>27</v>
      </c>
      <c r="T6" s="47">
        <v>3.3750000000000002E-2</v>
      </c>
      <c r="U6" s="47">
        <v>4.4999999999999998E-2</v>
      </c>
    </row>
    <row r="7" spans="2:21">
      <c r="B7">
        <v>1425</v>
      </c>
      <c r="C7">
        <v>279</v>
      </c>
      <c r="D7" s="47">
        <v>0.34875</v>
      </c>
      <c r="E7" s="47">
        <v>0.48875000000000002</v>
      </c>
      <c r="K7">
        <v>1250</v>
      </c>
      <c r="L7">
        <v>13</v>
      </c>
      <c r="M7" s="47">
        <v>1.6250000000000001E-2</v>
      </c>
      <c r="N7" s="47">
        <v>3.125E-2</v>
      </c>
      <c r="R7">
        <v>1325</v>
      </c>
      <c r="S7">
        <v>32</v>
      </c>
      <c r="T7" s="47">
        <v>0.04</v>
      </c>
      <c r="U7" s="47">
        <v>8.4999999999999992E-2</v>
      </c>
    </row>
    <row r="8" spans="2:21">
      <c r="B8">
        <v>1450</v>
      </c>
      <c r="C8">
        <v>265</v>
      </c>
      <c r="D8" s="47">
        <v>0.33124999999999999</v>
      </c>
      <c r="E8" s="47">
        <v>0.82000000000000006</v>
      </c>
      <c r="K8">
        <v>1275</v>
      </c>
      <c r="L8">
        <v>28</v>
      </c>
      <c r="M8" s="47">
        <v>3.5000000000000003E-2</v>
      </c>
      <c r="N8" s="47">
        <v>6.6250000000000003E-2</v>
      </c>
      <c r="R8">
        <v>1350</v>
      </c>
      <c r="S8">
        <v>52</v>
      </c>
      <c r="T8" s="47">
        <v>6.5000000000000002E-2</v>
      </c>
      <c r="U8" s="47">
        <v>0.15</v>
      </c>
    </row>
    <row r="9" spans="2:21">
      <c r="B9">
        <v>1475</v>
      </c>
      <c r="C9">
        <v>122</v>
      </c>
      <c r="D9" s="47">
        <v>0.1525</v>
      </c>
      <c r="E9" s="47">
        <v>0.97250000000000003</v>
      </c>
      <c r="K9">
        <v>1300</v>
      </c>
      <c r="L9">
        <v>183</v>
      </c>
      <c r="M9" s="47">
        <v>0.22875000000000001</v>
      </c>
      <c r="N9" s="47">
        <v>0.29500000000000004</v>
      </c>
      <c r="R9">
        <v>1375</v>
      </c>
      <c r="S9">
        <v>83</v>
      </c>
      <c r="T9" s="47">
        <v>0.10375</v>
      </c>
      <c r="U9" s="47">
        <v>0.25374999999999998</v>
      </c>
    </row>
    <row r="10" spans="2:21">
      <c r="B10">
        <v>1500</v>
      </c>
      <c r="C10">
        <v>22</v>
      </c>
      <c r="D10" s="47">
        <v>2.75E-2</v>
      </c>
      <c r="E10" s="47">
        <v>1</v>
      </c>
      <c r="K10">
        <v>1325</v>
      </c>
      <c r="L10">
        <v>355</v>
      </c>
      <c r="M10" s="47">
        <v>0.44374999999999998</v>
      </c>
      <c r="N10" s="47">
        <v>0.73875000000000002</v>
      </c>
      <c r="R10">
        <v>1400</v>
      </c>
      <c r="S10">
        <v>168</v>
      </c>
      <c r="T10" s="47">
        <v>0.21</v>
      </c>
      <c r="U10" s="47">
        <v>0.46375</v>
      </c>
    </row>
    <row r="11" spans="2:21">
      <c r="B11">
        <v>1525</v>
      </c>
      <c r="C11">
        <v>0</v>
      </c>
      <c r="D11" s="47">
        <v>0</v>
      </c>
      <c r="E11" s="47">
        <v>1</v>
      </c>
      <c r="K11">
        <v>1350</v>
      </c>
      <c r="L11">
        <v>136</v>
      </c>
      <c r="M11" s="47">
        <v>0.17</v>
      </c>
      <c r="N11" s="47">
        <v>0.90875000000000006</v>
      </c>
      <c r="R11">
        <v>1425</v>
      </c>
      <c r="S11">
        <v>266</v>
      </c>
      <c r="T11" s="47">
        <v>0.33250000000000002</v>
      </c>
      <c r="U11" s="47">
        <v>0.79625000000000001</v>
      </c>
    </row>
    <row r="12" spans="2:21">
      <c r="B12">
        <v>1550</v>
      </c>
      <c r="C12">
        <v>0</v>
      </c>
      <c r="D12" s="47">
        <v>0</v>
      </c>
      <c r="E12" s="47">
        <v>1</v>
      </c>
      <c r="K12">
        <v>1375</v>
      </c>
      <c r="L12">
        <v>38</v>
      </c>
      <c r="M12" s="47">
        <v>4.7500000000000001E-2</v>
      </c>
      <c r="N12" s="47">
        <v>0.95625000000000004</v>
      </c>
      <c r="R12">
        <v>1450</v>
      </c>
      <c r="S12">
        <v>135</v>
      </c>
      <c r="T12" s="47">
        <v>0.16875000000000001</v>
      </c>
      <c r="U12" s="47">
        <v>0.96500000000000008</v>
      </c>
    </row>
    <row r="13" spans="2:21">
      <c r="B13">
        <v>1575</v>
      </c>
      <c r="C13">
        <v>0</v>
      </c>
      <c r="D13" s="47">
        <v>0</v>
      </c>
      <c r="E13" s="47">
        <v>1</v>
      </c>
      <c r="K13">
        <v>1400</v>
      </c>
      <c r="L13">
        <v>19</v>
      </c>
      <c r="M13" s="47">
        <v>2.375E-2</v>
      </c>
      <c r="N13" s="47">
        <v>0.98000000000000009</v>
      </c>
      <c r="R13">
        <v>1475</v>
      </c>
      <c r="S13">
        <v>24</v>
      </c>
      <c r="T13" s="47">
        <v>0.03</v>
      </c>
      <c r="U13" s="47">
        <v>0.99500000000000011</v>
      </c>
    </row>
    <row r="14" spans="2:21">
      <c r="B14">
        <v>1600</v>
      </c>
      <c r="C14">
        <v>0</v>
      </c>
      <c r="D14" s="47">
        <v>0</v>
      </c>
      <c r="E14" s="47">
        <v>1</v>
      </c>
      <c r="K14">
        <v>1425</v>
      </c>
      <c r="L14">
        <v>8</v>
      </c>
      <c r="M14" s="47">
        <v>0.01</v>
      </c>
      <c r="N14" s="47">
        <v>0.9900000000000001</v>
      </c>
      <c r="R14">
        <v>1500</v>
      </c>
      <c r="S14">
        <v>4</v>
      </c>
      <c r="T14" s="47">
        <v>5.0000000000000001E-3</v>
      </c>
      <c r="U14" s="47">
        <v>1</v>
      </c>
    </row>
    <row r="15" spans="2:21">
      <c r="K15">
        <v>1450</v>
      </c>
      <c r="L15">
        <v>6</v>
      </c>
      <c r="M15" s="47">
        <v>7.4999999999999997E-3</v>
      </c>
      <c r="N15" s="47">
        <v>0.99750000000000005</v>
      </c>
    </row>
    <row r="16" spans="2:21">
      <c r="K16">
        <v>1475</v>
      </c>
      <c r="L16">
        <v>2</v>
      </c>
      <c r="M16" s="47">
        <v>2.5000000000000001E-3</v>
      </c>
      <c r="N16" s="47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Scenario Comparison Summary</vt:lpstr>
      <vt:lpstr>Summary All Studies</vt:lpstr>
      <vt:lpstr>NPV Frequency Distributions</vt:lpstr>
      <vt:lpstr>EE Development Distributions</vt:lpstr>
      <vt:lpstr>DR Development Distributions</vt:lpstr>
      <vt:lpstr>Thermal Dev. Distributions</vt:lpstr>
      <vt:lpstr>CO2 Emissions Distributions</vt:lpstr>
      <vt:lpstr>Summary of Historgrams</vt:lpstr>
      <vt:lpstr>Sheet2</vt:lpstr>
      <vt:lpstr>'Summary All Studies'!Print_Area</vt:lpstr>
    </vt:vector>
  </TitlesOfParts>
  <Company>Northwest Power and Conservation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Eckman</dc:creator>
  <cp:lastModifiedBy>Tom Eckman</cp:lastModifiedBy>
  <cp:lastPrinted>2015-07-29T16:50:52Z</cp:lastPrinted>
  <dcterms:created xsi:type="dcterms:W3CDTF">2015-07-09T23:05:13Z</dcterms:created>
  <dcterms:modified xsi:type="dcterms:W3CDTF">2015-08-25T22:36:33Z</dcterms:modified>
</cp:coreProperties>
</file>